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c\Desktop\EPSA\Ressource 2020\EL_Electrical\"/>
    </mc:Choice>
  </mc:AlternateContent>
  <bookViews>
    <workbookView minimized="1" xWindow="0" yWindow="0" windowWidth="23040" windowHeight="9384"/>
  </bookViews>
  <sheets>
    <sheet name="RS Component" sheetId="1" r:id="rId1"/>
    <sheet name="Farnell" sheetId="4" r:id="rId2"/>
    <sheet name="reverchon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G2" i="3" l="1"/>
</calcChain>
</file>

<file path=xl/sharedStrings.xml><?xml version="1.0" encoding="utf-8"?>
<sst xmlns="http://schemas.openxmlformats.org/spreadsheetml/2006/main" count="307" uniqueCount="262">
  <si>
    <t>Description</t>
  </si>
  <si>
    <t>Code commande</t>
  </si>
  <si>
    <t>Fabricant</t>
  </si>
  <si>
    <t>Qté unitaire/mètre</t>
  </si>
  <si>
    <t>Réf. Fabricant</t>
  </si>
  <si>
    <t>Prix unitaire HT</t>
  </si>
  <si>
    <t>Composant/Pièce</t>
  </si>
  <si>
    <t>120Ω, cms, package R0805</t>
  </si>
  <si>
    <t>Résistance à puce CMS, Couche épaisse, 0805 [2012 Metric], 120 ohm, Série MC, 150 V, Couche épaisse</t>
  </si>
  <si>
    <t>MULTICOMP PRO</t>
  </si>
  <si>
    <t>MC01W08055120R</t>
  </si>
  <si>
    <t>330Ω, cms, package R0805</t>
  </si>
  <si>
    <t>Résistance à puce CMS, Couche épaisse, 0805 [2012 Metric], 330 ohm, Série MC, 150 V, Couche épaisse</t>
  </si>
  <si>
    <t>MC01W08051330R</t>
  </si>
  <si>
    <t>1kΩ, cms, package R0805</t>
  </si>
  <si>
    <t>Résistance à puce CMS, Couche épaisse, 0805 [2012 Metric], 1 kohm, Série MC, 150 V, Couche épaisse</t>
  </si>
  <si>
    <t>MC01W080551K</t>
  </si>
  <si>
    <t>2.2kΩ, cms, package R0805</t>
  </si>
  <si>
    <t>Résistance à puce CMS, Couche épaisse, 0805 [2012 Metric], 2.2 kohm, Série MC, 150 V</t>
  </si>
  <si>
    <t>MC01W080512K2</t>
  </si>
  <si>
    <t>4.7kΩ, cms, package R0805</t>
  </si>
  <si>
    <t>Résistance à puce CMS, Couche épaisse, 0805 [2012 Metric], 4.7 kohm, Série ERJ6E, 150 V</t>
  </si>
  <si>
    <t>PANASONIC</t>
  </si>
  <si>
    <t>6.8kΩ, cms, package R0805</t>
  </si>
  <si>
    <t>Résistance à puce CMS, Couche épaisse, 0805 [2012 Metric], 6.8 kohm, Série MCWR, 150 V</t>
  </si>
  <si>
    <t>MCWR08X6801FTL</t>
  </si>
  <si>
    <t>10kΩ, cms, package R0805</t>
  </si>
  <si>
    <t>Résistance à puce CMS, 0805 [2012 Metric], 10 kohm, CRGCQ Series, 150 V, Couche épaisse, 125 mW</t>
  </si>
  <si>
    <t>TE CONNECTIVITY</t>
  </si>
  <si>
    <t>CRGCQ0805J10K</t>
  </si>
  <si>
    <r>
      <t>12k</t>
    </r>
    <r>
      <rPr>
        <sz val="11"/>
        <color rgb="FF000000"/>
        <rFont val="Calibri1"/>
      </rPr>
      <t>Ω  R-</t>
    </r>
    <r>
      <rPr>
        <sz val="11"/>
        <color rgb="FF000000"/>
        <rFont val="Calibri1"/>
      </rPr>
      <t>EU_R0805</t>
    </r>
  </si>
  <si>
    <t>Résistance à puce CMS, Couche épaisse, 0805 [2012 Metric], 12 kohm, Série MCWR, 150 V</t>
  </si>
  <si>
    <t>MCWR08X1202FTL</t>
  </si>
  <si>
    <t>18kΩ, cms, package R0805</t>
  </si>
  <si>
    <t>Résistance à puce CMS, Couche épaisse, 0805 [2012 Metric], 18 kohm, Série MCWR, 150 V</t>
  </si>
  <si>
    <t>MCWR08X1802FTL</t>
  </si>
  <si>
    <t>100kΩ, cms, package R0805</t>
  </si>
  <si>
    <t>Résistance à puce CMS, Couche épaisse, 0805 [2012 Metric], 100 kohm, Série MCWR, 150 V</t>
  </si>
  <si>
    <t>MCWR08X1003FTL</t>
  </si>
  <si>
    <t>27pF, cms, package C0805</t>
  </si>
  <si>
    <t>Condensateur céramique multicouche CMS, 27 pF, 50 V, 0805 [2012 Metric], ± 5%, C0G / NP0, Série MC</t>
  </si>
  <si>
    <t>MC0805N270J500CT</t>
  </si>
  <si>
    <t>10nF C-EUC0805</t>
  </si>
  <si>
    <t>Condensateur céramique multicouche CMS, 10000 pF, 100 V, 0805 [2012 Metric], ± 10%, X7R</t>
  </si>
  <si>
    <t>AVX</t>
  </si>
  <si>
    <t>08051C103KAT2A</t>
  </si>
  <si>
    <t>100nF, cms, package C0603</t>
  </si>
  <si>
    <t>0,1µF, cms, package C0805</t>
  </si>
  <si>
    <t>Condensateur céramique multicouche CMS, 0.1 µF, 50 V, 0805 [2012 Metric], ± 5%, X7R, Série C KEMET</t>
  </si>
  <si>
    <t>KEMET</t>
  </si>
  <si>
    <t>C0805C104J5RACTU</t>
  </si>
  <si>
    <t>0.33µF, cms, package C0805</t>
  </si>
  <si>
    <t>Condensateur céramique multicouche CMS, ESD, 0.33 µF, 50 V, 0805 [2012 Metric], ± 10%, X7R</t>
  </si>
  <si>
    <t>C0805C334K5RECTU</t>
  </si>
  <si>
    <t>1µF, cms, package C0805</t>
  </si>
  <si>
    <t>Condensateur céramique multicouche CMS, 1 µF, 50 V, 0805 [2012 Metric], ± 10%, X5R, C Series TDK</t>
  </si>
  <si>
    <t>TDK</t>
  </si>
  <si>
    <t>C2012X5R1H105K085AB</t>
  </si>
  <si>
    <t>2.2µF C-EUC0805</t>
  </si>
  <si>
    <t>Condensateur céramique multicouche CMS, 2.2 µF, 16 V, 0805 [2012 Metric], +80%, -20%, Y5V, Série MC</t>
  </si>
  <si>
    <t>MC0805F225Z160CT</t>
  </si>
  <si>
    <t>10µF, cms, package C0805</t>
  </si>
  <si>
    <t>Condensateur céramique multicouche CMS, 10 µF, 25 V, 0805 [2012 Metric], ± 10%, X5R, Série C KEMET</t>
  </si>
  <si>
    <t>C0805C106K3PACTU</t>
  </si>
  <si>
    <t>150µF CPOL-EU153CLV-0605</t>
  </si>
  <si>
    <t>Condensateur électrolytique alu CMS, Radial - CMS, 150 µF, 35 V, 0.16 ohm, Série FT</t>
  </si>
  <si>
    <t>EEEFTV151XAP</t>
  </si>
  <si>
    <t>1000µF, package E25-10</t>
  </si>
  <si>
    <t>Condensateur électrolytique, 1000 µF, 16 V, 021 ASM Series, ± 20%, À sorties axiales, 10 mm</t>
  </si>
  <si>
    <t>VISHAY</t>
  </si>
  <si>
    <t>MAL202190518E3</t>
  </si>
  <si>
    <t>diode 1N4004 DO41-10</t>
  </si>
  <si>
    <t>1N4007G+ -  Diode de récupération standard, 1 kV, 1 A, Une, 1 V, 30 A</t>
  </si>
  <si>
    <t>1N4007G+</t>
  </si>
  <si>
    <t>Connecteur 2 entrées, package 6410-02 (Traversant)</t>
  </si>
  <si>
    <t>Connecteur fil-à-carte, Broche carrée, 2.54 mm, 2 Contact(s), Embase, Série KK 6410, Traversant</t>
  </si>
  <si>
    <t>MOLEX</t>
  </si>
  <si>
    <t>22-27-2021</t>
  </si>
  <si>
    <t>Connecteur 2 entrées, package 6410-02 (Sertissage)</t>
  </si>
  <si>
    <t>Connecteur fil-à-carte, 2.54 mm, 2 Contact(s), Embase, Série KK, Sertissage, 1 Rangée(s)</t>
  </si>
  <si>
    <t>22-01-2027</t>
  </si>
  <si>
    <t>3 entrées, package 6410-03 (Traversant)</t>
  </si>
  <si>
    <t>Connecteur fil-à-carte, Broche carrée, 2.54 mm, 3 Contact(s), Embase, Série KK 6410, Traversant</t>
  </si>
  <si>
    <t>22-27-2031</t>
  </si>
  <si>
    <t>3 entrées, package 6410-03 (Sertissage)</t>
  </si>
  <si>
    <t>Connecteur fil-à-carte, 2.54 mm, 3 Contact(s), Embase, Série KK, Sertissage, 1 Rangée(s)</t>
  </si>
  <si>
    <t>22-01-2037</t>
  </si>
  <si>
    <t>6 entrées, package 6410-06 (Traversant)</t>
  </si>
  <si>
    <t>Connecteur fil-à-carte, Broche carrée, 2.54 mm, 6 Contact(s), Embase, Série KK 6410, Traversant</t>
  </si>
  <si>
    <t>22-27-2061</t>
  </si>
  <si>
    <t>6 entrées, package 6410-06  (Sertissage)</t>
  </si>
  <si>
    <t>Connecteur fil-à-carte, 2.54 mm, 6 Contact(s), Embase, Série KK, Sertissage, 1 Rangée(s)</t>
  </si>
  <si>
    <t>22-01-2067</t>
  </si>
  <si>
    <t>7 entrées, package 6410-07 (Traversant)</t>
  </si>
  <si>
    <t>Connecteur fil-à-carte, 2.54 mm, 7 Contact(s), Embase, Série KK 6410, Traversant, 1 Rangée(s)</t>
  </si>
  <si>
    <t>22-27-2071</t>
  </si>
  <si>
    <t>7 entrées, package 6410-07  (Sertissage)</t>
  </si>
  <si>
    <t>Connecteur fil-à-carte, 2.54 mm, 7 Contact(s), Embase, KK 254 2695 Series, Sertissage, 1 Rangée(s)</t>
  </si>
  <si>
    <t>22-01-2071</t>
  </si>
  <si>
    <t>Connecteur 9 entrées, package 6410-09 (Traversant)</t>
  </si>
  <si>
    <t>Connecteur fil-à-carte, 2.54 mm, 9 Contact(s), Embase, KK 254 6410 Series, Traversant, 1 Rangée(s)</t>
  </si>
  <si>
    <t>22-27-2091</t>
  </si>
  <si>
    <t>Connecteur 9 entrées, package 6410-09  (Sertissage)</t>
  </si>
  <si>
    <t>Connecteur fil-à-carte, 2.54 mm, 9 Contact(s), Embase, KK 254 2695 Series, Sertissage, 1 Rangée(s)</t>
  </si>
  <si>
    <t>22-01-2091</t>
  </si>
  <si>
    <t>Connecteur usb boite</t>
  </si>
  <si>
    <t>NPN 2N2369  TO18 – PMBT3904</t>
  </si>
  <si>
    <t>PMBT3904,215 -  Transistor simple bipolaire (BJT), Commutation, NPN, 40 V, 300 MHz, 250 mW, 200 mA, 100 hFE</t>
  </si>
  <si>
    <t>NEXPERIA</t>
  </si>
  <si>
    <t>PMBT3904,215</t>
  </si>
  <si>
    <t>NE555  DIL-08</t>
  </si>
  <si>
    <t>LM555CM -  Timer, Oscillateur, Générateur d'impulsion, Compatible TTL, Astable, Monostable, 4.5 V à 16 V SOIC-8</t>
  </si>
  <si>
    <t>ON SEMICONDUCTOR</t>
  </si>
  <si>
    <t>LM555CM</t>
  </si>
  <si>
    <t>Inv gate TC4S584F _ 74AHC1G04DBV SOT23-5</t>
  </si>
  <si>
    <t>Jumper package JP2</t>
  </si>
  <si>
    <t>Low-dropout linear regulator 5V  -LM1117IMPX-5.0, package linear SOT223</t>
  </si>
  <si>
    <t>LM1117IMPX-5.0/NOPB -  Régulateur LDO Tension fixe, entrée 15V, Dropout 1.2V, Sortie 5V/800mA, SOT-223-3</t>
  </si>
  <si>
    <t>TEXAS INSTRUMENTS</t>
  </si>
  <si>
    <t>LM1117IMPX-5.0/NOPB</t>
  </si>
  <si>
    <t xml:space="preserve"> packageHC-49-SLF, Crystal 16MHz, 30ppm, 2-Pin</t>
  </si>
  <si>
    <t>Cristal, 16 MHz, Traversant, 11.35mm x 4.65mm, 50 ppm, 18 pF, 30 ppm, Série CA</t>
  </si>
  <si>
    <t>AKER</t>
  </si>
  <si>
    <t>CA-16.000-18-3050-X</t>
  </si>
  <si>
    <t>PH 1x1, package 1X01</t>
  </si>
  <si>
    <t>PH1-40-UA -  Break-away 2.54mm 40-pin strip male header</t>
  </si>
  <si>
    <t>Switch-pushbutton, package TACT_PANA-EVQ</t>
  </si>
  <si>
    <t>Commutateur tactile, EVQPJ Series, A déclencheur supérieur, Traversant, Bouton rectangulaire</t>
  </si>
  <si>
    <t>EVQPJJ04T</t>
  </si>
  <si>
    <t>MCP2515-I_SO, package SOIC127P1030X265-18N</t>
  </si>
  <si>
    <t>MCP2515-I/SO -  Bus CAN, Contrôleur, SPI, 3, 2, 2.7 V, 5.5 V, SOIC</t>
  </si>
  <si>
    <t>MICROCHIP</t>
  </si>
  <si>
    <t>MCP2515-I/SO</t>
  </si>
  <si>
    <t>Prolongateur 22 -16 AWG</t>
  </si>
  <si>
    <t>Prolongateur, Série SOLISTRAND, 22 AWG, 16 AWG, 1.65 mm², Non-isolé</t>
  </si>
  <si>
    <t>AMP - TE CONNECTIVITY</t>
  </si>
  <si>
    <t>Prolongateur 26-22 AWG</t>
  </si>
  <si>
    <t>Prolongateur, Série SOLISTRAND, 26 AWG, 22 AWG, 0.41 mm², Non-isolé</t>
  </si>
  <si>
    <t>Pin DTA 20 AWG max</t>
  </si>
  <si>
    <t>Contact de puissance rectangulaire, Série Super Seal, Contacts plaqués or, Alliage de cuivre</t>
  </si>
  <si>
    <t>3-1447221-4</t>
  </si>
  <si>
    <t>Pin DTA 22 AWG max</t>
  </si>
  <si>
    <t>Carte micro SD</t>
  </si>
  <si>
    <t>TS4GUSDHC10 -  Carte Mémoire Flash, MicroSDHC, Classe 10, 4 Go</t>
  </si>
  <si>
    <t>TRANSCEND</t>
  </si>
  <si>
    <t>TS4GUSDHC10</t>
  </si>
  <si>
    <t>Pointe fer à souder moins fine</t>
  </si>
  <si>
    <t>LT S -  Panne de fer à souder, Conique, Long, 0.4 mm</t>
  </si>
  <si>
    <t>WELLER</t>
  </si>
  <si>
    <t>LT S</t>
  </si>
  <si>
    <t>Pointe fer à souder fine</t>
  </si>
  <si>
    <t>LT 1S -  Panne de fer à souder, Rond, 0.2 mm</t>
  </si>
  <si>
    <t>LT 1S</t>
  </si>
  <si>
    <t>Gaine thermo autocolante 3mm</t>
  </si>
  <si>
    <t>Gaine thermo autocolante 4mm</t>
  </si>
  <si>
    <t>Gaine thermorétractable avec adhésif, Mur double, résistance à l'humidité, 4:1, 0.63 ", 16 mm, Noir</t>
  </si>
  <si>
    <t>RAYCHEM - TE CONNECTIVITY</t>
  </si>
  <si>
    <t>HTAT-16/4-0-STK</t>
  </si>
  <si>
    <t>Embase pour attache de câble autoadhésive Noir 28mm x 28 mm  (supports à coller pour faisceau)</t>
  </si>
  <si>
    <t>Embase pour attache de câble autoadhésive Noir 28mm x 28 mm</t>
  </si>
  <si>
    <t>151-01527 FMB4APT-I-PA66HS-BK</t>
  </si>
  <si>
    <t>Lien</t>
  </si>
  <si>
    <t>https://fr.farnell.com/multicomp/mc01w08055120r/res-couche-epaisse-120r-5-0-1w/dp/9333819</t>
  </si>
  <si>
    <t>https://fr.farnell.com/multicomp/mc01w08051330r/res-couche-epaisse-330r-1-0-1w/dp/9333037</t>
  </si>
  <si>
    <t>https://fr.farnell.com/multicomp/mc01w080551k/res-couche-epaisse-1k-5-0-1w-0805/dp/9333711</t>
  </si>
  <si>
    <t>https://fr.farnell.com/multicomp/mc01w080512k2/res-couche-epaisse-2-2k-1-0-1w/dp/9332812</t>
  </si>
  <si>
    <t>https://fr.farnell.com/multicomp/mcwr08x6801ftl/res-couche-epaisse-6-8k-1-0-125w/dp/2447711?st=R%C3%A9sistance%20%C3%A0%20puce%20CMS,%20Couche%20%C3%A9paisse,%200805%20[2012%20Metric],%206.8%20kohm</t>
  </si>
  <si>
    <t>https://fr.farnell.com/te-connectivity/crgcq0805j10k/res-aec-q200-couche-epaisse-10k/dp/2861913?st=R%C3%A9sistance%20%C3%A0%20puce%20CMS,%20Couche%20%C3%A9paisse,%200805%20[2012%20Metric],%2010%20kohm</t>
  </si>
  <si>
    <t>https://fr.farnell.com/multicomp/mcwr08x1202ftl/res-couche-epaisse-12k-1-0-125w/dp/2447563?st=R%C3%A9sistance%20%C3%A0%20puce%20CMS,%20Couche%20%C3%A9paisse,%200805%20[2012%20Metric],%2012%20kohm</t>
  </si>
  <si>
    <t>https://fr.farnell.com/multicomp/mcwr08x1802ftl/resistance-thick-film-18kohm-1/dp/2447584?st=R%C3%A9sistance%20%C3%A0%20puce%20CMS,%20Couche%20%C3%A9paisse,%200805%20[2012%20Metric],%2018%20kohm</t>
  </si>
  <si>
    <t>https://fr.farnell.com/multicomp/mcwr08x1003ftl/res-couche-epaisse-100k-1-0-125w/dp/2447551?st=R%C3%A9sistance%20%C3%A0%20puce%20CMS,%20Couche%20%C3%A9paisse,%200805%20[2012%20Metric],%20100%20kohm</t>
  </si>
  <si>
    <t>https://fr.farnell.com/multicomp/mc0805n270j500ct/cond-27pf-50v-5-c0g-np0-0805/dp/1759196?st=CMS%200805%2027%20pF</t>
  </si>
  <si>
    <t>https://fr.farnell.com/avx/08051c103kat2a/cond-0-01-f-100v-10-x7r-0805/dp/1658874?st=CMS%200805%2010%20nF</t>
  </si>
  <si>
    <t>https://fr.farnell.com/kemet/c0805c104j5ractu/condensateur-0-1-f-50v-5-x7r-0805/dp/1414663?st=CMS%200805%20100%20nF</t>
  </si>
  <si>
    <t>https://fr.farnell.com/kemet/c0805c334k5rectu/condensateur-0-33uf-50v-mlcc-0805/dp/2991367?st=CMS%200805%200.33%20uF</t>
  </si>
  <si>
    <t>https://fr.farnell.com/tdk/c2012x5r1h105k085ab/condensateur-1-f-50v-10-x5r-0805/dp/2525138?st=CMS%200805%201%20uF</t>
  </si>
  <si>
    <t>https://fr.farnell.com/multicomp/mc0805f225z160ct/condensateur-2-2-f-16v-y5v-0805/dp/1759424?st=CMS%200805%202.2%20uF</t>
  </si>
  <si>
    <t>https://fr.farnell.com/kemet/c0805c106k3pactu/condensateur-10-f-25v-10-x5r-0805/dp/2491176?st=condensateur%2010uF</t>
  </si>
  <si>
    <t>https://fr.farnell.com/panasonic/eeeftv151xap/condensateur-150-f-35v-radial/dp/1868418</t>
  </si>
  <si>
    <t>https://fr.farnell.com/vishay/mal202190518e3/condensateur-1000-f-16v-20/dp/2778020</t>
  </si>
  <si>
    <t>https://fr.farnell.com/multicomp/1n4007g/diode-simple-1kv-1a-do-204al/dp/2675047?st=1N4007</t>
  </si>
  <si>
    <t>https://fr.farnell.com/molex/22-27-2021/connect-header-2-voies-1-rangee/dp/9731148?st=Connecteur%20fil-%C3%A0-carte,%202.54%20mm,%202Contact(s),%20Embase,%20S%C3%A9rie%20KK</t>
  </si>
  <si>
    <t>https://fr.farnell.com/molex/22-01-2027/connecteur-fem-2-voies-1-rangee/dp/1654528</t>
  </si>
  <si>
    <t>https://fr.farnell.com/molex/22-27-2031/connect-header-3-voies-1-rangee/dp/9731156?st=Connecteur%20fil-%C3%A0-carte,%202.54%20mm,%203%20Contact(s),%20Embase,%20S%C3%A9rie%20KK</t>
  </si>
  <si>
    <t>https://fr.farnell.com/molex/22-01-2037/connecteur-fem-3-voies-1-rangee/dp/1462834?st=Connecteur%20fil-%C3%A0-carte,%202.54%20mm,%203%20Contact(s),%20Embase,%20S%C3%A9rie%20KK</t>
  </si>
  <si>
    <t>https://fr.farnell.com/molex/22-27-2061/conn-header-6-voies-1-rang-2-54mm/dp/9731172?st=Connecteur%20fil-%C3%A0-carte,%202.54%20mm,%20%206%20Contact(s),%20Embase,%20S%C3%A9rie%20KK</t>
  </si>
  <si>
    <t>https://fr.farnell.com/molex/22-01-2067/connecteur-fem-6-voies-1-rangee/dp/1756789?st=Connecteur%20fil-%C3%A0-carte,%202.54%20mm,%20%206%20Contact(s),%20Embase,%20S%C3%A9rie%20KK</t>
  </si>
  <si>
    <t>https://fr.farnell.com/molex/22-27-2071/connect-header-7-voies-1-rangee/dp/2112410?st=Connecteur%20fil-%C3%A0-carte,%202.54%20mm,%207Contact(s),%20Embase,%20S%C3%A9rie%20KK</t>
  </si>
  <si>
    <t>https://fr.farnell.com/molex/22-01-2071/connecteur-fem-7-voies-1-rangee/dp/3221737?st=Connecteur%20fil-%C3%A0-carte,%202.54%20mm,%207Contact(s),%20Embase,%20S%C3%A9rie%20KK</t>
  </si>
  <si>
    <t>https://fr.farnell.com/molex/22-27-2091/connect-header-9-voies-1-rang/dp/2888923?st=Connecteur%20fil-%C3%A0-carte,%202.54%20mm,%209Contact(s),%20Embase,%20S%C3%A9rie%20KK</t>
  </si>
  <si>
    <t>https://fr.farnell.com/molex/22-01-2091/conn-wtb-fem-9-voies-1-rangee/dp/3048945?st=Connecteur%20fil-%C3%A0-carte,%202.54%20mm,%209Contact(s),%20Embase,%20S%C3%A9rie%20KK</t>
  </si>
  <si>
    <t>https://fr.farnell.com/nexperia/pmbt3904-215/transistor-npn-sot-23/dp/1081476?st=PMBT3904&amp;fbclid=IwAR2gVbxKO46LiIBVbr8lOs_AKxUBbK69qb8qtUm5unLveARRYxxZ_KCzoVs</t>
  </si>
  <si>
    <t>https://fr.farnell.com/on-semiconductor/lm555cm/timer-simple-16v-nsoic-8/dp/2454496?st=lm555</t>
  </si>
  <si>
    <t>https://fr.rs-online.com/web/p/inverseurs/1445204/</t>
  </si>
  <si>
    <t>https://fr.farnell.com/texas-instruments/lm1117impx-5-0-nopb/ldo-fixed-5v-800ma-sot-223-4/dp/3007499?st=LM1117IMPX-</t>
  </si>
  <si>
    <t>https://fr.farnell.com/aker/ca-16-000-18-3050-x/crystal-hc49-us-tht-16-000mhz/dp/1538746</t>
  </si>
  <si>
    <t>https://fr.farnell.com/panasonic/evqpjj04t/commutateur-6-0x3-5mm-2-4n-marron/dp/2079491?st=Commutateur%20tactile%20PANAsonic</t>
  </si>
  <si>
    <t>https://fr.farnell.com/microchip/mcp2515-i-so/controleur-can-spi-soic18/dp/1292239?st=mcp2515</t>
  </si>
  <si>
    <t>https://fr.farnell.com/amp-te-connectivity/31818/prolongateur-solistrand-pq100/dp/2139108?st=31818</t>
  </si>
  <si>
    <t>https://fr.farnell.com/amp-te-connectivity/321198/terminal-butt-splice-26-22awg/dp/2452544?st=Prolongateur,%20Série%20SOLISTRAND</t>
  </si>
  <si>
    <t>https://fr.farnell.com/te-connectivity/3-1447221-4/contact-femelle-20awg-crimp/dp/2448173?ost=2448173&amp;ddkey=https%3Afr-FR%2FElement14_France%2Fsearch</t>
  </si>
  <si>
    <t>https://fr.farnell.com/amp-te-connectivity/3-1447221-5/s-s-conn-rec-contact-assembly/dp/3218029?ost=3218029&amp;ddkey=https%3Afr-FR%2FElement14_France%2Fsearch</t>
  </si>
  <si>
    <t>https://fr.farnell.com/transcend/ts4gusdhc10/carte-micro-sdhc-4gb-classe-10/dp/2290243?ost=2290243&amp;ddkey=https%3Afr-FR%2FElement14_France%2Fsearch</t>
  </si>
  <si>
    <t>https://fr.farnell.com/weller/lt-s/panne-lts-0-4mm/dp/3804525?ost=3804525&amp;ddkey=https%3Afr-FR%2FElement14_France%2Fsearch</t>
  </si>
  <si>
    <t>https://fr.farnell.com/weller/lt-1s/panne-pour-wsp80/dp/971030?ost=971030&amp;ddkey=https%3Afr-FR%2FElement14_France%2Fsearch</t>
  </si>
  <si>
    <t>https://fr.farnell.com/raychem-te-connectivity/rhw-12-3-1200-adh-0/heat-shrink-tubing-12mm-1-2m-black/dp/2449197?ost=2449197&amp;ddkey=https%3Afr-FR%2FElement14_France%2Fsearch</t>
  </si>
  <si>
    <t>https://fr.farnell.com/raychem-te-connectivity/htat-16-4-0-stk/gaine-thermo-tube-4-1-16mm-noir/dp/2798037?ost=2798037&amp;ddkey=https%3Afr-FR%2FElement14_France%2Fsearch</t>
  </si>
  <si>
    <t>https://fr.rs-online.com/web/p/fixations-pour-serre-cables/1260337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3132362D30333337267374613D3132363033333726&amp;searchHistory=%7B%22enabled%22%3Atrue%7D</t>
  </si>
  <si>
    <t>MUSBRB55130 - Connecteur blindé USB, Mini USB Type B, USB 2.0, Embase, 5 positions, Montage sur panneau, IP67</t>
  </si>
  <si>
    <t xml:space="preserve">MUSBRB55130 </t>
  </si>
  <si>
    <t xml:space="preserve">AMPHENOL ICC </t>
  </si>
  <si>
    <t>https://fr.farnell.com/amphenol-commercial-products/musbrb55130/mini-usb-etanche-2-0-type-b-rcpt/dp/2708983?ost=2708983&amp;ddkey=https%3Afr-FR%2FElement14_France%2Fsearch</t>
  </si>
  <si>
    <t>https://fr.farnell.com/panasonic/erj6rbd4701v/res-couche-epaisse-4-7k-0-5-0/dp/2380397</t>
  </si>
  <si>
    <t xml:space="preserve">ERJ6RBD4701V </t>
  </si>
  <si>
    <t>https://fr.farnell.com/tdk/c0603x6s1c104k030bc/condensateur-0-1-f-16v-10-x6s/dp/2528750</t>
  </si>
  <si>
    <t>Condensateur céramique multicouche CMS, 0.1 µF, 16 V, 0201 [0603 Metric], ± 10%, X6S, C Series TDK</t>
  </si>
  <si>
    <t xml:space="preserve">C0603X6S1C104K030BC </t>
  </si>
  <si>
    <t xml:space="preserve"> 
3-1447221-5</t>
  </si>
  <si>
    <t>RHW-12/3-1200/ADH-0</t>
  </si>
  <si>
    <t>Prix HT</t>
  </si>
  <si>
    <t xml:space="preserve">126-0337 </t>
  </si>
  <si>
    <t>HellermannTyton</t>
  </si>
  <si>
    <t>Rilsan</t>
  </si>
  <si>
    <t>Pro Power</t>
  </si>
  <si>
    <t>https://fr.farnell.com/pro-power/0301cv-100w/serre-cable-100x2-50mm-etanche/dp/1366999?st=rislan</t>
  </si>
  <si>
    <t>Serre-câble, Résistant aux intempéries, Nylon 6.6 (Polyamide 6.6), Noir, 100 mm, 2.5 mm, 25 mm par paquet de 100</t>
  </si>
  <si>
    <t>Serre-câble, Intérieur cranté, Nylon 4.6 (Polyamide 4.6), Naturel, 390 mm, 4.6 mm, 110 mm, 50 lb</t>
  </si>
  <si>
    <t>114-05779</t>
  </si>
  <si>
    <t>Hellermanntyton</t>
  </si>
  <si>
    <t>https://fr.farnell.com/hellermanntyton/t50l-rn3p/collier-serrage-390x4-7mm-pqt100/dp/1296230?ost=1296230&amp;ddkey=https%3Afr-FR%2FElement14_France%2Fsearch</t>
  </si>
  <si>
    <t xml:space="preserve">PP002054 </t>
  </si>
  <si>
    <t>https://fr.rs-online.com/web/p/cavaliers-et-shunts/7188554/</t>
  </si>
  <si>
    <t>718-8554</t>
  </si>
  <si>
    <t>1-880584-2</t>
  </si>
  <si>
    <t>TE Connectivity</t>
  </si>
  <si>
    <t xml:space="preserve">Batterie </t>
  </si>
  <si>
    <t xml:space="preserve">Batterie Super B </t>
  </si>
  <si>
    <t>Reverchon</t>
  </si>
  <si>
    <t>RS1SB7800</t>
  </si>
  <si>
    <t>https://www.lemagasindespilotes.fr/le-magasin-des-pilotes/catalogue/detail-article.html&amp;productid=395</t>
  </si>
  <si>
    <t>https://fr.rs-online.com/web/p/microrupteurs/2193794/</t>
  </si>
  <si>
    <t>219-3794</t>
  </si>
  <si>
    <t>Crouzet</t>
  </si>
  <si>
    <t>Microrupteur Crouzet Bouton</t>
  </si>
  <si>
    <t>Microrupteur</t>
  </si>
  <si>
    <t>annulé</t>
  </si>
  <si>
    <t>Colonne1</t>
  </si>
  <si>
    <t>Boite</t>
  </si>
  <si>
    <t>https://fr.farnell.com/bopla/02210000/revetement-plastique-euromas/dp/1217454</t>
  </si>
  <si>
    <t>Bopla</t>
  </si>
  <si>
    <t>251-8632</t>
  </si>
  <si>
    <t>RS PRO</t>
  </si>
  <si>
    <t>https://fr.rs-online.com/web/p/embases-circuits-imprimes/2518632/</t>
  </si>
  <si>
    <t>https://fr.rs-online.com/web/p/boitiers-pour-usage-general/9190395/</t>
  </si>
  <si>
    <t xml:space="preserve">Boite </t>
  </si>
  <si>
    <t>Boite de carte arrière: 80x80x43mm</t>
  </si>
  <si>
    <t>Boite de carte avant: 80x82x55mm, IP65</t>
  </si>
  <si>
    <t>919-0395</t>
  </si>
  <si>
    <t xml:space="preserve">TC4S584F,LF(T </t>
  </si>
  <si>
    <t>144-5204</t>
  </si>
  <si>
    <t>Toshiba</t>
  </si>
  <si>
    <t>porte inverseuse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</si>
</sst>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[$-409]General"/>
    <numFmt numFmtId="165" formatCode="#,##0.000\ &quot;€&quot;"/>
    <numFmt numFmtId="166" formatCode="#,##0.0000\ &quot;€&quot;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1"/>
    </font>
    <font>
      <u/>
      <sz val="11"/>
      <color theme="10"/>
      <name val="Calibri"/>
      <family val="2"/>
      <scheme val="minor"/>
    </font>
    <font>
      <sz val="10"/>
      <color rgb="FF2D8AD8"/>
      <name val="Arial"/>
      <family val="2"/>
    </font>
    <font>
      <sz val="11"/>
      <color rgb="FF333333"/>
      <name val="Calibri"/>
      <family val="2"/>
      <scheme val="minor"/>
    </font>
    <font>
      <sz val="10"/>
      <color rgb="FF2C577E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0"/>
      <color rgb="FF333333"/>
      <name val="Arial"/>
      <family val="2"/>
    </font>
    <font>
      <sz val="11"/>
      <color rgb="FF000000"/>
      <name val="Century Gothic"/>
      <family val="2"/>
    </font>
    <font>
      <b/>
      <sz val="11"/>
      <color theme="0"/>
      <name val="Calibri"/>
      <scheme val="minor"/>
    </font>
    <font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2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2" fillId="0" borderId="1" xfId="2" applyFill="1" applyBorder="1" applyAlignment="1">
      <alignment horizontal="center" vertical="center" wrapText="1"/>
    </xf>
    <xf numFmtId="164" fontId="2" fillId="0" borderId="5" xfId="2" applyFill="1" applyBorder="1" applyAlignment="1">
      <alignment horizontal="center" vertical="center" wrapText="1"/>
    </xf>
    <xf numFmtId="164" fontId="2" fillId="0" borderId="6" xfId="2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4" fillId="0" borderId="0" xfId="3" applyBorder="1" applyAlignment="1">
      <alignment horizontal="left" vertical="center" wrapText="1"/>
    </xf>
    <xf numFmtId="166" fontId="2" fillId="0" borderId="1" xfId="2" applyNumberForma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4" fillId="0" borderId="3" xfId="3" applyBorder="1" applyAlignment="1">
      <alignment horizontal="center" vertical="center" wrapText="1"/>
    </xf>
    <xf numFmtId="0" fontId="5" fillId="0" borderId="0" xfId="0" applyFont="1"/>
    <xf numFmtId="166" fontId="2" fillId="0" borderId="1" xfId="2" applyNumberFormat="1" applyFill="1" applyBorder="1" applyAlignment="1">
      <alignment horizontal="center" vertical="center" wrapText="1"/>
    </xf>
    <xf numFmtId="164" fontId="2" fillId="0" borderId="1" xfId="2" applyFill="1" applyBorder="1" applyAlignment="1">
      <alignment horizontal="center" wrapText="1"/>
    </xf>
    <xf numFmtId="164" fontId="2" fillId="0" borderId="1" xfId="2" applyNumberForma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6" fontId="2" fillId="0" borderId="6" xfId="2" applyNumberFormat="1" applyFill="1" applyBorder="1" applyAlignment="1">
      <alignment horizontal="center" vertical="center" wrapText="1"/>
    </xf>
    <xf numFmtId="164" fontId="2" fillId="0" borderId="6" xfId="2" applyFill="1" applyBorder="1" applyAlignment="1">
      <alignment horizontal="center" wrapText="1"/>
    </xf>
    <xf numFmtId="164" fontId="2" fillId="0" borderId="6" xfId="2" applyNumberForma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3" applyBorder="1" applyAlignment="1">
      <alignment horizontal="left" vertical="center" wrapText="1"/>
    </xf>
    <xf numFmtId="0" fontId="7" fillId="0" borderId="0" xfId="0" applyFont="1"/>
    <xf numFmtId="165" fontId="0" fillId="0" borderId="2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5" fillId="0" borderId="7" xfId="0" applyFont="1" applyBorder="1"/>
    <xf numFmtId="0" fontId="0" fillId="0" borderId="8" xfId="0" applyFont="1" applyBorder="1" applyAlignment="1">
      <alignment horizontal="center" wrapText="1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4" fillId="2" borderId="1" xfId="3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2" fillId="3" borderId="10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44" fontId="1" fillId="0" borderId="4" xfId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44" fontId="1" fillId="0" borderId="0" xfId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4">
    <cellStyle name="Excel Built-in Normal" xfId="2"/>
    <cellStyle name="Lien hypertexte" xfId="3" builtinId="8"/>
    <cellStyle name="Monétaire" xfId="1" builtinId="4"/>
    <cellStyle name="Normal" xfId="0" builtinId="0"/>
  </cellStyles>
  <dxfs count="25">
    <dxf>
      <numFmt numFmtId="165" formatCode="#,##0.000\ &quot;€&quot;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left" vertical="center" textRotation="0" wrapText="0" indent="0" justifyLastLine="0" shrinkToFit="0" readingOrder="0"/>
    </dxf>
    <dxf>
      <numFmt numFmtId="164" formatCode="[$-409]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#,##0.0000\ &quot;€&quot;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H27" totalsRowShown="0" headerRowDxfId="24" dataDxfId="23">
  <autoFilter ref="A1:H27"/>
  <tableColumns count="8">
    <tableColumn id="1" name="Composant/Pièce" dataDxfId="22"/>
    <tableColumn id="2" name="Description" dataDxfId="21"/>
    <tableColumn id="3" name="Code commande" dataDxfId="20"/>
    <tableColumn id="4" name="Fabricant" dataDxfId="19"/>
    <tableColumn id="5" name="Réf. Fabricant" dataDxfId="18"/>
    <tableColumn id="6" name="Qté unitaire/mètre" dataDxfId="17"/>
    <tableColumn id="7" name="Prix unitaire HT" dataDxfId="16"/>
    <tableColumn id="8" name="Lien" dataDxfId="1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I51" totalsRowShown="0" headerRowDxfId="14" dataDxfId="13" dataCellStyle="Excel Built-in Normal">
  <autoFilter ref="A1:I51"/>
  <tableColumns count="9">
    <tableColumn id="1" name="Composant/Pièce" dataDxfId="12"/>
    <tableColumn id="2" name="Description" dataDxfId="11" dataCellStyle="Excel Built-in Normal"/>
    <tableColumn id="3" name="Code commande" dataDxfId="10" dataCellStyle="Excel Built-in Normal"/>
    <tableColumn id="4" name="Fabricant" dataDxfId="9" dataCellStyle="Excel Built-in Normal"/>
    <tableColumn id="5" name="Réf. Fabricant" dataDxfId="8" dataCellStyle="Excel Built-in Normal"/>
    <tableColumn id="6" name="Qté unitaire/mètre" dataDxfId="7" dataCellStyle="Excel Built-in Normal"/>
    <tableColumn id="7" name="Prix unitaire HT" dataDxfId="6" dataCellStyle="Excel Built-in Normal"/>
    <tableColumn id="8" name="Lien" dataDxfId="5" dataCellStyle="Excel Built-in Normal"/>
    <tableColumn id="11" name="Prix HT" dataDxfId="4" dataCellStyle="Excel Built-in Normal">
      <calculatedColumnFormula>Tableau13[[#This Row],[Qté unitaire/mètre]]*Tableau13[[#This Row],[Prix unitaire HT]]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I3" totalsRowShown="0" headerRowDxfId="3" headerRowBorderDxfId="2" tableBorderDxfId="1">
  <autoFilter ref="A1:I3"/>
  <tableColumns count="9">
    <tableColumn id="1" name="Composant/Pièce"/>
    <tableColumn id="2" name="Description"/>
    <tableColumn id="3" name="Code commande"/>
    <tableColumn id="4" name="Fabricant"/>
    <tableColumn id="5" name="Réf. Fabricant"/>
    <tableColumn id="6" name="Qté unitaire/mètre"/>
    <tableColumn id="7" name="Prix unitaire HT" dataDxfId="0">
      <calculatedColumnFormula>479/1.2</calculatedColumnFormula>
    </tableColumn>
    <tableColumn id="8" name="Lien"/>
    <tableColumn id="9" name="Colonne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.farnell.com/b/mcm" TargetMode="External"/><Relationship Id="rId1" Type="http://schemas.openxmlformats.org/officeDocument/2006/relationships/hyperlink" Target="https://fr.rs-online.com/web/p/inverseurs/1445204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r.farnell.com/b/molex" TargetMode="External"/><Relationship Id="rId18" Type="http://schemas.openxmlformats.org/officeDocument/2006/relationships/hyperlink" Target="https://fr.farnell.com/b/molex" TargetMode="External"/><Relationship Id="rId26" Type="http://schemas.openxmlformats.org/officeDocument/2006/relationships/hyperlink" Target="https://fr.farnell.com/b/microchip" TargetMode="External"/><Relationship Id="rId39" Type="http://schemas.openxmlformats.org/officeDocument/2006/relationships/table" Target="../tables/table2.xml"/><Relationship Id="rId21" Type="http://schemas.openxmlformats.org/officeDocument/2006/relationships/hyperlink" Target="https://fr.farnell.com/b/nexperia" TargetMode="External"/><Relationship Id="rId34" Type="http://schemas.openxmlformats.org/officeDocument/2006/relationships/hyperlink" Target="https://fr.farnell.com/amp-te-connectivity/31818/prolongateur-solistrand-pq100/dp/2139108?st=31818" TargetMode="External"/><Relationship Id="rId7" Type="http://schemas.openxmlformats.org/officeDocument/2006/relationships/hyperlink" Target="https://fr.farnell.com/b/kemet" TargetMode="External"/><Relationship Id="rId12" Type="http://schemas.openxmlformats.org/officeDocument/2006/relationships/hyperlink" Target="https://fr.farnell.com/b/molex" TargetMode="External"/><Relationship Id="rId17" Type="http://schemas.openxmlformats.org/officeDocument/2006/relationships/hyperlink" Target="https://fr.farnell.com/b/molex" TargetMode="External"/><Relationship Id="rId25" Type="http://schemas.openxmlformats.org/officeDocument/2006/relationships/hyperlink" Target="https://fr.farnell.com/b/panasonic" TargetMode="External"/><Relationship Id="rId33" Type="http://schemas.openxmlformats.org/officeDocument/2006/relationships/hyperlink" Target="https://fr.farnell.com/b/raychem-te-connectivity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s://fr.farnell.com/b/te-connectivity" TargetMode="External"/><Relationship Id="rId16" Type="http://schemas.openxmlformats.org/officeDocument/2006/relationships/hyperlink" Target="https://fr.farnell.com/b/molex" TargetMode="External"/><Relationship Id="rId20" Type="http://schemas.openxmlformats.org/officeDocument/2006/relationships/hyperlink" Target="https://fr.farnell.com/b/molex" TargetMode="External"/><Relationship Id="rId29" Type="http://schemas.openxmlformats.org/officeDocument/2006/relationships/hyperlink" Target="https://fr.farnell.com/b/te-connectivity" TargetMode="External"/><Relationship Id="rId1" Type="http://schemas.openxmlformats.org/officeDocument/2006/relationships/hyperlink" Target="https://fr.farnell.com/b/panasonic" TargetMode="External"/><Relationship Id="rId6" Type="http://schemas.openxmlformats.org/officeDocument/2006/relationships/hyperlink" Target="https://fr.farnell.com/b/tdk" TargetMode="External"/><Relationship Id="rId11" Type="http://schemas.openxmlformats.org/officeDocument/2006/relationships/hyperlink" Target="https://fr.farnell.com/b/molex" TargetMode="External"/><Relationship Id="rId24" Type="http://schemas.openxmlformats.org/officeDocument/2006/relationships/hyperlink" Target="https://fr.farnell.com/b/aker" TargetMode="External"/><Relationship Id="rId32" Type="http://schemas.openxmlformats.org/officeDocument/2006/relationships/hyperlink" Target="https://fr.farnell.com/b/weller" TargetMode="External"/><Relationship Id="rId37" Type="http://schemas.openxmlformats.org/officeDocument/2006/relationships/hyperlink" Target="https://fr.farnell.com/bopla/02210000/revetement-plastique-euromas/dp/1217454" TargetMode="External"/><Relationship Id="rId5" Type="http://schemas.openxmlformats.org/officeDocument/2006/relationships/hyperlink" Target="https://fr.farnell.com/b/kemet" TargetMode="External"/><Relationship Id="rId15" Type="http://schemas.openxmlformats.org/officeDocument/2006/relationships/hyperlink" Target="https://fr.farnell.com/b/molex" TargetMode="External"/><Relationship Id="rId23" Type="http://schemas.openxmlformats.org/officeDocument/2006/relationships/hyperlink" Target="https://fr.farnell.com/b/texas-instruments" TargetMode="External"/><Relationship Id="rId28" Type="http://schemas.openxmlformats.org/officeDocument/2006/relationships/hyperlink" Target="https://fr.farnell.com/b/amp-te-connectivity" TargetMode="External"/><Relationship Id="rId36" Type="http://schemas.openxmlformats.org/officeDocument/2006/relationships/hyperlink" Target="https://fr.farnell.com/b/amphenol-icc" TargetMode="External"/><Relationship Id="rId10" Type="http://schemas.openxmlformats.org/officeDocument/2006/relationships/hyperlink" Target="https://fr.farnell.com/b/multicomp-pro" TargetMode="External"/><Relationship Id="rId19" Type="http://schemas.openxmlformats.org/officeDocument/2006/relationships/hyperlink" Target="https://fr.farnell.com/b/molex" TargetMode="External"/><Relationship Id="rId31" Type="http://schemas.openxmlformats.org/officeDocument/2006/relationships/hyperlink" Target="https://fr.farnell.com/b/weller" TargetMode="External"/><Relationship Id="rId4" Type="http://schemas.openxmlformats.org/officeDocument/2006/relationships/hyperlink" Target="https://fr.farnell.com/b/kemet" TargetMode="External"/><Relationship Id="rId9" Type="http://schemas.openxmlformats.org/officeDocument/2006/relationships/hyperlink" Target="https://fr.farnell.com/b/vishay" TargetMode="External"/><Relationship Id="rId14" Type="http://schemas.openxmlformats.org/officeDocument/2006/relationships/hyperlink" Target="https://fr.farnell.com/b/molex" TargetMode="External"/><Relationship Id="rId22" Type="http://schemas.openxmlformats.org/officeDocument/2006/relationships/hyperlink" Target="https://fr.farnell.com/b/on-semiconductor" TargetMode="External"/><Relationship Id="rId27" Type="http://schemas.openxmlformats.org/officeDocument/2006/relationships/hyperlink" Target="https://fr.farnell.com/b/amp-te-connectivity" TargetMode="External"/><Relationship Id="rId30" Type="http://schemas.openxmlformats.org/officeDocument/2006/relationships/hyperlink" Target="https://fr.farnell.com/b/transcend" TargetMode="External"/><Relationship Id="rId35" Type="http://schemas.openxmlformats.org/officeDocument/2006/relationships/hyperlink" Target="https://fr.farnell.com/amp-te-connectivity/321198/terminal-butt-splice-26-22awg/dp/2452544?st=Prolongateur,%20S&#233;rie%20SOLISTRAND" TargetMode="External"/><Relationship Id="rId8" Type="http://schemas.openxmlformats.org/officeDocument/2006/relationships/hyperlink" Target="https://fr.farnell.com/b/panasonic" TargetMode="External"/><Relationship Id="rId3" Type="http://schemas.openxmlformats.org/officeDocument/2006/relationships/hyperlink" Target="https://fr.farnell.com/b/av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lemagasindespilotes.fr/le-magasin-des-pilotes/catalogue/detail-article.html&amp;productid=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D1" sqref="D1:D1048576"/>
    </sheetView>
  </sheetViews>
  <sheetFormatPr baseColWidth="10" defaultRowHeight="14.4"/>
  <cols>
    <col min="1" max="1" width="18.88671875" customWidth="1"/>
    <col min="2" max="2" width="15.77734375" customWidth="1"/>
    <col min="3" max="3" width="19.6640625" customWidth="1"/>
    <col min="4" max="4" width="15.77734375" hidden="1" customWidth="1"/>
    <col min="5" max="5" width="23.21875" customWidth="1"/>
    <col min="6" max="6" width="19.6640625" customWidth="1"/>
    <col min="7" max="7" width="21" customWidth="1"/>
    <col min="8" max="8" width="100.77734375" customWidth="1"/>
    <col min="9" max="16" width="12.77734375" customWidth="1"/>
  </cols>
  <sheetData>
    <row r="1" spans="1:16">
      <c r="A1" s="4" t="s">
        <v>6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4" t="s">
        <v>161</v>
      </c>
    </row>
    <row r="2" spans="1:16">
      <c r="A2" s="6" t="s">
        <v>115</v>
      </c>
      <c r="B2" s="7"/>
      <c r="C2" s="7" t="s">
        <v>232</v>
      </c>
      <c r="D2" s="34" t="s">
        <v>234</v>
      </c>
      <c r="E2" s="7" t="s">
        <v>233</v>
      </c>
      <c r="F2" s="7">
        <v>15</v>
      </c>
      <c r="G2" s="21">
        <v>0.19800000000000001</v>
      </c>
      <c r="H2" s="2" t="s">
        <v>231</v>
      </c>
      <c r="I2" s="1"/>
      <c r="J2" s="1"/>
      <c r="K2" s="1"/>
      <c r="L2" s="1"/>
      <c r="M2" s="1"/>
      <c r="N2" s="1"/>
      <c r="O2" s="1"/>
      <c r="P2" s="1"/>
    </row>
    <row r="3" spans="1:16" ht="86.4">
      <c r="A3" s="9" t="s">
        <v>158</v>
      </c>
      <c r="B3" s="7" t="s">
        <v>159</v>
      </c>
      <c r="C3" s="7" t="s">
        <v>220</v>
      </c>
      <c r="D3" s="24" t="s">
        <v>221</v>
      </c>
      <c r="E3" s="7" t="s">
        <v>160</v>
      </c>
      <c r="F3" s="7">
        <v>1</v>
      </c>
      <c r="G3" s="21">
        <v>79.5</v>
      </c>
      <c r="H3" s="15" t="s">
        <v>207</v>
      </c>
      <c r="I3" s="1"/>
      <c r="J3" s="1"/>
      <c r="K3" s="1"/>
      <c r="L3" s="1"/>
      <c r="M3" s="1"/>
      <c r="N3" s="1"/>
      <c r="O3" s="1"/>
      <c r="P3" s="1"/>
    </row>
    <row r="4" spans="1:16" ht="43.2">
      <c r="A4" s="8" t="s">
        <v>114</v>
      </c>
      <c r="B4" s="7" t="s">
        <v>261</v>
      </c>
      <c r="C4" s="60" t="s">
        <v>259</v>
      </c>
      <c r="D4" s="7" t="s">
        <v>260</v>
      </c>
      <c r="E4" s="7" t="s">
        <v>258</v>
      </c>
      <c r="F4" s="7">
        <v>30</v>
      </c>
      <c r="G4" s="21">
        <v>0.17599999999999999</v>
      </c>
      <c r="H4" s="5" t="s">
        <v>193</v>
      </c>
      <c r="I4" s="1"/>
      <c r="J4" s="1"/>
      <c r="K4" s="1"/>
      <c r="L4" s="1"/>
      <c r="M4" s="1"/>
      <c r="N4" s="1"/>
      <c r="O4" s="1"/>
      <c r="P4" s="1"/>
    </row>
    <row r="5" spans="1:16" ht="57.6">
      <c r="A5" s="6" t="s">
        <v>124</v>
      </c>
      <c r="B5" s="7" t="s">
        <v>125</v>
      </c>
      <c r="C5" s="7" t="s">
        <v>250</v>
      </c>
      <c r="D5" s="7" t="s">
        <v>251</v>
      </c>
      <c r="E5" s="7"/>
      <c r="F5" s="7">
        <v>2</v>
      </c>
      <c r="G5" s="21">
        <v>1.1890000000000001</v>
      </c>
      <c r="H5" s="23" t="s">
        <v>252</v>
      </c>
      <c r="I5" s="1"/>
      <c r="J5" s="1"/>
      <c r="K5" s="1"/>
      <c r="L5" s="1"/>
      <c r="M5" s="1"/>
      <c r="N5" s="1"/>
      <c r="O5" s="1"/>
      <c r="P5" s="1"/>
    </row>
    <row r="6" spans="1:16" ht="41.4">
      <c r="A6" s="2" t="s">
        <v>244</v>
      </c>
      <c r="B6" s="48" t="s">
        <v>243</v>
      </c>
      <c r="C6" s="49" t="s">
        <v>241</v>
      </c>
      <c r="D6" s="50" t="s">
        <v>242</v>
      </c>
      <c r="E6" s="51">
        <v>83186003</v>
      </c>
      <c r="F6" s="2">
        <v>1</v>
      </c>
      <c r="G6" s="47">
        <v>13.91</v>
      </c>
      <c r="H6" s="2" t="s">
        <v>240</v>
      </c>
      <c r="I6" s="1"/>
      <c r="J6" s="1"/>
      <c r="K6" s="1"/>
      <c r="L6" s="1"/>
      <c r="M6" s="1"/>
      <c r="N6" s="1"/>
      <c r="O6" s="1"/>
      <c r="P6" s="1"/>
    </row>
    <row r="7" spans="1:16" ht="43.2">
      <c r="A7" s="2" t="s">
        <v>254</v>
      </c>
      <c r="B7" s="13" t="s">
        <v>255</v>
      </c>
      <c r="C7" s="2" t="s">
        <v>257</v>
      </c>
      <c r="D7" s="2" t="s">
        <v>251</v>
      </c>
      <c r="E7" s="2"/>
      <c r="F7" s="2">
        <v>1</v>
      </c>
      <c r="G7" s="35">
        <v>4.45</v>
      </c>
      <c r="H7" s="2" t="s">
        <v>253</v>
      </c>
      <c r="I7" s="1"/>
      <c r="J7" s="1"/>
      <c r="K7" s="1"/>
      <c r="L7" s="1"/>
      <c r="M7" s="1"/>
      <c r="N7" s="1"/>
      <c r="O7" s="1"/>
      <c r="P7" s="1"/>
    </row>
    <row r="8" spans="1:16">
      <c r="A8" s="2"/>
      <c r="B8" s="2"/>
      <c r="C8" s="2"/>
      <c r="D8" s="2"/>
      <c r="E8" s="2"/>
      <c r="F8" s="2"/>
      <c r="G8" s="35"/>
      <c r="H8" s="2"/>
      <c r="I8" s="1"/>
      <c r="J8" s="1"/>
      <c r="K8" s="1"/>
      <c r="L8" s="1"/>
      <c r="M8" s="1"/>
      <c r="N8" s="1"/>
      <c r="O8" s="1"/>
      <c r="P8" s="1"/>
    </row>
    <row r="9" spans="1:16">
      <c r="A9" s="2"/>
      <c r="B9" s="2"/>
      <c r="C9" s="2"/>
      <c r="D9" s="2"/>
      <c r="E9" s="2"/>
      <c r="F9" s="2"/>
      <c r="G9" s="35"/>
      <c r="H9" s="2"/>
      <c r="I9" s="1"/>
      <c r="J9" s="1"/>
      <c r="K9" s="1"/>
      <c r="L9" s="1"/>
      <c r="M9" s="1"/>
      <c r="N9" s="1"/>
      <c r="O9" s="1"/>
      <c r="P9" s="1"/>
    </row>
    <row r="10" spans="1:16">
      <c r="A10" s="2"/>
      <c r="B10" s="2"/>
      <c r="C10" s="2"/>
      <c r="D10" s="2"/>
      <c r="E10" s="2"/>
      <c r="F10" s="2"/>
      <c r="G10" s="35"/>
      <c r="H10" s="2"/>
      <c r="I10" s="1"/>
      <c r="J10" s="1"/>
      <c r="K10" s="1"/>
      <c r="L10" s="1"/>
      <c r="M10" s="1"/>
      <c r="N10" s="1"/>
      <c r="O10" s="1"/>
      <c r="P10" s="1"/>
    </row>
    <row r="11" spans="1:16">
      <c r="A11" s="2"/>
      <c r="B11" s="2"/>
      <c r="C11" s="2"/>
      <c r="D11" s="2"/>
      <c r="E11" s="2"/>
      <c r="F11" s="2"/>
      <c r="G11" s="35"/>
      <c r="H11" s="2"/>
      <c r="I11" s="1"/>
      <c r="J11" s="1"/>
      <c r="K11" s="1"/>
      <c r="L11" s="1"/>
      <c r="M11" s="1"/>
      <c r="N11" s="1"/>
      <c r="O11" s="1"/>
      <c r="P11" s="1"/>
    </row>
    <row r="12" spans="1:16">
      <c r="A12" s="2"/>
      <c r="B12" s="2"/>
      <c r="C12" s="2"/>
      <c r="D12" s="2"/>
      <c r="E12" s="2"/>
      <c r="F12" s="2"/>
      <c r="G12" s="35"/>
      <c r="H12" s="2"/>
      <c r="I12" s="1"/>
      <c r="J12" s="1"/>
      <c r="K12" s="1"/>
      <c r="L12" s="1"/>
      <c r="M12" s="1"/>
      <c r="N12" s="1"/>
      <c r="O12" s="1"/>
      <c r="P12" s="1"/>
    </row>
    <row r="13" spans="1:16">
      <c r="A13" s="2"/>
      <c r="B13" s="2"/>
      <c r="C13" s="2"/>
      <c r="D13" s="2"/>
      <c r="E13" s="2"/>
      <c r="F13" s="2"/>
      <c r="G13" s="35"/>
      <c r="H13" s="2"/>
      <c r="I13" s="1"/>
      <c r="J13" s="1"/>
      <c r="K13" s="1"/>
      <c r="L13" s="1"/>
      <c r="M13" s="1"/>
      <c r="N13" s="1"/>
      <c r="O13" s="1"/>
      <c r="P13" s="1"/>
    </row>
    <row r="14" spans="1:16">
      <c r="A14" s="2"/>
      <c r="B14" s="2"/>
      <c r="C14" s="2"/>
      <c r="D14" s="2"/>
      <c r="E14" s="2"/>
      <c r="F14" s="2"/>
      <c r="G14" s="35"/>
      <c r="H14" s="2"/>
      <c r="I14" s="1"/>
      <c r="J14" s="1"/>
      <c r="K14" s="1"/>
      <c r="L14" s="1"/>
      <c r="M14" s="1"/>
      <c r="N14" s="1"/>
      <c r="O14" s="1"/>
      <c r="P14" s="1"/>
    </row>
    <row r="15" spans="1:16">
      <c r="A15" s="2"/>
      <c r="B15" s="2"/>
      <c r="C15" s="2"/>
      <c r="D15" s="2"/>
      <c r="E15" s="2"/>
      <c r="F15" s="2"/>
      <c r="G15" s="35"/>
      <c r="H15" s="2"/>
      <c r="I15" s="1"/>
      <c r="J15" s="1"/>
      <c r="K15" s="1"/>
      <c r="L15" s="1"/>
      <c r="M15" s="1"/>
      <c r="N15" s="1"/>
      <c r="O15" s="1"/>
      <c r="P15" s="1"/>
    </row>
    <row r="16" spans="1:16">
      <c r="A16" s="2"/>
      <c r="B16" s="2"/>
      <c r="C16" s="2"/>
      <c r="D16" s="2"/>
      <c r="E16" s="2"/>
      <c r="F16" s="2"/>
      <c r="G16" s="35"/>
      <c r="H16" s="2"/>
      <c r="I16" s="1"/>
      <c r="J16" s="1"/>
      <c r="K16" s="1"/>
      <c r="L16" s="1"/>
      <c r="M16" s="1"/>
      <c r="N16" s="1"/>
      <c r="O16" s="1"/>
      <c r="P16" s="1"/>
    </row>
    <row r="17" spans="1:16">
      <c r="A17" s="2"/>
      <c r="B17" s="2"/>
      <c r="C17" s="2"/>
      <c r="D17" s="2"/>
      <c r="E17" s="2"/>
      <c r="F17" s="2"/>
      <c r="G17" s="35"/>
      <c r="H17" s="2"/>
      <c r="I17" s="1"/>
      <c r="J17" s="1"/>
      <c r="K17" s="1"/>
      <c r="L17" s="1"/>
      <c r="M17" s="1"/>
      <c r="N17" s="1"/>
      <c r="O17" s="1"/>
      <c r="P17" s="1"/>
    </row>
    <row r="18" spans="1:16">
      <c r="A18" s="2"/>
      <c r="B18" s="2"/>
      <c r="C18" s="2"/>
      <c r="D18" s="2"/>
      <c r="E18" s="2"/>
      <c r="F18" s="2"/>
      <c r="G18" s="35"/>
      <c r="H18" s="2"/>
      <c r="I18" s="1"/>
      <c r="J18" s="1"/>
      <c r="K18" s="1"/>
      <c r="L18" s="1"/>
      <c r="M18" s="1"/>
      <c r="N18" s="1"/>
      <c r="O18" s="1"/>
      <c r="P18" s="1"/>
    </row>
    <row r="19" spans="1:16">
      <c r="A19" s="2"/>
      <c r="B19" s="2"/>
      <c r="C19" s="2"/>
      <c r="D19" s="2"/>
      <c r="E19" s="2"/>
      <c r="F19" s="2"/>
      <c r="G19" s="35"/>
      <c r="H19" s="2"/>
      <c r="I19" s="1"/>
      <c r="J19" s="1"/>
      <c r="K19" s="1"/>
      <c r="L19" s="1"/>
      <c r="M19" s="1"/>
      <c r="N19" s="1"/>
      <c r="O19" s="1"/>
      <c r="P19" s="1"/>
    </row>
    <row r="20" spans="1:16">
      <c r="A20" s="2"/>
      <c r="B20" s="2"/>
      <c r="C20" s="2"/>
      <c r="D20" s="2"/>
      <c r="E20" s="2"/>
      <c r="F20" s="2"/>
      <c r="G20" s="35"/>
      <c r="H20" s="2"/>
      <c r="I20" s="1"/>
      <c r="J20" s="1"/>
      <c r="K20" s="1"/>
      <c r="L20" s="1"/>
      <c r="M20" s="1"/>
      <c r="N20" s="1"/>
      <c r="O20" s="1"/>
      <c r="P20" s="1"/>
    </row>
    <row r="21" spans="1:16">
      <c r="A21" s="2"/>
      <c r="B21" s="2"/>
      <c r="C21" s="2"/>
      <c r="D21" s="2"/>
      <c r="E21" s="2"/>
      <c r="F21" s="2"/>
      <c r="G21" s="35"/>
      <c r="H21" s="2"/>
      <c r="I21" s="1"/>
      <c r="J21" s="1"/>
      <c r="K21" s="1"/>
      <c r="L21" s="1"/>
      <c r="M21" s="1"/>
      <c r="N21" s="1"/>
      <c r="O21" s="1"/>
      <c r="P21" s="1"/>
    </row>
    <row r="22" spans="1:16">
      <c r="A22" s="2"/>
      <c r="B22" s="2"/>
      <c r="C22" s="2"/>
      <c r="D22" s="2"/>
      <c r="E22" s="2"/>
      <c r="F22" s="2"/>
      <c r="G22" s="35"/>
      <c r="H22" s="2"/>
      <c r="I22" s="1"/>
      <c r="J22" s="1"/>
      <c r="K22" s="1"/>
      <c r="L22" s="1"/>
      <c r="M22" s="1"/>
      <c r="N22" s="1"/>
      <c r="O22" s="1"/>
      <c r="P22" s="1"/>
    </row>
    <row r="23" spans="1:16">
      <c r="A23" s="2"/>
      <c r="B23" s="2"/>
      <c r="C23" s="2"/>
      <c r="D23" s="2"/>
      <c r="E23" s="2"/>
      <c r="F23" s="2"/>
      <c r="G23" s="35"/>
      <c r="H23" s="2"/>
      <c r="I23" s="1"/>
      <c r="J23" s="1"/>
      <c r="K23" s="1"/>
      <c r="L23" s="1"/>
      <c r="M23" s="1"/>
      <c r="N23" s="1"/>
      <c r="O23" s="1"/>
      <c r="P23" s="1"/>
    </row>
    <row r="24" spans="1:16">
      <c r="A24" s="2"/>
      <c r="B24" s="2"/>
      <c r="C24" s="2"/>
      <c r="D24" s="2"/>
      <c r="E24" s="2"/>
      <c r="F24" s="2"/>
      <c r="G24" s="35"/>
      <c r="H24" s="2"/>
      <c r="I24" s="1"/>
      <c r="J24" s="1"/>
      <c r="K24" s="1"/>
      <c r="L24" s="1"/>
      <c r="M24" s="1"/>
      <c r="N24" s="1"/>
      <c r="O24" s="1"/>
      <c r="P24" s="1"/>
    </row>
    <row r="25" spans="1:16">
      <c r="A25" s="2"/>
      <c r="B25" s="2"/>
      <c r="C25" s="2"/>
      <c r="D25" s="2"/>
      <c r="E25" s="2"/>
      <c r="F25" s="2"/>
      <c r="G25" s="35"/>
      <c r="H25" s="2"/>
      <c r="I25" s="1"/>
      <c r="J25" s="1"/>
      <c r="K25" s="1"/>
      <c r="L25" s="1"/>
      <c r="M25" s="1"/>
      <c r="N25" s="1"/>
      <c r="O25" s="1"/>
      <c r="P25" s="1"/>
    </row>
    <row r="26" spans="1:16">
      <c r="A26" s="2"/>
      <c r="B26" s="2"/>
      <c r="C26" s="2"/>
      <c r="D26" s="2"/>
      <c r="E26" s="2"/>
      <c r="F26" s="2"/>
      <c r="G26" s="35"/>
      <c r="H26" s="2"/>
      <c r="I26" s="1"/>
      <c r="J26" s="1"/>
      <c r="K26" s="1"/>
      <c r="L26" s="1"/>
      <c r="M26" s="1"/>
      <c r="N26" s="1"/>
      <c r="O26" s="1"/>
      <c r="P26" s="1"/>
    </row>
    <row r="27" spans="1:16">
      <c r="A27" s="2"/>
      <c r="B27" s="2"/>
      <c r="C27" s="2"/>
      <c r="D27" s="2"/>
      <c r="E27" s="2"/>
      <c r="F27" s="2"/>
      <c r="G27" s="3"/>
      <c r="H27" s="18"/>
      <c r="I27" s="1"/>
      <c r="J27" s="1"/>
      <c r="K27" s="1"/>
      <c r="L27" s="1"/>
      <c r="M27" s="1"/>
      <c r="N27" s="1"/>
      <c r="O27" s="1"/>
      <c r="P27" s="1"/>
    </row>
  </sheetData>
  <hyperlinks>
    <hyperlink ref="H4" r:id="rId1"/>
    <hyperlink ref="D5" r:id="rId2" display="MCM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51" workbookViewId="0">
      <selection activeCell="B55" sqref="B55"/>
    </sheetView>
  </sheetViews>
  <sheetFormatPr baseColWidth="10" defaultRowHeight="14.4"/>
  <cols>
    <col min="1" max="1" width="21.21875" customWidth="1"/>
    <col min="2" max="2" width="20" customWidth="1"/>
    <col min="3" max="3" width="17.5546875" customWidth="1"/>
    <col min="4" max="4" width="15.77734375" customWidth="1"/>
    <col min="5" max="5" width="19.44140625" customWidth="1"/>
    <col min="6" max="6" width="22.21875" customWidth="1"/>
    <col min="7" max="7" width="18.21875" customWidth="1"/>
    <col min="8" max="8" width="21.77734375" style="17" bestFit="1" customWidth="1"/>
  </cols>
  <sheetData>
    <row r="1" spans="1:9">
      <c r="A1" s="4" t="s">
        <v>6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14" t="s">
        <v>161</v>
      </c>
      <c r="I1" s="4" t="s">
        <v>219</v>
      </c>
    </row>
    <row r="2" spans="1:9" ht="72">
      <c r="A2" s="6" t="s">
        <v>7</v>
      </c>
      <c r="B2" s="7" t="s">
        <v>8</v>
      </c>
      <c r="C2" s="7">
        <v>9333819</v>
      </c>
      <c r="D2" s="7" t="s">
        <v>9</v>
      </c>
      <c r="E2" s="7" t="s">
        <v>10</v>
      </c>
      <c r="F2" s="7">
        <v>20</v>
      </c>
      <c r="G2" s="20">
        <v>5.7000000000000002E-3</v>
      </c>
      <c r="H2" s="5" t="s">
        <v>162</v>
      </c>
      <c r="I2" s="11">
        <f>Tableau13[[#This Row],[Qté unitaire/mètre]]*Tableau13[[#This Row],[Prix unitaire HT]]</f>
        <v>0.114</v>
      </c>
    </row>
    <row r="3" spans="1:9" ht="72">
      <c r="A3" s="6" t="s">
        <v>11</v>
      </c>
      <c r="B3" s="7" t="s">
        <v>12</v>
      </c>
      <c r="C3" s="7">
        <v>9333037</v>
      </c>
      <c r="D3" s="7" t="s">
        <v>9</v>
      </c>
      <c r="E3" s="7" t="s">
        <v>13</v>
      </c>
      <c r="F3" s="7">
        <v>20</v>
      </c>
      <c r="G3" s="20">
        <v>5.7000000000000002E-3</v>
      </c>
      <c r="H3" s="5" t="s">
        <v>163</v>
      </c>
      <c r="I3" s="10">
        <f>Tableau13[[#This Row],[Qté unitaire/mètre]]*Tableau13[[#This Row],[Prix unitaire HT]]</f>
        <v>0.114</v>
      </c>
    </row>
    <row r="4" spans="1:9" ht="72">
      <c r="A4" s="6" t="s">
        <v>14</v>
      </c>
      <c r="B4" s="7" t="s">
        <v>15</v>
      </c>
      <c r="C4" s="7">
        <v>9333711</v>
      </c>
      <c r="D4" s="7" t="s">
        <v>9</v>
      </c>
      <c r="E4" s="7" t="s">
        <v>16</v>
      </c>
      <c r="F4" s="7">
        <v>20</v>
      </c>
      <c r="G4" s="20">
        <v>9.5999999999999992E-3</v>
      </c>
      <c r="H4" s="5" t="s">
        <v>164</v>
      </c>
      <c r="I4" s="10">
        <f>Tableau13[[#This Row],[Qté unitaire/mètre]]*Tableau13[[#This Row],[Prix unitaire HT]]</f>
        <v>0.19199999999999998</v>
      </c>
    </row>
    <row r="5" spans="1:9" ht="72">
      <c r="A5" s="6" t="s">
        <v>17</v>
      </c>
      <c r="B5" s="7" t="s">
        <v>18</v>
      </c>
      <c r="C5" s="7">
        <v>9332812</v>
      </c>
      <c r="D5" s="7" t="s">
        <v>9</v>
      </c>
      <c r="E5" s="7" t="s">
        <v>19</v>
      </c>
      <c r="F5" s="7">
        <v>10</v>
      </c>
      <c r="G5" s="20">
        <v>1.12E-2</v>
      </c>
      <c r="H5" s="5" t="s">
        <v>165</v>
      </c>
      <c r="I5" s="10">
        <f>Tableau13[[#This Row],[Qté unitaire/mètre]]*Tableau13[[#This Row],[Prix unitaire HT]]</f>
        <v>0.112</v>
      </c>
    </row>
    <row r="6" spans="1:9" ht="72">
      <c r="A6" s="6" t="s">
        <v>20</v>
      </c>
      <c r="B6" s="7" t="s">
        <v>21</v>
      </c>
      <c r="C6" s="7">
        <v>2380397</v>
      </c>
      <c r="D6" s="7" t="s">
        <v>22</v>
      </c>
      <c r="E6" s="7" t="s">
        <v>213</v>
      </c>
      <c r="F6" s="7">
        <v>10</v>
      </c>
      <c r="G6" s="20">
        <v>0.111</v>
      </c>
      <c r="H6" s="5" t="s">
        <v>212</v>
      </c>
      <c r="I6" s="10">
        <f>Tableau13[[#This Row],[Qté unitaire/mètre]]*Tableau13[[#This Row],[Prix unitaire HT]]</f>
        <v>1.1100000000000001</v>
      </c>
    </row>
    <row r="7" spans="1:9" ht="158.4">
      <c r="A7" s="6" t="s">
        <v>23</v>
      </c>
      <c r="B7" s="7" t="s">
        <v>24</v>
      </c>
      <c r="C7" s="7">
        <v>2447711</v>
      </c>
      <c r="D7" s="7" t="s">
        <v>9</v>
      </c>
      <c r="E7" s="7" t="s">
        <v>25</v>
      </c>
      <c r="F7" s="7">
        <v>10</v>
      </c>
      <c r="G7" s="20">
        <v>7.7999999999999996E-3</v>
      </c>
      <c r="H7" s="5" t="s">
        <v>166</v>
      </c>
      <c r="I7" s="10">
        <f>Tableau13[[#This Row],[Qté unitaire/mètre]]*Tableau13[[#This Row],[Prix unitaire HT]]</f>
        <v>7.8E-2</v>
      </c>
    </row>
    <row r="8" spans="1:9" ht="158.4">
      <c r="A8" s="6" t="s">
        <v>26</v>
      </c>
      <c r="B8" s="7" t="s">
        <v>27</v>
      </c>
      <c r="C8" s="7">
        <v>2861913</v>
      </c>
      <c r="D8" s="7" t="s">
        <v>28</v>
      </c>
      <c r="E8" s="7" t="s">
        <v>29</v>
      </c>
      <c r="F8" s="7">
        <v>80</v>
      </c>
      <c r="G8" s="20">
        <v>1.35E-2</v>
      </c>
      <c r="H8" s="5" t="s">
        <v>167</v>
      </c>
      <c r="I8" s="10">
        <f>Tableau13[[#This Row],[Qté unitaire/mètre]]*Tableau13[[#This Row],[Prix unitaire HT]]</f>
        <v>1.08</v>
      </c>
    </row>
    <row r="9" spans="1:9" ht="158.4">
      <c r="A9" s="8" t="s">
        <v>30</v>
      </c>
      <c r="B9" s="7" t="s">
        <v>31</v>
      </c>
      <c r="C9" s="7">
        <v>2447563</v>
      </c>
      <c r="D9" s="7" t="s">
        <v>9</v>
      </c>
      <c r="E9" s="7" t="s">
        <v>32</v>
      </c>
      <c r="F9" s="7">
        <v>10</v>
      </c>
      <c r="G9" s="20">
        <v>7.7000000000000002E-3</v>
      </c>
      <c r="H9" s="5" t="s">
        <v>168</v>
      </c>
      <c r="I9" s="10">
        <f>Tableau13[[#This Row],[Qté unitaire/mètre]]*Tableau13[[#This Row],[Prix unitaire HT]]</f>
        <v>7.6999999999999999E-2</v>
      </c>
    </row>
    <row r="10" spans="1:9" ht="144">
      <c r="A10" s="6" t="s">
        <v>33</v>
      </c>
      <c r="B10" s="7" t="s">
        <v>34</v>
      </c>
      <c r="C10" s="7">
        <v>2447584</v>
      </c>
      <c r="D10" s="7" t="s">
        <v>9</v>
      </c>
      <c r="E10" s="7" t="s">
        <v>35</v>
      </c>
      <c r="F10" s="7">
        <v>10</v>
      </c>
      <c r="G10" s="20">
        <v>7.7000000000000002E-3</v>
      </c>
      <c r="H10" s="5" t="s">
        <v>169</v>
      </c>
      <c r="I10" s="10">
        <f>Tableau13[[#This Row],[Qté unitaire/mètre]]*Tableau13[[#This Row],[Prix unitaire HT]]</f>
        <v>7.6999999999999999E-2</v>
      </c>
    </row>
    <row r="11" spans="1:9" ht="158.4">
      <c r="A11" s="6" t="s">
        <v>36</v>
      </c>
      <c r="B11" s="7" t="s">
        <v>37</v>
      </c>
      <c r="C11" s="7">
        <v>2447551</v>
      </c>
      <c r="D11" s="7" t="s">
        <v>9</v>
      </c>
      <c r="E11" s="7" t="s">
        <v>38</v>
      </c>
      <c r="F11" s="7">
        <v>10</v>
      </c>
      <c r="G11" s="20">
        <v>7.7000000000000002E-3</v>
      </c>
      <c r="H11" s="5" t="s">
        <v>170</v>
      </c>
      <c r="I11" s="10">
        <f>Tableau13[[#This Row],[Qté unitaire/mètre]]*Tableau13[[#This Row],[Prix unitaire HT]]</f>
        <v>7.6999999999999999E-2</v>
      </c>
    </row>
    <row r="12" spans="1:9" ht="100.8">
      <c r="A12" s="6" t="s">
        <v>39</v>
      </c>
      <c r="B12" s="7" t="s">
        <v>40</v>
      </c>
      <c r="C12" s="7">
        <v>1759196</v>
      </c>
      <c r="D12" s="7" t="s">
        <v>9</v>
      </c>
      <c r="E12" s="7" t="s">
        <v>41</v>
      </c>
      <c r="F12" s="7">
        <v>30</v>
      </c>
      <c r="G12" s="20">
        <v>5.21E-2</v>
      </c>
      <c r="H12" s="5" t="s">
        <v>171</v>
      </c>
      <c r="I12" s="10">
        <f>Tableau13[[#This Row],[Qté unitaire/mètre]]*Tableau13[[#This Row],[Prix unitaire HT]]</f>
        <v>1.5629999999999999</v>
      </c>
    </row>
    <row r="13" spans="1:9" ht="86.4">
      <c r="A13" s="8" t="s">
        <v>42</v>
      </c>
      <c r="B13" s="7" t="s">
        <v>43</v>
      </c>
      <c r="C13" s="7">
        <v>1658874</v>
      </c>
      <c r="D13" s="7" t="s">
        <v>44</v>
      </c>
      <c r="E13" s="7" t="s">
        <v>45</v>
      </c>
      <c r="F13" s="7">
        <v>10</v>
      </c>
      <c r="G13" s="20">
        <v>0.111</v>
      </c>
      <c r="H13" s="5" t="s">
        <v>172</v>
      </c>
      <c r="I13" s="10">
        <f>Tableau13[[#This Row],[Qté unitaire/mètre]]*Tableau13[[#This Row],[Prix unitaire HT]]</f>
        <v>1.1100000000000001</v>
      </c>
    </row>
    <row r="14" spans="1:9" ht="86.4">
      <c r="A14" s="6" t="s">
        <v>46</v>
      </c>
      <c r="B14" s="7" t="s">
        <v>215</v>
      </c>
      <c r="C14" s="7">
        <v>2528750</v>
      </c>
      <c r="D14" s="7" t="s">
        <v>56</v>
      </c>
      <c r="E14" s="7" t="s">
        <v>216</v>
      </c>
      <c r="F14" s="7">
        <v>20</v>
      </c>
      <c r="G14" s="20">
        <v>0.11</v>
      </c>
      <c r="H14" s="15" t="s">
        <v>214</v>
      </c>
      <c r="I14" s="10">
        <f>Tableau13[[#This Row],[Qté unitaire/mètre]]*Tableau13[[#This Row],[Prix unitaire HT]]</f>
        <v>2.2000000000000002</v>
      </c>
    </row>
    <row r="15" spans="1:9" ht="100.8">
      <c r="A15" s="6" t="s">
        <v>47</v>
      </c>
      <c r="B15" s="7" t="s">
        <v>48</v>
      </c>
      <c r="C15" s="7">
        <v>1414663</v>
      </c>
      <c r="D15" s="7" t="s">
        <v>49</v>
      </c>
      <c r="E15" s="7" t="s">
        <v>50</v>
      </c>
      <c r="F15" s="7">
        <v>10</v>
      </c>
      <c r="G15" s="20">
        <v>5.9700000000000003E-2</v>
      </c>
      <c r="H15" s="5" t="s">
        <v>173</v>
      </c>
      <c r="I15" s="10">
        <f>Tableau13[[#This Row],[Qté unitaire/mètre]]*Tableau13[[#This Row],[Prix unitaire HT]]</f>
        <v>0.59699999999999998</v>
      </c>
    </row>
    <row r="16" spans="1:9" ht="100.8">
      <c r="A16" s="6" t="s">
        <v>51</v>
      </c>
      <c r="B16" s="7" t="s">
        <v>52</v>
      </c>
      <c r="C16" s="7">
        <v>2991367</v>
      </c>
      <c r="D16" s="7" t="s">
        <v>49</v>
      </c>
      <c r="E16" s="7" t="s">
        <v>53</v>
      </c>
      <c r="F16" s="7">
        <v>10</v>
      </c>
      <c r="G16" s="20">
        <v>0.16900000000000001</v>
      </c>
      <c r="H16" s="5" t="s">
        <v>174</v>
      </c>
      <c r="I16" s="10">
        <f>Tableau13[[#This Row],[Qté unitaire/mètre]]*Tableau13[[#This Row],[Prix unitaire HT]]</f>
        <v>1.6900000000000002</v>
      </c>
    </row>
    <row r="17" spans="1:9" ht="86.4">
      <c r="A17" s="6" t="s">
        <v>54</v>
      </c>
      <c r="B17" s="7" t="s">
        <v>55</v>
      </c>
      <c r="C17" s="7">
        <v>2525138</v>
      </c>
      <c r="D17" s="7" t="s">
        <v>56</v>
      </c>
      <c r="E17" s="7" t="s">
        <v>57</v>
      </c>
      <c r="F17" s="7">
        <v>20</v>
      </c>
      <c r="G17" s="20">
        <v>0.26700000000000002</v>
      </c>
      <c r="H17" s="5" t="s">
        <v>175</v>
      </c>
      <c r="I17" s="10">
        <f>Tableau13[[#This Row],[Qté unitaire/mètre]]*Tableau13[[#This Row],[Prix unitaire HT]]</f>
        <v>5.34</v>
      </c>
    </row>
    <row r="18" spans="1:9" ht="100.8">
      <c r="A18" s="8" t="s">
        <v>58</v>
      </c>
      <c r="B18" s="7" t="s">
        <v>59</v>
      </c>
      <c r="C18" s="7">
        <v>1759424</v>
      </c>
      <c r="D18" s="7" t="s">
        <v>9</v>
      </c>
      <c r="E18" s="7" t="s">
        <v>60</v>
      </c>
      <c r="F18" s="7">
        <v>10</v>
      </c>
      <c r="G18" s="20">
        <v>0.13900000000000001</v>
      </c>
      <c r="H18" s="5" t="s">
        <v>176</v>
      </c>
      <c r="I18" s="10">
        <f>Tableau13[[#This Row],[Qté unitaire/mètre]]*Tableau13[[#This Row],[Prix unitaire HT]]</f>
        <v>1.3900000000000001</v>
      </c>
    </row>
    <row r="19" spans="1:9" ht="86.4">
      <c r="A19" s="6" t="s">
        <v>61</v>
      </c>
      <c r="B19" s="7" t="s">
        <v>62</v>
      </c>
      <c r="C19" s="7">
        <v>2491176</v>
      </c>
      <c r="D19" s="7" t="s">
        <v>49</v>
      </c>
      <c r="E19" s="7" t="s">
        <v>63</v>
      </c>
      <c r="F19" s="7">
        <v>30</v>
      </c>
      <c r="G19" s="20">
        <v>0.249</v>
      </c>
      <c r="H19" s="5" t="s">
        <v>177</v>
      </c>
      <c r="I19" s="10">
        <f>Tableau13[[#This Row],[Qté unitaire/mètre]]*Tableau13[[#This Row],[Prix unitaire HT]]</f>
        <v>7.47</v>
      </c>
    </row>
    <row r="20" spans="1:9" ht="72">
      <c r="A20" s="8" t="s">
        <v>64</v>
      </c>
      <c r="B20" s="7" t="s">
        <v>65</v>
      </c>
      <c r="C20" s="7">
        <v>1868418</v>
      </c>
      <c r="D20" s="7" t="s">
        <v>22</v>
      </c>
      <c r="E20" s="7" t="s">
        <v>66</v>
      </c>
      <c r="F20" s="7">
        <v>5</v>
      </c>
      <c r="G20" s="20">
        <v>0.60299999999999998</v>
      </c>
      <c r="H20" s="13" t="s">
        <v>178</v>
      </c>
      <c r="I20" s="10">
        <f>Tableau13[[#This Row],[Qté unitaire/mètre]]*Tableau13[[#This Row],[Prix unitaire HT]]</f>
        <v>3.0149999999999997</v>
      </c>
    </row>
    <row r="21" spans="1:9" ht="72">
      <c r="A21" s="6" t="s">
        <v>67</v>
      </c>
      <c r="B21" s="7" t="s">
        <v>68</v>
      </c>
      <c r="C21" s="7">
        <v>2778020</v>
      </c>
      <c r="D21" s="7" t="s">
        <v>69</v>
      </c>
      <c r="E21" s="7" t="s">
        <v>70</v>
      </c>
      <c r="F21" s="7">
        <v>8</v>
      </c>
      <c r="G21" s="20">
        <v>3.05</v>
      </c>
      <c r="H21" s="5" t="s">
        <v>179</v>
      </c>
      <c r="I21" s="10">
        <f>Tableau13[[#This Row],[Qté unitaire/mètre]]*Tableau13[[#This Row],[Prix unitaire HT]]</f>
        <v>24.4</v>
      </c>
    </row>
    <row r="22" spans="1:9" ht="72">
      <c r="A22" s="8" t="s">
        <v>71</v>
      </c>
      <c r="B22" s="7" t="s">
        <v>72</v>
      </c>
      <c r="C22" s="7">
        <v>2675047</v>
      </c>
      <c r="D22" s="7" t="s">
        <v>9</v>
      </c>
      <c r="E22" s="7" t="s">
        <v>73</v>
      </c>
      <c r="F22" s="7">
        <v>5</v>
      </c>
      <c r="G22" s="20">
        <v>8.0600000000000005E-2</v>
      </c>
      <c r="H22" s="5" t="s">
        <v>180</v>
      </c>
      <c r="I22" s="10">
        <f>Tableau13[[#This Row],[Qté unitaire/mètre]]*Tableau13[[#This Row],[Prix unitaire HT]]</f>
        <v>0.40300000000000002</v>
      </c>
    </row>
    <row r="23" spans="1:9" ht="144">
      <c r="A23" s="6" t="s">
        <v>74</v>
      </c>
      <c r="B23" s="7" t="s">
        <v>75</v>
      </c>
      <c r="C23" s="7">
        <v>9731148</v>
      </c>
      <c r="D23" s="7" t="s">
        <v>76</v>
      </c>
      <c r="E23" s="7" t="s">
        <v>77</v>
      </c>
      <c r="F23" s="7">
        <v>15</v>
      </c>
      <c r="G23" s="20">
        <v>0.23400000000000001</v>
      </c>
      <c r="H23" s="5" t="s">
        <v>181</v>
      </c>
      <c r="I23" s="10">
        <f>Tableau13[[#This Row],[Qté unitaire/mètre]]*Tableau13[[#This Row],[Prix unitaire HT]]</f>
        <v>3.5100000000000002</v>
      </c>
    </row>
    <row r="24" spans="1:9" ht="72">
      <c r="A24" s="6" t="s">
        <v>78</v>
      </c>
      <c r="B24" s="7" t="s">
        <v>79</v>
      </c>
      <c r="C24" s="7">
        <v>1654528</v>
      </c>
      <c r="D24" s="7" t="s">
        <v>76</v>
      </c>
      <c r="E24" s="7" t="s">
        <v>80</v>
      </c>
      <c r="F24" s="7">
        <v>15</v>
      </c>
      <c r="G24" s="20">
        <v>9.8900000000000002E-2</v>
      </c>
      <c r="H24" s="5" t="s">
        <v>182</v>
      </c>
      <c r="I24" s="10">
        <f>Tableau13[[#This Row],[Qté unitaire/mètre]]*Tableau13[[#This Row],[Prix unitaire HT]]</f>
        <v>1.4835</v>
      </c>
    </row>
    <row r="25" spans="1:9" ht="158.4">
      <c r="A25" s="6" t="s">
        <v>81</v>
      </c>
      <c r="B25" s="7" t="s">
        <v>82</v>
      </c>
      <c r="C25" s="7">
        <v>9731156</v>
      </c>
      <c r="D25" s="7" t="s">
        <v>76</v>
      </c>
      <c r="E25" s="7" t="s">
        <v>83</v>
      </c>
      <c r="F25" s="7">
        <v>5</v>
      </c>
      <c r="G25" s="20">
        <v>0.29399999999999998</v>
      </c>
      <c r="H25" s="5" t="s">
        <v>183</v>
      </c>
      <c r="I25" s="10">
        <f>Tableau13[[#This Row],[Qté unitaire/mètre]]*Tableau13[[#This Row],[Prix unitaire HT]]</f>
        <v>1.47</v>
      </c>
    </row>
    <row r="26" spans="1:9" ht="158.4">
      <c r="A26" s="6" t="s">
        <v>84</v>
      </c>
      <c r="B26" s="7" t="s">
        <v>85</v>
      </c>
      <c r="C26" s="7">
        <v>1462834</v>
      </c>
      <c r="D26" s="7" t="s">
        <v>76</v>
      </c>
      <c r="E26" s="7" t="s">
        <v>86</v>
      </c>
      <c r="F26" s="7">
        <v>5</v>
      </c>
      <c r="G26" s="20">
        <v>0.121</v>
      </c>
      <c r="H26" s="5" t="s">
        <v>184</v>
      </c>
      <c r="I26" s="10">
        <f>Tableau13[[#This Row],[Qté unitaire/mètre]]*Tableau13[[#This Row],[Prix unitaire HT]]</f>
        <v>0.60499999999999998</v>
      </c>
    </row>
    <row r="27" spans="1:9" ht="144">
      <c r="A27" s="6" t="s">
        <v>87</v>
      </c>
      <c r="B27" s="7" t="s">
        <v>88</v>
      </c>
      <c r="C27" s="7">
        <v>9731172</v>
      </c>
      <c r="D27" s="7" t="s">
        <v>76</v>
      </c>
      <c r="E27" s="7" t="s">
        <v>89</v>
      </c>
      <c r="F27" s="7">
        <v>5</v>
      </c>
      <c r="G27" s="20">
        <v>0.38100000000000001</v>
      </c>
      <c r="H27" s="5" t="s">
        <v>185</v>
      </c>
      <c r="I27" s="10">
        <f>Tableau13[[#This Row],[Qté unitaire/mètre]]*Tableau13[[#This Row],[Prix unitaire HT]]</f>
        <v>1.905</v>
      </c>
    </row>
    <row r="28" spans="1:9" ht="158.4">
      <c r="A28" s="6" t="s">
        <v>90</v>
      </c>
      <c r="B28" s="7" t="s">
        <v>91</v>
      </c>
      <c r="C28" s="7">
        <v>1756789</v>
      </c>
      <c r="D28" s="7" t="s">
        <v>76</v>
      </c>
      <c r="E28" s="7" t="s">
        <v>92</v>
      </c>
      <c r="F28" s="7">
        <v>5</v>
      </c>
      <c r="G28" s="20">
        <v>0.20799999999999999</v>
      </c>
      <c r="H28" s="5" t="s">
        <v>186</v>
      </c>
      <c r="I28" s="10">
        <f>Tableau13[[#This Row],[Qté unitaire/mètre]]*Tableau13[[#This Row],[Prix unitaire HT]]</f>
        <v>1.04</v>
      </c>
    </row>
    <row r="29" spans="1:9" ht="144">
      <c r="A29" s="6" t="s">
        <v>93</v>
      </c>
      <c r="B29" s="7" t="s">
        <v>94</v>
      </c>
      <c r="C29" s="7">
        <v>2112410</v>
      </c>
      <c r="D29" s="7" t="s">
        <v>76</v>
      </c>
      <c r="E29" s="7" t="s">
        <v>95</v>
      </c>
      <c r="F29" s="7">
        <v>5</v>
      </c>
      <c r="G29" s="20">
        <v>0.40200000000000002</v>
      </c>
      <c r="H29" s="5" t="s">
        <v>187</v>
      </c>
      <c r="I29" s="10">
        <f>Tableau13[[#This Row],[Qté unitaire/mètre]]*Tableau13[[#This Row],[Prix unitaire HT]]</f>
        <v>2.0100000000000002</v>
      </c>
    </row>
    <row r="30" spans="1:9" ht="144">
      <c r="A30" s="6" t="s">
        <v>96</v>
      </c>
      <c r="B30" s="7" t="s">
        <v>97</v>
      </c>
      <c r="C30" s="7">
        <v>3221737</v>
      </c>
      <c r="D30" s="7" t="s">
        <v>76</v>
      </c>
      <c r="E30" s="7" t="s">
        <v>98</v>
      </c>
      <c r="F30" s="7">
        <v>5</v>
      </c>
      <c r="G30" s="20">
        <v>0.23200000000000001</v>
      </c>
      <c r="H30" s="5" t="s">
        <v>188</v>
      </c>
      <c r="I30" s="10">
        <f>Tableau13[[#This Row],[Qté unitaire/mètre]]*Tableau13[[#This Row],[Prix unitaire HT]]</f>
        <v>1.1600000000000001</v>
      </c>
    </row>
    <row r="31" spans="1:9" ht="129.6">
      <c r="A31" s="6" t="s">
        <v>99</v>
      </c>
      <c r="B31" s="7" t="s">
        <v>100</v>
      </c>
      <c r="C31" s="7">
        <v>2888923</v>
      </c>
      <c r="D31" s="7" t="s">
        <v>76</v>
      </c>
      <c r="E31" s="7" t="s">
        <v>101</v>
      </c>
      <c r="F31" s="7">
        <v>5</v>
      </c>
      <c r="G31" s="20">
        <v>0.79100000000000004</v>
      </c>
      <c r="H31" s="5" t="s">
        <v>189</v>
      </c>
      <c r="I31" s="10">
        <f>Tableau13[[#This Row],[Qté unitaire/mètre]]*Tableau13[[#This Row],[Prix unitaire HT]]</f>
        <v>3.9550000000000001</v>
      </c>
    </row>
    <row r="32" spans="1:9" ht="129.6">
      <c r="A32" s="6" t="s">
        <v>102</v>
      </c>
      <c r="B32" s="7" t="s">
        <v>103</v>
      </c>
      <c r="C32" s="7">
        <v>3048945</v>
      </c>
      <c r="D32" s="7" t="s">
        <v>76</v>
      </c>
      <c r="E32" s="7" t="s">
        <v>104</v>
      </c>
      <c r="F32" s="7">
        <v>5</v>
      </c>
      <c r="G32" s="20">
        <v>0.29499999999999998</v>
      </c>
      <c r="H32" s="5" t="s">
        <v>190</v>
      </c>
      <c r="I32" s="10">
        <f>Tableau13[[#This Row],[Qté unitaire/mètre]]*Tableau13[[#This Row],[Prix unitaire HT]]</f>
        <v>1.4749999999999999</v>
      </c>
    </row>
    <row r="33" spans="1:9" ht="144">
      <c r="A33" s="6" t="s">
        <v>105</v>
      </c>
      <c r="B33" s="7" t="s">
        <v>208</v>
      </c>
      <c r="C33" s="7">
        <v>2708983</v>
      </c>
      <c r="D33" s="19" t="s">
        <v>210</v>
      </c>
      <c r="E33" s="7" t="s">
        <v>209</v>
      </c>
      <c r="F33" s="7">
        <v>4</v>
      </c>
      <c r="G33" s="22">
        <v>8.27</v>
      </c>
      <c r="H33" s="5" t="s">
        <v>211</v>
      </c>
      <c r="I33" s="10">
        <f>Tableau13[[#This Row],[Qté unitaire/mètre]]*Tableau13[[#This Row],[Prix unitaire HT]]</f>
        <v>33.08</v>
      </c>
    </row>
    <row r="34" spans="1:9" ht="115.2">
      <c r="A34" s="8" t="s">
        <v>106</v>
      </c>
      <c r="B34" s="7" t="s">
        <v>107</v>
      </c>
      <c r="C34" s="7">
        <v>1081476</v>
      </c>
      <c r="D34" s="7" t="s">
        <v>108</v>
      </c>
      <c r="E34" s="7" t="s">
        <v>109</v>
      </c>
      <c r="F34" s="7">
        <v>5</v>
      </c>
      <c r="G34" s="20">
        <v>0.121</v>
      </c>
      <c r="H34" s="5" t="s">
        <v>191</v>
      </c>
      <c r="I34" s="10">
        <f>Tableau13[[#This Row],[Qté unitaire/mètre]]*Tableau13[[#This Row],[Prix unitaire HT]]</f>
        <v>0.60499999999999998</v>
      </c>
    </row>
    <row r="35" spans="1:9" ht="86.4">
      <c r="A35" s="8" t="s">
        <v>110</v>
      </c>
      <c r="B35" s="7" t="s">
        <v>111</v>
      </c>
      <c r="C35" s="7">
        <v>2454496</v>
      </c>
      <c r="D35" s="7" t="s">
        <v>112</v>
      </c>
      <c r="E35" s="7" t="s">
        <v>113</v>
      </c>
      <c r="F35" s="7">
        <v>5</v>
      </c>
      <c r="G35" s="20">
        <v>0.46500000000000002</v>
      </c>
      <c r="H35" s="5" t="s">
        <v>192</v>
      </c>
      <c r="I35" s="10">
        <f>Tableau13[[#This Row],[Qté unitaire/mètre]]*Tableau13[[#This Row],[Prix unitaire HT]]</f>
        <v>2.3250000000000002</v>
      </c>
    </row>
    <row r="36" spans="1:9" ht="100.8">
      <c r="A36" s="6" t="s">
        <v>116</v>
      </c>
      <c r="B36" s="7" t="s">
        <v>117</v>
      </c>
      <c r="C36" s="7">
        <v>3007499</v>
      </c>
      <c r="D36" s="7" t="s">
        <v>118</v>
      </c>
      <c r="E36" s="7" t="s">
        <v>119</v>
      </c>
      <c r="F36" s="7">
        <v>6</v>
      </c>
      <c r="G36" s="20">
        <v>0.96699999999999997</v>
      </c>
      <c r="H36" s="5" t="s">
        <v>194</v>
      </c>
      <c r="I36" s="10">
        <f>Tableau13[[#This Row],[Qté unitaire/mètre]]*Tableau13[[#This Row],[Prix unitaire HT]]</f>
        <v>5.8019999999999996</v>
      </c>
    </row>
    <row r="37" spans="1:9" ht="57.6">
      <c r="A37" s="6" t="s">
        <v>120</v>
      </c>
      <c r="B37" s="7" t="s">
        <v>121</v>
      </c>
      <c r="C37" s="7">
        <v>1538746</v>
      </c>
      <c r="D37" s="7" t="s">
        <v>122</v>
      </c>
      <c r="E37" s="7" t="s">
        <v>123</v>
      </c>
      <c r="F37" s="7">
        <v>6</v>
      </c>
      <c r="G37" s="20">
        <v>0.871</v>
      </c>
      <c r="H37" s="5" t="s">
        <v>195</v>
      </c>
      <c r="I37" s="10">
        <f>Tableau13[[#This Row],[Qté unitaire/mètre]]*Tableau13[[#This Row],[Prix unitaire HT]]</f>
        <v>5.226</v>
      </c>
    </row>
    <row r="38" spans="1:9" ht="86.4">
      <c r="A38" s="6" t="s">
        <v>126</v>
      </c>
      <c r="B38" s="7" t="s">
        <v>127</v>
      </c>
      <c r="C38" s="7">
        <v>2079491</v>
      </c>
      <c r="D38" s="7" t="s">
        <v>22</v>
      </c>
      <c r="E38" s="7" t="s">
        <v>128</v>
      </c>
      <c r="F38" s="7">
        <v>10</v>
      </c>
      <c r="G38" s="20">
        <v>0.37</v>
      </c>
      <c r="H38" s="5" t="s">
        <v>196</v>
      </c>
      <c r="I38" s="10">
        <f>Tableau13[[#This Row],[Qté unitaire/mètre]]*Tableau13[[#This Row],[Prix unitaire HT]]</f>
        <v>3.7</v>
      </c>
    </row>
    <row r="39" spans="1:9" ht="72">
      <c r="A39" s="6" t="s">
        <v>129</v>
      </c>
      <c r="B39" s="7" t="s">
        <v>130</v>
      </c>
      <c r="C39" s="7">
        <v>1292239</v>
      </c>
      <c r="D39" s="7" t="s">
        <v>131</v>
      </c>
      <c r="E39" s="7" t="s">
        <v>132</v>
      </c>
      <c r="F39" s="7">
        <v>6</v>
      </c>
      <c r="G39" s="20">
        <v>1.54</v>
      </c>
      <c r="H39" s="5" t="s">
        <v>197</v>
      </c>
      <c r="I39" s="10">
        <f>Tableau13[[#This Row],[Qté unitaire/mètre]]*Tableau13[[#This Row],[Prix unitaire HT]]</f>
        <v>9.24</v>
      </c>
    </row>
    <row r="40" spans="1:9" ht="86.4">
      <c r="A40" s="9" t="s">
        <v>133</v>
      </c>
      <c r="B40" s="7" t="s">
        <v>134</v>
      </c>
      <c r="C40" s="7">
        <v>2139108</v>
      </c>
      <c r="D40" s="7" t="s">
        <v>135</v>
      </c>
      <c r="E40" s="7">
        <v>31818</v>
      </c>
      <c r="F40" s="7">
        <v>2</v>
      </c>
      <c r="G40" s="20">
        <v>12.05</v>
      </c>
      <c r="H40" s="16" t="s">
        <v>198</v>
      </c>
      <c r="I40" s="10">
        <f>Tableau13[[#This Row],[Qté unitaire/mètre]]*Tableau13[[#This Row],[Prix unitaire HT]]</f>
        <v>24.1</v>
      </c>
    </row>
    <row r="41" spans="1:9" ht="100.8">
      <c r="A41" s="9" t="s">
        <v>136</v>
      </c>
      <c r="B41" s="7" t="s">
        <v>137</v>
      </c>
      <c r="C41" s="7">
        <v>2452544</v>
      </c>
      <c r="D41" s="7" t="s">
        <v>135</v>
      </c>
      <c r="E41" s="7">
        <v>321198</v>
      </c>
      <c r="F41" s="7">
        <v>200</v>
      </c>
      <c r="G41" s="20">
        <v>0.26800000000000002</v>
      </c>
      <c r="H41" s="16" t="s">
        <v>199</v>
      </c>
      <c r="I41" s="10">
        <f>Tableau13[[#This Row],[Qté unitaire/mètre]]*Tableau13[[#This Row],[Prix unitaire HT]]</f>
        <v>53.6</v>
      </c>
    </row>
    <row r="42" spans="1:9" ht="129.6">
      <c r="A42" s="9" t="s">
        <v>138</v>
      </c>
      <c r="B42" s="7" t="s">
        <v>139</v>
      </c>
      <c r="C42" s="7">
        <v>2448173</v>
      </c>
      <c r="D42" s="7" t="s">
        <v>28</v>
      </c>
      <c r="E42" s="7" t="s">
        <v>140</v>
      </c>
      <c r="F42" s="7">
        <v>20</v>
      </c>
      <c r="G42" s="20">
        <v>0.31900000000000001</v>
      </c>
      <c r="H42" s="15" t="s">
        <v>200</v>
      </c>
      <c r="I42" s="10">
        <f>Tableau13[[#This Row],[Qté unitaire/mètre]]*Tableau13[[#This Row],[Prix unitaire HT]]</f>
        <v>6.38</v>
      </c>
    </row>
    <row r="43" spans="1:9" ht="129.6">
      <c r="A43" s="9" t="s">
        <v>141</v>
      </c>
      <c r="B43" s="7"/>
      <c r="C43" s="7">
        <v>3218029</v>
      </c>
      <c r="D43" s="7"/>
      <c r="E43" s="7" t="s">
        <v>217</v>
      </c>
      <c r="F43" s="7">
        <v>50</v>
      </c>
      <c r="G43" s="20">
        <v>0.55900000000000005</v>
      </c>
      <c r="H43" s="15" t="s">
        <v>201</v>
      </c>
      <c r="I43" s="10">
        <f>Tableau13[[#This Row],[Qté unitaire/mètre]]*Tableau13[[#This Row],[Prix unitaire HT]]</f>
        <v>27.950000000000003</v>
      </c>
    </row>
    <row r="44" spans="1:9" ht="100.8">
      <c r="A44" s="9" t="s">
        <v>142</v>
      </c>
      <c r="B44" s="7" t="s">
        <v>143</v>
      </c>
      <c r="C44" s="7">
        <v>2290243</v>
      </c>
      <c r="D44" s="7" t="s">
        <v>144</v>
      </c>
      <c r="E44" s="7" t="s">
        <v>145</v>
      </c>
      <c r="F44" s="7">
        <v>1</v>
      </c>
      <c r="G44" s="20">
        <v>13.45</v>
      </c>
      <c r="H44" s="15" t="s">
        <v>202</v>
      </c>
      <c r="I44" s="10">
        <f>Tableau13[[#This Row],[Qté unitaire/mètre]]*Tableau13[[#This Row],[Prix unitaire HT]]</f>
        <v>13.45</v>
      </c>
    </row>
    <row r="45" spans="1:9" ht="100.8">
      <c r="A45" s="9" t="s">
        <v>146</v>
      </c>
      <c r="B45" s="7" t="s">
        <v>147</v>
      </c>
      <c r="C45" s="7">
        <v>3804525</v>
      </c>
      <c r="D45" s="7" t="s">
        <v>148</v>
      </c>
      <c r="E45" s="7" t="s">
        <v>149</v>
      </c>
      <c r="F45" s="7">
        <v>2</v>
      </c>
      <c r="G45" s="20">
        <v>5.0999999999999996</v>
      </c>
      <c r="H45" s="15" t="s">
        <v>203</v>
      </c>
      <c r="I45" s="10">
        <f>Tableau13[[#This Row],[Qté unitaire/mètre]]*Tableau13[[#This Row],[Prix unitaire HT]]</f>
        <v>10.199999999999999</v>
      </c>
    </row>
    <row r="46" spans="1:9" ht="100.8">
      <c r="A46" s="9" t="s">
        <v>150</v>
      </c>
      <c r="B46" s="7" t="s">
        <v>151</v>
      </c>
      <c r="C46" s="7">
        <v>971030</v>
      </c>
      <c r="D46" s="7" t="s">
        <v>148</v>
      </c>
      <c r="E46" s="7" t="s">
        <v>152</v>
      </c>
      <c r="F46" s="7">
        <v>2</v>
      </c>
      <c r="G46" s="20">
        <v>5</v>
      </c>
      <c r="H46" s="15" t="s">
        <v>204</v>
      </c>
      <c r="I46" s="10">
        <f>Tableau13[[#This Row],[Qté unitaire/mètre]]*Tableau13[[#This Row],[Prix unitaire HT]]</f>
        <v>10</v>
      </c>
    </row>
    <row r="47" spans="1:9" ht="144">
      <c r="A47" s="9" t="s">
        <v>153</v>
      </c>
      <c r="B47" s="7"/>
      <c r="C47" s="7">
        <v>2449197</v>
      </c>
      <c r="D47" s="7"/>
      <c r="E47" s="7" t="s">
        <v>218</v>
      </c>
      <c r="F47" s="7">
        <v>2</v>
      </c>
      <c r="G47" s="20">
        <v>12.47</v>
      </c>
      <c r="H47" s="15" t="s">
        <v>205</v>
      </c>
      <c r="I47" s="10">
        <f>Tableau13[[#This Row],[Qté unitaire/mètre]]*Tableau13[[#This Row],[Prix unitaire HT]]</f>
        <v>24.94</v>
      </c>
    </row>
    <row r="48" spans="1:9" ht="144">
      <c r="A48" s="9" t="s">
        <v>154</v>
      </c>
      <c r="B48" s="7" t="s">
        <v>155</v>
      </c>
      <c r="C48" s="7">
        <v>2798037</v>
      </c>
      <c r="D48" s="7" t="s">
        <v>156</v>
      </c>
      <c r="E48" s="7" t="s">
        <v>157</v>
      </c>
      <c r="F48" s="7">
        <v>2</v>
      </c>
      <c r="G48" s="20">
        <v>17.38</v>
      </c>
      <c r="H48" s="15" t="s">
        <v>206</v>
      </c>
      <c r="I48" s="12">
        <f>Tableau13[[#This Row],[Qté unitaire/mètre]]*Tableau13[[#This Row],[Prix unitaire HT]]</f>
        <v>34.76</v>
      </c>
    </row>
    <row r="49" spans="1:13" ht="86.4">
      <c r="A49" s="6" t="s">
        <v>222</v>
      </c>
      <c r="B49" s="10" t="s">
        <v>225</v>
      </c>
      <c r="C49" s="10">
        <v>1269011</v>
      </c>
      <c r="D49" s="10" t="s">
        <v>223</v>
      </c>
      <c r="E49" s="32" t="s">
        <v>230</v>
      </c>
      <c r="F49" s="10">
        <v>1</v>
      </c>
      <c r="G49" s="25">
        <v>9.9600000000000009</v>
      </c>
      <c r="H49" s="26" t="s">
        <v>224</v>
      </c>
      <c r="I49" s="27">
        <f>Tableau13[[#This Row],[Qté unitaire/mètre]]*Tableau13[[#This Row],[Prix unitaire HT]]</f>
        <v>9.9600000000000009</v>
      </c>
    </row>
    <row r="50" spans="1:13" ht="129.6">
      <c r="A50" s="28" t="s">
        <v>222</v>
      </c>
      <c r="B50" s="12" t="s">
        <v>226</v>
      </c>
      <c r="C50" s="12">
        <v>1296230</v>
      </c>
      <c r="D50" s="33" t="s">
        <v>228</v>
      </c>
      <c r="E50" s="12" t="s">
        <v>227</v>
      </c>
      <c r="F50" s="12">
        <v>1</v>
      </c>
      <c r="G50" s="29">
        <v>29.89</v>
      </c>
      <c r="H50" s="30" t="s">
        <v>229</v>
      </c>
      <c r="I50" s="31">
        <f>Tableau13[[#This Row],[Qté unitaire/mètre]]*Tableau13[[#This Row],[Prix unitaire HT]]</f>
        <v>29.89</v>
      </c>
    </row>
    <row r="51" spans="1:13" ht="57.6">
      <c r="A51" s="53" t="s">
        <v>247</v>
      </c>
      <c r="B51" s="56" t="s">
        <v>256</v>
      </c>
      <c r="C51" s="13">
        <v>1217454</v>
      </c>
      <c r="D51" s="12" t="s">
        <v>249</v>
      </c>
      <c r="E51" s="12">
        <v>2210000</v>
      </c>
      <c r="F51" s="12">
        <v>1</v>
      </c>
      <c r="G51" s="55">
        <v>19.989999999999998</v>
      </c>
      <c r="H51" s="54" t="s">
        <v>248</v>
      </c>
      <c r="I51" s="31">
        <f>Tableau13[[#This Row],[Qté unitaire/mètre]]*Tableau13[[#This Row],[Prix unitaire HT]]</f>
        <v>19.989999999999998</v>
      </c>
    </row>
    <row r="62" spans="1:13">
      <c r="E62" s="1"/>
      <c r="F62" s="1"/>
      <c r="G62" s="1"/>
      <c r="H62" s="57"/>
      <c r="I62" s="1"/>
      <c r="J62" s="1"/>
      <c r="K62" s="1"/>
      <c r="L62" s="1"/>
      <c r="M62" s="1"/>
    </row>
    <row r="63" spans="1:13">
      <c r="E63" s="58"/>
      <c r="F63" s="1"/>
      <c r="G63" s="1"/>
      <c r="H63" s="57"/>
      <c r="I63" s="58"/>
      <c r="J63" s="58"/>
      <c r="K63" s="58"/>
      <c r="L63" s="58"/>
      <c r="M63" s="59"/>
    </row>
  </sheetData>
  <hyperlinks>
    <hyperlink ref="D6" r:id="rId1"/>
    <hyperlink ref="D8" r:id="rId2"/>
    <hyperlink ref="D13" r:id="rId3"/>
    <hyperlink ref="D15" r:id="rId4"/>
    <hyperlink ref="D16" r:id="rId5"/>
    <hyperlink ref="D17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  <hyperlink ref="D28" r:id="rId16"/>
    <hyperlink ref="D29" r:id="rId17"/>
    <hyperlink ref="D30" r:id="rId18"/>
    <hyperlink ref="D31" r:id="rId19"/>
    <hyperlink ref="D32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4" r:id="rId30"/>
    <hyperlink ref="D45" r:id="rId31"/>
    <hyperlink ref="D46" r:id="rId32"/>
    <hyperlink ref="D48" r:id="rId33"/>
    <hyperlink ref="H40" r:id="rId34"/>
    <hyperlink ref="H41" r:id="rId35"/>
    <hyperlink ref="D33" r:id="rId36" display="https://fr.farnell.com/b/amphenol-icc"/>
    <hyperlink ref="H51" r:id="rId37"/>
  </hyperlinks>
  <pageMargins left="0.7" right="0.7" top="0.75" bottom="0.75" header="0.3" footer="0.3"/>
  <pageSetup paperSize="9" orientation="portrait" r:id="rId38"/>
  <tableParts count="1">
    <tablePart r:id="rId3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2" sqref="G12"/>
    </sheetView>
  </sheetViews>
  <sheetFormatPr baseColWidth="10" defaultRowHeight="14.4"/>
  <cols>
    <col min="1" max="1" width="17.88671875" customWidth="1"/>
    <col min="2" max="2" width="15.77734375" customWidth="1"/>
    <col min="3" max="3" width="17.21875" customWidth="1"/>
    <col min="4" max="5" width="15.77734375" customWidth="1"/>
    <col min="6" max="6" width="18.6640625" customWidth="1"/>
    <col min="7" max="8" width="15.77734375" customWidth="1"/>
  </cols>
  <sheetData>
    <row r="1" spans="1:9">
      <c r="A1" s="42" t="s">
        <v>6</v>
      </c>
      <c r="B1" s="43" t="s">
        <v>0</v>
      </c>
      <c r="C1" s="43" t="s">
        <v>1</v>
      </c>
      <c r="D1" s="43" t="s">
        <v>2</v>
      </c>
      <c r="E1" s="43" t="s">
        <v>4</v>
      </c>
      <c r="F1" s="43" t="s">
        <v>3</v>
      </c>
      <c r="G1" s="43" t="s">
        <v>5</v>
      </c>
      <c r="H1" s="44" t="s">
        <v>161</v>
      </c>
      <c r="I1" s="52" t="s">
        <v>246</v>
      </c>
    </row>
    <row r="2" spans="1:9" ht="100.8">
      <c r="A2" s="36" t="s">
        <v>235</v>
      </c>
      <c r="B2" s="37" t="s">
        <v>236</v>
      </c>
      <c r="C2" s="37"/>
      <c r="D2" s="46" t="s">
        <v>237</v>
      </c>
      <c r="E2" s="37" t="s">
        <v>238</v>
      </c>
      <c r="F2" s="37">
        <v>1</v>
      </c>
      <c r="G2" s="39">
        <f t="shared" ref="G2" si="0">479/1.2</f>
        <v>399.16666666666669</v>
      </c>
      <c r="H2" s="45" t="s">
        <v>239</v>
      </c>
      <c r="I2" t="s">
        <v>245</v>
      </c>
    </row>
    <row r="3" spans="1:9">
      <c r="A3" s="9"/>
      <c r="B3" s="38"/>
      <c r="C3" s="38"/>
      <c r="D3" s="40"/>
      <c r="E3" s="38"/>
      <c r="F3" s="38"/>
      <c r="G3" s="21"/>
      <c r="H3" s="41"/>
    </row>
  </sheetData>
  <hyperlinks>
    <hyperlink ref="H2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RS Component</vt:lpstr>
      <vt:lpstr>Farnell</vt:lpstr>
      <vt:lpstr>reverchon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2020-01-10T15:52:41Z</dcterms:created>
  <dcterms:modified xsi:type="dcterms:W3CDTF">2020-02-13T15:41:39Z</dcterms:modified>
</cp:coreProperties>
</file>