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FSAE_invictus\STUF-2020\SU_Suspension\00_configurations points LAS\Invictus_3421\"/>
    </mc:Choice>
  </mc:AlternateContent>
  <bookViews>
    <workbookView showHorizontalScroll="0" showVerticalScroll="0" xWindow="0" yWindow="0" windowWidth="16380" windowHeight="8190" activeTab="1"/>
  </bookViews>
  <sheets>
    <sheet name="bump" sheetId="1" r:id="rId1"/>
    <sheet name="roll" sheetId="2" r:id="rId2"/>
  </sheets>
  <calcPr calcId="15251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5" i="2" l="1"/>
  <c r="J9" i="2"/>
  <c r="J13" i="2"/>
  <c r="F27" i="2"/>
  <c r="J27" i="2" s="1"/>
  <c r="E27" i="2"/>
  <c r="F26" i="2"/>
  <c r="J26" i="2" s="1"/>
  <c r="E26" i="2"/>
  <c r="F25" i="2"/>
  <c r="J25" i="2" s="1"/>
  <c r="E25" i="2"/>
  <c r="F24" i="2"/>
  <c r="J24" i="2" s="1"/>
  <c r="E24" i="2"/>
  <c r="F23" i="2"/>
  <c r="J23" i="2" s="1"/>
  <c r="E23" i="2"/>
  <c r="F22" i="2"/>
  <c r="J22" i="2" s="1"/>
  <c r="E22" i="2"/>
  <c r="F21" i="2"/>
  <c r="J21" i="2" s="1"/>
  <c r="E21" i="2"/>
  <c r="F20" i="2"/>
  <c r="J20" i="2" s="1"/>
  <c r="E20" i="2"/>
  <c r="F19" i="2"/>
  <c r="J19" i="2" s="1"/>
  <c r="E19" i="2"/>
  <c r="F18" i="2"/>
  <c r="J18" i="2" s="1"/>
  <c r="E18" i="2"/>
  <c r="F17" i="2"/>
  <c r="J17" i="2" s="1"/>
  <c r="E17" i="2"/>
  <c r="E8" i="2"/>
  <c r="F8" i="2"/>
  <c r="J8" i="2" s="1"/>
  <c r="E3" i="2"/>
  <c r="E4" i="2"/>
  <c r="E5" i="2"/>
  <c r="E6" i="2"/>
  <c r="E7" i="2"/>
  <c r="E9" i="2"/>
  <c r="E10" i="2"/>
  <c r="E11" i="2"/>
  <c r="E12" i="2"/>
  <c r="E13" i="2"/>
  <c r="F3" i="2"/>
  <c r="J3" i="2" s="1"/>
  <c r="F4" i="2"/>
  <c r="J4" i="2" s="1"/>
  <c r="F5" i="2"/>
  <c r="F6" i="2"/>
  <c r="J6" i="2" s="1"/>
  <c r="F7" i="2"/>
  <c r="J7" i="2" s="1"/>
  <c r="F9" i="2"/>
  <c r="F10" i="2"/>
  <c r="J10" i="2" s="1"/>
  <c r="F11" i="2"/>
  <c r="J11" i="2" s="1"/>
  <c r="F12" i="2"/>
  <c r="J12" i="2" s="1"/>
  <c r="F13" i="2"/>
  <c r="I15" i="2" l="1"/>
  <c r="I14" i="1"/>
  <c r="J14" i="1" s="1"/>
  <c r="I13" i="1"/>
  <c r="J13" i="1" s="1"/>
  <c r="I12" i="1"/>
  <c r="J12" i="1" s="1"/>
  <c r="I11" i="1"/>
  <c r="J11" i="1" s="1"/>
  <c r="I10" i="1"/>
  <c r="J10" i="1" s="1"/>
  <c r="I9" i="1"/>
  <c r="J9" i="1" s="1"/>
  <c r="I8" i="1"/>
  <c r="J8" i="1" s="1"/>
  <c r="I7" i="1"/>
  <c r="J7" i="1" s="1"/>
  <c r="I6" i="1"/>
  <c r="J6" i="1" s="1"/>
  <c r="I5" i="1"/>
  <c r="J5" i="1" s="1"/>
  <c r="I4" i="1"/>
  <c r="J4" i="1" s="1"/>
  <c r="I3" i="1"/>
  <c r="J3" i="1" s="1"/>
  <c r="I2" i="1"/>
  <c r="J2" i="1" s="1"/>
</calcChain>
</file>

<file path=xl/sharedStrings.xml><?xml version="1.0" encoding="utf-8"?>
<sst xmlns="http://schemas.openxmlformats.org/spreadsheetml/2006/main" count="31" uniqueCount="12">
  <si>
    <t>bump</t>
  </si>
  <si>
    <t>roll</t>
  </si>
  <si>
    <t>z-z_0</t>
  </si>
  <si>
    <t>dz</t>
  </si>
  <si>
    <t>FRONT</t>
  </si>
  <si>
    <t>ARB to rocker</t>
  </si>
  <si>
    <t>rocker axis</t>
  </si>
  <si>
    <t>Invictus3421_v25</t>
  </si>
  <si>
    <t>y</t>
  </si>
  <si>
    <t>z</t>
  </si>
  <si>
    <t>REAR</t>
  </si>
  <si>
    <t>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</si>
</sst>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_-;\-* #,##0.00_-;_-* \-??_-;_-@_-"/>
  </numFmts>
  <fonts count="2" x14ac:knownFonts="1">
    <font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2F2F2"/>
        <bgColor rgb="FFFFFFCC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4" fontId="1" fillId="0" borderId="0" applyBorder="0" applyProtection="0"/>
  </cellStyleXfs>
  <cellXfs count="14">
    <xf numFmtId="0" fontId="0" fillId="0" borderId="0" xfId="0"/>
    <xf numFmtId="0" fontId="0" fillId="2" borderId="1" xfId="0" applyFont="1" applyFill="1" applyBorder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2" borderId="1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3" xfId="0" applyFont="1" applyFill="1" applyBorder="1" applyAlignment="1">
      <alignment horizontal="center"/>
    </xf>
    <xf numFmtId="0" fontId="0" fillId="2" borderId="4" xfId="0" applyFont="1" applyFill="1" applyBorder="1" applyAlignment="1">
      <alignment horizontal="center"/>
    </xf>
    <xf numFmtId="164" fontId="0" fillId="2" borderId="0" xfId="1" applyFont="1" applyFill="1" applyBorder="1" applyAlignment="1" applyProtection="1"/>
    <xf numFmtId="164" fontId="0" fillId="2" borderId="2" xfId="1" applyFont="1" applyFill="1" applyBorder="1" applyAlignment="1" applyProtection="1"/>
    <xf numFmtId="164" fontId="0" fillId="2" borderId="2" xfId="0" applyNumberFormat="1" applyFill="1" applyBorder="1" applyAlignment="1"/>
  </cellXfs>
  <cellStyles count="2">
    <cellStyle name="Migliaia" xfId="1" builtinId="3"/>
    <cellStyle name="Normale" xfId="0" builtinId="0"/>
  </cellStyles>
  <dxfs count="0"/>
  <tableStyles count="0" defaultTableStyle="TableStyleMedium2" defaultPivotStyle="PivotStyleLight16"/>
  <colors>
    <indexedColors>
      <rgbColor rgb="FF000000"/>
      <rgbColor rgb="FFF2F2F2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DC3E6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D7D31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c:style val="2"/>
  <c:chart>
    <c:title>
      <c:tx>
        <c:rich>
          <a:bodyPr rot="0"/>
          <a:lstStyle/>
          <a:p>
            <a:pPr>
              <a:defRPr lang="fr-FR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fr-FR" sz="1400" b="0" strike="noStrike" spc="-1">
                <a:solidFill>
                  <a:srgbClr val="595959"/>
                </a:solidFill>
                <a:latin typeface="Calibri"/>
              </a:rPr>
              <a:t>travel &amp; ratio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roll!$A$1</c:f>
              <c:strCache>
                <c:ptCount val="1"/>
                <c:pt idx="0">
                  <c:v>FRONT</c:v>
                </c:pt>
              </c:strCache>
            </c:strRef>
          </c:tx>
          <c:spPr>
            <a:ln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fr-FR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it-IT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80">
                <a:solidFill>
                  <a:srgbClr val="5B9BD5"/>
                </a:solidFill>
                <a:round/>
              </a:ln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solidFill>
                  <a:schemeClr val="accent1"/>
                </a:solidFill>
              </c:spPr>
            </c:trendlineLbl>
          </c:trendline>
          <c:xVal>
            <c:numRef>
              <c:f>roll!$B$3:$B$13</c:f>
              <c:numCache>
                <c:formatCode>General</c:formatCode>
                <c:ptCount val="11"/>
                <c:pt idx="0">
                  <c:v>2.5</c:v>
                </c:pt>
                <c:pt idx="1">
                  <c:v>2</c:v>
                </c:pt>
                <c:pt idx="2">
                  <c:v>1.5</c:v>
                </c:pt>
                <c:pt idx="3">
                  <c:v>1</c:v>
                </c:pt>
                <c:pt idx="4">
                  <c:v>0.5</c:v>
                </c:pt>
                <c:pt idx="5">
                  <c:v>0</c:v>
                </c:pt>
                <c:pt idx="6">
                  <c:v>-0.5</c:v>
                </c:pt>
                <c:pt idx="7">
                  <c:v>-1</c:v>
                </c:pt>
                <c:pt idx="8">
                  <c:v>-1.5</c:v>
                </c:pt>
                <c:pt idx="9">
                  <c:v>-2</c:v>
                </c:pt>
                <c:pt idx="10">
                  <c:v>-2.5</c:v>
                </c:pt>
              </c:numCache>
            </c:numRef>
          </c:xVal>
          <c:yVal>
            <c:numRef>
              <c:f>roll!$J$3:$J$13</c:f>
              <c:numCache>
                <c:formatCode>General</c:formatCode>
                <c:ptCount val="11"/>
                <c:pt idx="0">
                  <c:v>-15.680000000000007</c:v>
                </c:pt>
                <c:pt idx="1">
                  <c:v>-12.620000000000005</c:v>
                </c:pt>
                <c:pt idx="2">
                  <c:v>-9.5399999999999636</c:v>
                </c:pt>
                <c:pt idx="3">
                  <c:v>-6.3999999999999773</c:v>
                </c:pt>
                <c:pt idx="4">
                  <c:v>-3.2400000000000091</c:v>
                </c:pt>
                <c:pt idx="5">
                  <c:v>0</c:v>
                </c:pt>
                <c:pt idx="6">
                  <c:v>3.2799999999999727</c:v>
                </c:pt>
                <c:pt idx="7">
                  <c:v>6.6400000000000432</c:v>
                </c:pt>
                <c:pt idx="8">
                  <c:v>10.079999999999984</c:v>
                </c:pt>
                <c:pt idx="9">
                  <c:v>13.620000000000005</c:v>
                </c:pt>
                <c:pt idx="10">
                  <c:v>17.259999999999991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roll!$A$15</c:f>
              <c:strCache>
                <c:ptCount val="1"/>
                <c:pt idx="0">
                  <c:v>REAR</c:v>
                </c:pt>
              </c:strCache>
            </c:strRef>
          </c:tx>
          <c:spPr>
            <a:ln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fr-FR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it-IT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80">
                <a:solidFill>
                  <a:srgbClr val="ED7D31"/>
                </a:solidFill>
                <a:round/>
              </a:ln>
            </c:spPr>
            <c:trendlineType val="linear"/>
            <c:dispRSqr val="0"/>
            <c:dispEq val="1"/>
            <c:trendlineLbl>
              <c:layout>
                <c:manualLayout>
                  <c:x val="6.5393154327871669E-2"/>
                  <c:y val="-0.40909488707125785"/>
                </c:manualLayout>
              </c:layout>
              <c:numFmt formatCode="General" sourceLinked="0"/>
              <c:spPr>
                <a:solidFill>
                  <a:schemeClr val="accent2"/>
                </a:solidFill>
              </c:spPr>
            </c:trendlineLbl>
          </c:trendline>
          <c:xVal>
            <c:numRef>
              <c:f>roll!$B$17:$B$27</c:f>
              <c:numCache>
                <c:formatCode>General</c:formatCode>
                <c:ptCount val="11"/>
                <c:pt idx="0">
                  <c:v>2.5</c:v>
                </c:pt>
                <c:pt idx="1">
                  <c:v>2</c:v>
                </c:pt>
                <c:pt idx="2">
                  <c:v>1.5</c:v>
                </c:pt>
                <c:pt idx="3">
                  <c:v>1</c:v>
                </c:pt>
                <c:pt idx="4">
                  <c:v>0.5</c:v>
                </c:pt>
                <c:pt idx="5">
                  <c:v>0</c:v>
                </c:pt>
                <c:pt idx="6">
                  <c:v>-0.5</c:v>
                </c:pt>
                <c:pt idx="7">
                  <c:v>-1</c:v>
                </c:pt>
                <c:pt idx="8">
                  <c:v>-1.5</c:v>
                </c:pt>
                <c:pt idx="9">
                  <c:v>-2</c:v>
                </c:pt>
                <c:pt idx="10">
                  <c:v>-2.5</c:v>
                </c:pt>
              </c:numCache>
            </c:numRef>
          </c:xVal>
          <c:yVal>
            <c:numRef>
              <c:f>roll!$J$17:$J$27</c:f>
              <c:numCache>
                <c:formatCode>General</c:formatCode>
                <c:ptCount val="11"/>
                <c:pt idx="0">
                  <c:v>-16.100000000000023</c:v>
                </c:pt>
                <c:pt idx="1">
                  <c:v>-13.019999999999982</c:v>
                </c:pt>
                <c:pt idx="2">
                  <c:v>-9.8600000000000136</c:v>
                </c:pt>
                <c:pt idx="3">
                  <c:v>-6.6599999999999682</c:v>
                </c:pt>
                <c:pt idx="4">
                  <c:v>-3.3600000000000136</c:v>
                </c:pt>
                <c:pt idx="5">
                  <c:v>0</c:v>
                </c:pt>
                <c:pt idx="6">
                  <c:v>3.4199999999999591</c:v>
                </c:pt>
                <c:pt idx="7">
                  <c:v>6.9399999999999409</c:v>
                </c:pt>
                <c:pt idx="8">
                  <c:v>10.520000000000095</c:v>
                </c:pt>
                <c:pt idx="9">
                  <c:v>14.17999999999995</c:v>
                </c:pt>
                <c:pt idx="10">
                  <c:v>17.899999999999977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31399392"/>
        <c:axId val="-431398848"/>
      </c:scatterChart>
      <c:valAx>
        <c:axId val="-431399392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lang="fr-FR" sz="900" b="0" strike="noStrike" spc="-1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-431398848"/>
        <c:crosses val="autoZero"/>
        <c:crossBetween val="midCat"/>
      </c:valAx>
      <c:valAx>
        <c:axId val="-43139884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lang="fr-FR" sz="900" b="0" strike="noStrike" spc="-1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-431399392"/>
        <c:crosses val="autoZero"/>
        <c:crossBetween val="midCat"/>
      </c:valAx>
      <c:spPr>
        <a:noFill/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  <c:txPr>
        <a:bodyPr/>
        <a:lstStyle/>
        <a:p>
          <a:pPr>
            <a:defRPr lang="fr-FR" sz="900" b="0" strike="noStrike" spc="-1">
              <a:solidFill>
                <a:srgbClr val="595959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163080</xdr:colOff>
      <xdr:row>1</xdr:row>
      <xdr:rowOff>43560</xdr:rowOff>
    </xdr:from>
    <xdr:to>
      <xdr:col>18</xdr:col>
      <xdr:colOff>467280</xdr:colOff>
      <xdr:row>16</xdr:row>
      <xdr:rowOff>156960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topLeftCell="A9" zoomScale="90" zoomScaleNormal="90" workbookViewId="0">
      <selection activeCell="L21" sqref="L21"/>
    </sheetView>
  </sheetViews>
  <sheetFormatPr defaultRowHeight="15" x14ac:dyDescent="0.25"/>
  <cols>
    <col min="1" max="1025" width="8.7109375" customWidth="1"/>
  </cols>
  <sheetData>
    <row r="1" spans="1:10" x14ac:dyDescent="0.25">
      <c r="A1" t="s">
        <v>0</v>
      </c>
      <c r="B1" t="s">
        <v>1</v>
      </c>
      <c r="I1" t="s">
        <v>2</v>
      </c>
      <c r="J1" t="s">
        <v>3</v>
      </c>
    </row>
    <row r="2" spans="1:10" x14ac:dyDescent="0.25">
      <c r="A2">
        <v>30</v>
      </c>
      <c r="B2">
        <v>0</v>
      </c>
      <c r="C2">
        <v>0</v>
      </c>
      <c r="D2">
        <v>1575</v>
      </c>
      <c r="E2">
        <v>220.49</v>
      </c>
      <c r="F2">
        <v>456.38</v>
      </c>
      <c r="I2">
        <f t="shared" ref="I2:I14" si="0">F2-$F$8</f>
        <v>4.3799999999999955</v>
      </c>
      <c r="J2">
        <f t="shared" ref="J2:J14" si="1">(I2-I3)/(A2-A3)</f>
        <v>0.15</v>
      </c>
    </row>
    <row r="3" spans="1:10" x14ac:dyDescent="0.25">
      <c r="A3">
        <v>25</v>
      </c>
      <c r="B3">
        <v>0</v>
      </c>
      <c r="C3">
        <v>0</v>
      </c>
      <c r="D3">
        <v>1575</v>
      </c>
      <c r="E3">
        <v>220.77</v>
      </c>
      <c r="F3">
        <v>455.63</v>
      </c>
      <c r="I3">
        <f t="shared" si="0"/>
        <v>3.6299999999999955</v>
      </c>
      <c r="J3">
        <f t="shared" si="1"/>
        <v>0.14800000000000182</v>
      </c>
    </row>
    <row r="4" spans="1:10" x14ac:dyDescent="0.25">
      <c r="A4">
        <v>20</v>
      </c>
      <c r="B4">
        <v>0</v>
      </c>
      <c r="C4">
        <v>0</v>
      </c>
      <c r="D4">
        <v>1575</v>
      </c>
      <c r="E4">
        <v>220.99</v>
      </c>
      <c r="F4">
        <v>454.89</v>
      </c>
      <c r="I4">
        <f t="shared" si="0"/>
        <v>2.8899999999999864</v>
      </c>
      <c r="J4">
        <f t="shared" si="1"/>
        <v>0.14599999999999227</v>
      </c>
    </row>
    <row r="5" spans="1:10" x14ac:dyDescent="0.25">
      <c r="A5">
        <v>15</v>
      </c>
      <c r="B5">
        <v>0</v>
      </c>
      <c r="C5">
        <v>0</v>
      </c>
      <c r="D5">
        <v>1575</v>
      </c>
      <c r="E5">
        <v>221.16</v>
      </c>
      <c r="F5">
        <v>454.16</v>
      </c>
      <c r="I5">
        <f t="shared" si="0"/>
        <v>2.160000000000025</v>
      </c>
      <c r="J5">
        <f t="shared" si="1"/>
        <v>0.14600000000000363</v>
      </c>
    </row>
    <row r="6" spans="1:10" x14ac:dyDescent="0.25">
      <c r="A6">
        <v>10</v>
      </c>
      <c r="B6">
        <v>0</v>
      </c>
      <c r="C6">
        <v>0</v>
      </c>
      <c r="D6">
        <v>1575</v>
      </c>
      <c r="E6">
        <v>221.27</v>
      </c>
      <c r="F6">
        <v>453.43</v>
      </c>
      <c r="I6">
        <f t="shared" si="0"/>
        <v>1.4300000000000068</v>
      </c>
      <c r="J6">
        <f t="shared" si="1"/>
        <v>0.14400000000000546</v>
      </c>
    </row>
    <row r="7" spans="1:10" x14ac:dyDescent="0.25">
      <c r="A7">
        <v>5</v>
      </c>
      <c r="B7">
        <v>0</v>
      </c>
      <c r="C7">
        <v>0</v>
      </c>
      <c r="D7">
        <v>1575</v>
      </c>
      <c r="E7">
        <v>221.34</v>
      </c>
      <c r="F7">
        <v>452.71</v>
      </c>
      <c r="I7">
        <f t="shared" si="0"/>
        <v>0.70999999999997954</v>
      </c>
      <c r="J7">
        <f t="shared" si="1"/>
        <v>0.14199999999999591</v>
      </c>
    </row>
    <row r="8" spans="1:10" x14ac:dyDescent="0.25">
      <c r="A8">
        <v>0</v>
      </c>
      <c r="B8">
        <v>0</v>
      </c>
      <c r="C8">
        <v>0</v>
      </c>
      <c r="D8">
        <v>1575</v>
      </c>
      <c r="E8">
        <v>221.36</v>
      </c>
      <c r="F8">
        <v>452</v>
      </c>
      <c r="I8">
        <f t="shared" si="0"/>
        <v>0</v>
      </c>
      <c r="J8">
        <f t="shared" si="1"/>
        <v>0.13999999999999774</v>
      </c>
    </row>
    <row r="9" spans="1:10" x14ac:dyDescent="0.25">
      <c r="A9">
        <v>-5</v>
      </c>
      <c r="B9">
        <v>0</v>
      </c>
      <c r="C9">
        <v>0</v>
      </c>
      <c r="D9">
        <v>1575</v>
      </c>
      <c r="E9">
        <v>221.34</v>
      </c>
      <c r="F9">
        <v>451.3</v>
      </c>
      <c r="I9">
        <f t="shared" si="0"/>
        <v>-0.69999999999998863</v>
      </c>
      <c r="J9">
        <f t="shared" si="1"/>
        <v>0.13600000000000137</v>
      </c>
    </row>
    <row r="10" spans="1:10" x14ac:dyDescent="0.25">
      <c r="A10">
        <v>-10</v>
      </c>
      <c r="B10">
        <v>0</v>
      </c>
      <c r="C10">
        <v>0</v>
      </c>
      <c r="D10">
        <v>1575</v>
      </c>
      <c r="E10">
        <v>221.28</v>
      </c>
      <c r="F10">
        <v>450.62</v>
      </c>
      <c r="I10">
        <f t="shared" si="0"/>
        <v>-1.3799999999999955</v>
      </c>
      <c r="J10">
        <f t="shared" si="1"/>
        <v>0.13600000000000137</v>
      </c>
    </row>
    <row r="11" spans="1:10" x14ac:dyDescent="0.25">
      <c r="A11">
        <v>-15</v>
      </c>
      <c r="B11">
        <v>0</v>
      </c>
      <c r="C11">
        <v>0</v>
      </c>
      <c r="D11">
        <v>1575</v>
      </c>
      <c r="E11">
        <v>221.18</v>
      </c>
      <c r="F11">
        <v>449.94</v>
      </c>
      <c r="I11">
        <f t="shared" si="0"/>
        <v>-2.0600000000000023</v>
      </c>
      <c r="J11">
        <f t="shared" si="1"/>
        <v>0.132000000000005</v>
      </c>
    </row>
    <row r="12" spans="1:10" x14ac:dyDescent="0.25">
      <c r="A12">
        <v>-20</v>
      </c>
      <c r="B12">
        <v>0</v>
      </c>
      <c r="C12">
        <v>0</v>
      </c>
      <c r="D12">
        <v>1575</v>
      </c>
      <c r="E12">
        <v>221.03</v>
      </c>
      <c r="F12">
        <v>449.28</v>
      </c>
      <c r="I12">
        <f t="shared" si="0"/>
        <v>-2.7200000000000273</v>
      </c>
      <c r="J12">
        <f t="shared" si="1"/>
        <v>0.12799999999999728</v>
      </c>
    </row>
    <row r="13" spans="1:10" x14ac:dyDescent="0.25">
      <c r="A13">
        <v>-25</v>
      </c>
      <c r="B13">
        <v>0</v>
      </c>
      <c r="C13">
        <v>0</v>
      </c>
      <c r="D13">
        <v>1575</v>
      </c>
      <c r="E13">
        <v>220.85</v>
      </c>
      <c r="F13">
        <v>448.64</v>
      </c>
      <c r="I13">
        <f t="shared" si="0"/>
        <v>-3.3600000000000136</v>
      </c>
      <c r="J13">
        <f t="shared" si="1"/>
        <v>0.12799999999999728</v>
      </c>
    </row>
    <row r="14" spans="1:10" x14ac:dyDescent="0.25">
      <c r="A14">
        <v>-30</v>
      </c>
      <c r="B14">
        <v>0</v>
      </c>
      <c r="C14">
        <v>0</v>
      </c>
      <c r="D14">
        <v>1575</v>
      </c>
      <c r="E14">
        <v>220.64</v>
      </c>
      <c r="F14">
        <v>448</v>
      </c>
      <c r="I14">
        <f t="shared" si="0"/>
        <v>-4</v>
      </c>
      <c r="J14">
        <f t="shared" si="1"/>
        <v>0.13333333333333333</v>
      </c>
    </row>
    <row r="20" spans="5:10" x14ac:dyDescent="0.25">
      <c r="E20">
        <v>30</v>
      </c>
      <c r="F20">
        <v>0</v>
      </c>
      <c r="G20">
        <v>0</v>
      </c>
      <c r="H20">
        <v>1575</v>
      </c>
      <c r="I20">
        <v>220.49</v>
      </c>
      <c r="J20">
        <v>456.38</v>
      </c>
    </row>
    <row r="21" spans="5:10" x14ac:dyDescent="0.25">
      <c r="E21">
        <v>25</v>
      </c>
      <c r="F21">
        <v>0</v>
      </c>
      <c r="G21">
        <v>0</v>
      </c>
      <c r="H21">
        <v>1575</v>
      </c>
      <c r="I21">
        <v>220.77</v>
      </c>
      <c r="J21">
        <v>455.63</v>
      </c>
    </row>
    <row r="22" spans="5:10" x14ac:dyDescent="0.25">
      <c r="E22">
        <v>20</v>
      </c>
      <c r="F22">
        <v>0</v>
      </c>
      <c r="G22">
        <v>0</v>
      </c>
      <c r="H22">
        <v>1575</v>
      </c>
      <c r="I22">
        <v>220.99</v>
      </c>
      <c r="J22">
        <v>454.89</v>
      </c>
    </row>
    <row r="23" spans="5:10" x14ac:dyDescent="0.25">
      <c r="E23">
        <v>15</v>
      </c>
      <c r="F23">
        <v>0</v>
      </c>
      <c r="G23">
        <v>0</v>
      </c>
      <c r="H23">
        <v>1575</v>
      </c>
      <c r="I23">
        <v>221.16</v>
      </c>
      <c r="J23">
        <v>454.16</v>
      </c>
    </row>
    <row r="24" spans="5:10" x14ac:dyDescent="0.25">
      <c r="E24">
        <v>10</v>
      </c>
      <c r="F24">
        <v>0</v>
      </c>
      <c r="G24">
        <v>0</v>
      </c>
      <c r="H24">
        <v>1575</v>
      </c>
      <c r="I24">
        <v>221.27</v>
      </c>
      <c r="J24">
        <v>453.43</v>
      </c>
    </row>
    <row r="25" spans="5:10" x14ac:dyDescent="0.25">
      <c r="E25">
        <v>5</v>
      </c>
      <c r="F25">
        <v>0</v>
      </c>
      <c r="G25">
        <v>0</v>
      </c>
      <c r="H25">
        <v>1575</v>
      </c>
      <c r="I25">
        <v>221.34</v>
      </c>
      <c r="J25">
        <v>452.71</v>
      </c>
    </row>
    <row r="26" spans="5:10" x14ac:dyDescent="0.25">
      <c r="E26">
        <v>0</v>
      </c>
      <c r="F26">
        <v>0</v>
      </c>
      <c r="G26">
        <v>0</v>
      </c>
      <c r="H26">
        <v>1575</v>
      </c>
      <c r="I26">
        <v>221.36</v>
      </c>
      <c r="J26">
        <v>452</v>
      </c>
    </row>
    <row r="27" spans="5:10" x14ac:dyDescent="0.25">
      <c r="E27">
        <v>-5</v>
      </c>
      <c r="F27">
        <v>0</v>
      </c>
      <c r="G27">
        <v>0</v>
      </c>
      <c r="H27">
        <v>1575</v>
      </c>
      <c r="I27">
        <v>221.34</v>
      </c>
      <c r="J27">
        <v>451.3</v>
      </c>
    </row>
    <row r="28" spans="5:10" x14ac:dyDescent="0.25">
      <c r="E28">
        <v>-10</v>
      </c>
      <c r="F28">
        <v>0</v>
      </c>
      <c r="G28">
        <v>0</v>
      </c>
      <c r="H28">
        <v>1575</v>
      </c>
      <c r="I28">
        <v>221.28</v>
      </c>
      <c r="J28">
        <v>450.62</v>
      </c>
    </row>
    <row r="29" spans="5:10" x14ac:dyDescent="0.25">
      <c r="E29">
        <v>-15</v>
      </c>
      <c r="F29">
        <v>0</v>
      </c>
      <c r="G29">
        <v>0</v>
      </c>
      <c r="H29">
        <v>1575</v>
      </c>
      <c r="I29">
        <v>221.18</v>
      </c>
      <c r="J29">
        <v>449.94</v>
      </c>
    </row>
    <row r="30" spans="5:10" x14ac:dyDescent="0.25">
      <c r="E30">
        <v>-20</v>
      </c>
      <c r="F30">
        <v>0</v>
      </c>
      <c r="G30">
        <v>0</v>
      </c>
      <c r="H30">
        <v>1575</v>
      </c>
      <c r="I30">
        <v>221.03</v>
      </c>
      <c r="J30">
        <v>449.28</v>
      </c>
    </row>
    <row r="31" spans="5:10" x14ac:dyDescent="0.25">
      <c r="E31">
        <v>-25</v>
      </c>
      <c r="F31">
        <v>0</v>
      </c>
      <c r="G31">
        <v>0</v>
      </c>
      <c r="H31">
        <v>1575</v>
      </c>
      <c r="I31">
        <v>220.85</v>
      </c>
      <c r="J31">
        <v>448.64</v>
      </c>
    </row>
    <row r="32" spans="5:10" x14ac:dyDescent="0.25">
      <c r="E32">
        <v>-30</v>
      </c>
      <c r="F32">
        <v>0</v>
      </c>
      <c r="G32">
        <v>0</v>
      </c>
      <c r="H32">
        <v>1575</v>
      </c>
      <c r="I32">
        <v>220.64</v>
      </c>
      <c r="J32">
        <v>448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abSelected="1" zoomScaleNormal="100" workbookViewId="0">
      <selection activeCell="K1" sqref="K1:K1048576"/>
    </sheetView>
  </sheetViews>
  <sheetFormatPr defaultRowHeight="15" x14ac:dyDescent="0.25"/>
  <cols>
    <col min="1" max="8" width="6" customWidth="1"/>
    <col min="9" max="1024" width="8.7109375" customWidth="1"/>
  </cols>
  <sheetData>
    <row r="1" spans="1:10" x14ac:dyDescent="0.25">
      <c r="A1" s="6" t="s">
        <v>4</v>
      </c>
      <c r="B1" s="6"/>
      <c r="C1" s="6" t="s">
        <v>5</v>
      </c>
      <c r="D1" s="6"/>
      <c r="E1" s="7" t="s">
        <v>11</v>
      </c>
      <c r="F1" s="8"/>
      <c r="G1" s="9" t="s">
        <v>6</v>
      </c>
      <c r="H1" s="10"/>
      <c r="I1" s="11" t="s">
        <v>7</v>
      </c>
      <c r="J1" s="12"/>
    </row>
    <row r="2" spans="1:10" x14ac:dyDescent="0.25">
      <c r="A2" s="1" t="s">
        <v>0</v>
      </c>
      <c r="B2" s="1" t="s">
        <v>1</v>
      </c>
      <c r="C2" s="1" t="s">
        <v>8</v>
      </c>
      <c r="D2" s="1" t="s">
        <v>9</v>
      </c>
      <c r="E2" s="1" t="s">
        <v>8</v>
      </c>
      <c r="F2" s="1" t="s">
        <v>9</v>
      </c>
      <c r="G2" s="1" t="s">
        <v>8</v>
      </c>
      <c r="H2" s="1" t="s">
        <v>9</v>
      </c>
      <c r="I2" s="2"/>
      <c r="J2" s="2" t="s">
        <v>2</v>
      </c>
    </row>
    <row r="3" spans="1:10" x14ac:dyDescent="0.25">
      <c r="A3">
        <v>0</v>
      </c>
      <c r="B3">
        <v>2.5</v>
      </c>
      <c r="C3">
        <v>242.07</v>
      </c>
      <c r="D3">
        <v>161.06</v>
      </c>
      <c r="E3" s="5">
        <f>C3-G3</f>
        <v>39.22999999999999</v>
      </c>
      <c r="F3" s="5">
        <f>D3-H3</f>
        <v>-7.8400000000000034</v>
      </c>
      <c r="G3">
        <v>202.84</v>
      </c>
      <c r="H3">
        <v>168.9</v>
      </c>
      <c r="J3">
        <f>F3*2</f>
        <v>-15.680000000000007</v>
      </c>
    </row>
    <row r="4" spans="1:10" x14ac:dyDescent="0.25">
      <c r="A4">
        <v>0</v>
      </c>
      <c r="B4">
        <v>2</v>
      </c>
      <c r="C4">
        <v>242.81</v>
      </c>
      <c r="D4">
        <v>160.82</v>
      </c>
      <c r="E4" s="5">
        <f>C4-G4</f>
        <v>39.5</v>
      </c>
      <c r="F4" s="5">
        <f>D4-H4</f>
        <v>-6.3100000000000023</v>
      </c>
      <c r="G4">
        <v>203.31</v>
      </c>
      <c r="H4">
        <v>167.13</v>
      </c>
      <c r="J4">
        <f t="shared" ref="J4:J13" si="0">F4*2</f>
        <v>-12.620000000000005</v>
      </c>
    </row>
    <row r="5" spans="1:10" x14ac:dyDescent="0.25">
      <c r="A5">
        <v>0</v>
      </c>
      <c r="B5">
        <v>1.5</v>
      </c>
      <c r="C5">
        <v>243.47</v>
      </c>
      <c r="D5">
        <v>160.58000000000001</v>
      </c>
      <c r="E5" s="5">
        <f>C5-G5</f>
        <v>39.72</v>
      </c>
      <c r="F5" s="5">
        <f>D5-H5</f>
        <v>-4.7699999999999818</v>
      </c>
      <c r="G5">
        <v>203.75</v>
      </c>
      <c r="H5">
        <v>165.35</v>
      </c>
      <c r="J5">
        <f t="shared" si="0"/>
        <v>-9.5399999999999636</v>
      </c>
    </row>
    <row r="6" spans="1:10" x14ac:dyDescent="0.25">
      <c r="A6">
        <v>0</v>
      </c>
      <c r="B6">
        <v>1</v>
      </c>
      <c r="C6">
        <v>244.06</v>
      </c>
      <c r="D6">
        <v>160.37</v>
      </c>
      <c r="E6" s="5">
        <f>C6-G6</f>
        <v>39.879999999999995</v>
      </c>
      <c r="F6" s="5">
        <f>D6-H6</f>
        <v>-3.1999999999999886</v>
      </c>
      <c r="G6">
        <v>204.18</v>
      </c>
      <c r="H6">
        <v>163.57</v>
      </c>
      <c r="J6">
        <f t="shared" si="0"/>
        <v>-6.3999999999999773</v>
      </c>
    </row>
    <row r="7" spans="1:10" x14ac:dyDescent="0.25">
      <c r="A7">
        <v>0</v>
      </c>
      <c r="B7">
        <v>0.5</v>
      </c>
      <c r="C7">
        <v>244.57</v>
      </c>
      <c r="D7">
        <v>160.16999999999999</v>
      </c>
      <c r="E7" s="5">
        <f>C7-G7</f>
        <v>39.97</v>
      </c>
      <c r="F7" s="5">
        <f>D7-H7</f>
        <v>-1.6200000000000045</v>
      </c>
      <c r="G7">
        <v>204.6</v>
      </c>
      <c r="H7">
        <v>161.79</v>
      </c>
      <c r="J7">
        <f t="shared" si="0"/>
        <v>-3.2400000000000091</v>
      </c>
    </row>
    <row r="8" spans="1:10" x14ac:dyDescent="0.25">
      <c r="A8">
        <v>0</v>
      </c>
      <c r="B8">
        <v>0</v>
      </c>
      <c r="C8" s="3">
        <v>245</v>
      </c>
      <c r="D8" s="3">
        <v>160</v>
      </c>
      <c r="E8" s="5">
        <f>C8-G8</f>
        <v>40</v>
      </c>
      <c r="F8" s="5">
        <f>D8-H8</f>
        <v>0</v>
      </c>
      <c r="G8" s="3">
        <v>205</v>
      </c>
      <c r="H8" s="4">
        <v>160</v>
      </c>
      <c r="J8">
        <f t="shared" si="0"/>
        <v>0</v>
      </c>
    </row>
    <row r="9" spans="1:10" x14ac:dyDescent="0.25">
      <c r="A9">
        <v>0</v>
      </c>
      <c r="B9">
        <v>-0.5</v>
      </c>
      <c r="C9">
        <v>245.35</v>
      </c>
      <c r="D9">
        <v>159.85</v>
      </c>
      <c r="E9" s="5">
        <f>C9-G9</f>
        <v>39.97</v>
      </c>
      <c r="F9" s="5">
        <f>D9-H9</f>
        <v>1.6399999999999864</v>
      </c>
      <c r="G9">
        <v>205.38</v>
      </c>
      <c r="H9">
        <v>158.21</v>
      </c>
      <c r="J9">
        <f t="shared" si="0"/>
        <v>3.2799999999999727</v>
      </c>
    </row>
    <row r="10" spans="1:10" x14ac:dyDescent="0.25">
      <c r="A10">
        <v>0</v>
      </c>
      <c r="B10">
        <v>-1</v>
      </c>
      <c r="C10">
        <v>245.61</v>
      </c>
      <c r="D10">
        <v>159.74</v>
      </c>
      <c r="E10" s="5">
        <f>C10-G10</f>
        <v>39.860000000000014</v>
      </c>
      <c r="F10" s="5">
        <f>D10-H10</f>
        <v>3.3200000000000216</v>
      </c>
      <c r="G10">
        <v>205.75</v>
      </c>
      <c r="H10">
        <v>156.41999999999999</v>
      </c>
      <c r="J10">
        <f t="shared" si="0"/>
        <v>6.6400000000000432</v>
      </c>
    </row>
    <row r="11" spans="1:10" x14ac:dyDescent="0.25">
      <c r="A11">
        <v>0</v>
      </c>
      <c r="B11">
        <v>-1.5</v>
      </c>
      <c r="C11">
        <v>245.79</v>
      </c>
      <c r="D11">
        <v>159.66</v>
      </c>
      <c r="E11" s="5">
        <f>C11-G11</f>
        <v>39.679999999999978</v>
      </c>
      <c r="F11" s="5">
        <f>D11-H11</f>
        <v>5.039999999999992</v>
      </c>
      <c r="G11">
        <v>206.11</v>
      </c>
      <c r="H11">
        <v>154.62</v>
      </c>
      <c r="J11">
        <f t="shared" si="0"/>
        <v>10.079999999999984</v>
      </c>
    </row>
    <row r="12" spans="1:10" x14ac:dyDescent="0.25">
      <c r="A12">
        <v>0</v>
      </c>
      <c r="B12">
        <v>-2</v>
      </c>
      <c r="C12">
        <v>245.86</v>
      </c>
      <c r="D12">
        <v>159.63</v>
      </c>
      <c r="E12" s="5">
        <f>C12-G12</f>
        <v>39.420000000000016</v>
      </c>
      <c r="F12" s="5">
        <f>D12-H12</f>
        <v>6.8100000000000023</v>
      </c>
      <c r="G12">
        <v>206.44</v>
      </c>
      <c r="H12">
        <v>152.82</v>
      </c>
      <c r="J12">
        <f t="shared" si="0"/>
        <v>13.620000000000005</v>
      </c>
    </row>
    <row r="13" spans="1:10" x14ac:dyDescent="0.25">
      <c r="A13">
        <v>0</v>
      </c>
      <c r="B13">
        <v>-2.5</v>
      </c>
      <c r="C13">
        <v>245.82</v>
      </c>
      <c r="D13">
        <v>159.65</v>
      </c>
      <c r="E13" s="5">
        <f>C13-G13</f>
        <v>39.049999999999983</v>
      </c>
      <c r="F13" s="5">
        <f>D13-H13</f>
        <v>8.6299999999999955</v>
      </c>
      <c r="G13">
        <v>206.77</v>
      </c>
      <c r="H13">
        <v>151.02000000000001</v>
      </c>
      <c r="J13">
        <f t="shared" si="0"/>
        <v>17.259999999999991</v>
      </c>
    </row>
    <row r="15" spans="1:10" x14ac:dyDescent="0.25">
      <c r="A15" s="6" t="s">
        <v>10</v>
      </c>
      <c r="B15" s="6"/>
      <c r="C15" s="6" t="s">
        <v>5</v>
      </c>
      <c r="D15" s="6"/>
      <c r="E15" s="7" t="s">
        <v>11</v>
      </c>
      <c r="F15" s="8"/>
      <c r="G15" s="9" t="s">
        <v>6</v>
      </c>
      <c r="H15" s="10"/>
      <c r="I15" s="13" t="str">
        <f>I1</f>
        <v>Invictus3421_v25</v>
      </c>
      <c r="J15" s="13"/>
    </row>
    <row r="16" spans="1:10" x14ac:dyDescent="0.25">
      <c r="A16" s="1" t="s">
        <v>0</v>
      </c>
      <c r="B16" s="1" t="s">
        <v>1</v>
      </c>
      <c r="C16" s="1" t="s">
        <v>8</v>
      </c>
      <c r="D16" s="1" t="s">
        <v>9</v>
      </c>
      <c r="E16" s="1" t="s">
        <v>8</v>
      </c>
      <c r="F16" s="1" t="s">
        <v>9</v>
      </c>
      <c r="G16" s="1" t="s">
        <v>8</v>
      </c>
      <c r="H16" s="1" t="s">
        <v>9</v>
      </c>
      <c r="I16" s="2"/>
      <c r="J16" s="2" t="s">
        <v>2</v>
      </c>
    </row>
    <row r="17" spans="1:10" x14ac:dyDescent="0.25">
      <c r="A17">
        <v>0</v>
      </c>
      <c r="B17">
        <v>2.5</v>
      </c>
      <c r="C17">
        <v>225.62</v>
      </c>
      <c r="D17">
        <v>452.82</v>
      </c>
      <c r="E17" s="5">
        <f>C17-G17</f>
        <v>28.900000000000006</v>
      </c>
      <c r="F17" s="5">
        <f>D17-H17</f>
        <v>-8.0500000000000114</v>
      </c>
      <c r="G17">
        <v>196.72</v>
      </c>
      <c r="H17">
        <v>460.87</v>
      </c>
      <c r="J17">
        <f>F17*2</f>
        <v>-16.100000000000023</v>
      </c>
    </row>
    <row r="18" spans="1:10" x14ac:dyDescent="0.25">
      <c r="A18">
        <v>0</v>
      </c>
      <c r="B18">
        <v>2</v>
      </c>
      <c r="C18">
        <v>228.69</v>
      </c>
      <c r="D18">
        <v>452.63</v>
      </c>
      <c r="E18" s="5">
        <f>C18-G18</f>
        <v>29.28</v>
      </c>
      <c r="F18" s="5">
        <f>D18-H18</f>
        <v>-6.5099999999999909</v>
      </c>
      <c r="G18">
        <v>199.41</v>
      </c>
      <c r="H18">
        <v>459.14</v>
      </c>
      <c r="J18">
        <f t="shared" ref="J18:J27" si="1">F18*2</f>
        <v>-13.019999999999982</v>
      </c>
    </row>
    <row r="19" spans="1:10" x14ac:dyDescent="0.25">
      <c r="A19">
        <v>0</v>
      </c>
      <c r="B19">
        <v>1.5</v>
      </c>
      <c r="C19">
        <v>231.67</v>
      </c>
      <c r="D19">
        <v>452.46</v>
      </c>
      <c r="E19" s="5">
        <f>C19-G19</f>
        <v>29.589999999999975</v>
      </c>
      <c r="F19" s="5">
        <f>D19-H19</f>
        <v>-4.9300000000000068</v>
      </c>
      <c r="G19">
        <v>202.08</v>
      </c>
      <c r="H19">
        <v>457.39</v>
      </c>
      <c r="J19">
        <f t="shared" si="1"/>
        <v>-9.8600000000000136</v>
      </c>
    </row>
    <row r="20" spans="1:10" x14ac:dyDescent="0.25">
      <c r="A20">
        <v>0</v>
      </c>
      <c r="B20">
        <v>1</v>
      </c>
      <c r="C20">
        <v>234.55</v>
      </c>
      <c r="D20">
        <v>452.29</v>
      </c>
      <c r="E20" s="5">
        <f>C20-G20</f>
        <v>29.810000000000002</v>
      </c>
      <c r="F20" s="5">
        <f>D20-H20</f>
        <v>-3.3299999999999841</v>
      </c>
      <c r="G20">
        <v>204.74</v>
      </c>
      <c r="H20">
        <v>455.62</v>
      </c>
      <c r="J20">
        <f t="shared" si="1"/>
        <v>-6.6599999999999682</v>
      </c>
    </row>
    <row r="21" spans="1:10" x14ac:dyDescent="0.25">
      <c r="A21">
        <v>0</v>
      </c>
      <c r="B21">
        <v>0.5</v>
      </c>
      <c r="C21">
        <v>237.33</v>
      </c>
      <c r="D21">
        <v>452.14</v>
      </c>
      <c r="E21" s="5">
        <f>C21-G21</f>
        <v>29.950000000000017</v>
      </c>
      <c r="F21" s="5">
        <f>D21-H21</f>
        <v>-1.6800000000000068</v>
      </c>
      <c r="G21">
        <v>207.38</v>
      </c>
      <c r="H21">
        <v>453.82</v>
      </c>
      <c r="J21">
        <f t="shared" si="1"/>
        <v>-3.3600000000000136</v>
      </c>
    </row>
    <row r="22" spans="1:10" x14ac:dyDescent="0.25">
      <c r="A22">
        <v>0</v>
      </c>
      <c r="B22">
        <v>0</v>
      </c>
      <c r="C22" s="3">
        <v>240</v>
      </c>
      <c r="D22" s="3">
        <v>452</v>
      </c>
      <c r="E22" s="5">
        <f>C22-G22</f>
        <v>30</v>
      </c>
      <c r="F22" s="5">
        <f>D22-H22</f>
        <v>0</v>
      </c>
      <c r="G22" s="3">
        <v>210</v>
      </c>
      <c r="H22" s="4">
        <v>452</v>
      </c>
      <c r="J22">
        <f t="shared" si="1"/>
        <v>0</v>
      </c>
    </row>
    <row r="23" spans="1:10" x14ac:dyDescent="0.25">
      <c r="A23">
        <v>0</v>
      </c>
      <c r="B23">
        <v>-0.5</v>
      </c>
      <c r="C23">
        <v>242.56</v>
      </c>
      <c r="D23">
        <v>451.87</v>
      </c>
      <c r="E23" s="5">
        <f>C23-G23</f>
        <v>29.949999999999989</v>
      </c>
      <c r="F23" s="5">
        <f>D23-H23</f>
        <v>1.7099999999999795</v>
      </c>
      <c r="G23">
        <v>212.61</v>
      </c>
      <c r="H23">
        <v>450.16</v>
      </c>
      <c r="J23">
        <f t="shared" si="1"/>
        <v>3.4199999999999591</v>
      </c>
    </row>
    <row r="24" spans="1:10" x14ac:dyDescent="0.25">
      <c r="A24">
        <v>0</v>
      </c>
      <c r="B24">
        <v>-1</v>
      </c>
      <c r="C24">
        <v>245</v>
      </c>
      <c r="D24">
        <v>451.76</v>
      </c>
      <c r="E24" s="5">
        <f>C24-G24</f>
        <v>29.800000000000011</v>
      </c>
      <c r="F24" s="5">
        <f>D24-H24</f>
        <v>3.4699999999999704</v>
      </c>
      <c r="G24">
        <v>215.2</v>
      </c>
      <c r="H24">
        <v>448.29</v>
      </c>
      <c r="J24">
        <f t="shared" si="1"/>
        <v>6.9399999999999409</v>
      </c>
    </row>
    <row r="25" spans="1:10" x14ac:dyDescent="0.25">
      <c r="A25">
        <v>0</v>
      </c>
      <c r="B25">
        <v>-1.5</v>
      </c>
      <c r="C25">
        <v>247.31</v>
      </c>
      <c r="D25">
        <v>451.66</v>
      </c>
      <c r="E25" s="5">
        <f>C25-G25</f>
        <v>29.53</v>
      </c>
      <c r="F25" s="5">
        <f>D25-H25</f>
        <v>5.2600000000000477</v>
      </c>
      <c r="G25">
        <v>217.78</v>
      </c>
      <c r="H25">
        <v>446.4</v>
      </c>
      <c r="J25">
        <f t="shared" si="1"/>
        <v>10.520000000000095</v>
      </c>
    </row>
    <row r="26" spans="1:10" x14ac:dyDescent="0.25">
      <c r="A26">
        <v>0</v>
      </c>
      <c r="B26">
        <v>-2</v>
      </c>
      <c r="C26">
        <v>249.49</v>
      </c>
      <c r="D26">
        <v>451.58</v>
      </c>
      <c r="E26" s="5">
        <f>C26-G26</f>
        <v>29.159999999999997</v>
      </c>
      <c r="F26" s="5">
        <f>D26-H26</f>
        <v>7.089999999999975</v>
      </c>
      <c r="G26">
        <v>220.33</v>
      </c>
      <c r="H26">
        <v>444.49</v>
      </c>
      <c r="J26">
        <f t="shared" si="1"/>
        <v>14.17999999999995</v>
      </c>
    </row>
    <row r="27" spans="1:10" x14ac:dyDescent="0.25">
      <c r="A27">
        <v>0</v>
      </c>
      <c r="B27">
        <v>-2.5</v>
      </c>
      <c r="C27">
        <v>251.51</v>
      </c>
      <c r="D27">
        <v>451.51</v>
      </c>
      <c r="E27" s="5">
        <f>C27-G27</f>
        <v>28.629999999999995</v>
      </c>
      <c r="F27" s="5">
        <f>D27-H27</f>
        <v>8.9499999999999886</v>
      </c>
      <c r="G27">
        <v>222.88</v>
      </c>
      <c r="H27">
        <v>442.56</v>
      </c>
      <c r="J27">
        <f t="shared" si="1"/>
        <v>17.899999999999977</v>
      </c>
    </row>
  </sheetData>
  <mergeCells count="8">
    <mergeCell ref="A1:B1"/>
    <mergeCell ref="C1:D1"/>
    <mergeCell ref="G1:H1"/>
    <mergeCell ref="A15:B15"/>
    <mergeCell ref="C15:D15"/>
    <mergeCell ref="G15:H15"/>
    <mergeCell ref="E1:F1"/>
    <mergeCell ref="E15:F15"/>
  </mergeCells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bump</vt:lpstr>
      <vt:lpstr>roll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Michele</dc:creator>
  <dc:description/>
  <cp:lastModifiedBy>Michele</cp:lastModifiedBy>
  <cp:revision>1</cp:revision>
  <dcterms:created xsi:type="dcterms:W3CDTF">2019-10-15T18:52:46Z</dcterms:created>
  <dcterms:modified xsi:type="dcterms:W3CDTF">2019-12-12T22:05:30Z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