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8AEB843-310E-4192-9EEC-457480FBCAC1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" i="1" l="1"/>
  <c r="H20" i="1"/>
  <c r="I20" i="1"/>
  <c r="F20" i="1"/>
  <c r="C20" i="1"/>
</calcChain>
</file>

<file path=xl/sharedStrings.xml><?xml version="1.0" encoding="utf-8"?>
<sst xmlns="http://schemas.openxmlformats.org/spreadsheetml/2006/main" count="23" uniqueCount="19">
  <si>
    <t>Budget Financier</t>
  </si>
  <si>
    <t>Optimus</t>
  </si>
  <si>
    <t>Invictus</t>
  </si>
  <si>
    <t>13''</t>
  </si>
  <si>
    <t>Sans aéro</t>
  </si>
  <si>
    <t>Avec aéro</t>
  </si>
  <si>
    <t>10''</t>
  </si>
  <si>
    <t>Chassis</t>
  </si>
  <si>
    <t>Liaison au sol</t>
  </si>
  <si>
    <t>Motorisation</t>
  </si>
  <si>
    <t>Ergonomie</t>
  </si>
  <si>
    <t>SEISM et</t>
  </si>
  <si>
    <t>dont jantes</t>
  </si>
  <si>
    <t>Estimation Mars 2019</t>
  </si>
  <si>
    <t>dont télémétrie</t>
  </si>
  <si>
    <t>Total</t>
  </si>
  <si>
    <t>Sur IsyRun</t>
  </si>
  <si>
    <t>Aéro</t>
  </si>
  <si>
    <t>Divers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</si>
</sst>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0" fillId="0" borderId="0" xfId="0" applyNumberFormat="1" applyFill="1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Alignment="1">
      <alignment horizontal="center"/>
    </xf>
    <xf numFmtId="164" fontId="0" fillId="6" borderId="0" xfId="0" applyNumberFormat="1" applyFill="1"/>
    <xf numFmtId="0" fontId="2" fillId="7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v>Optimus</c:v>
          </c:tx>
          <c:dPt>
            <c:idx val="0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846-4485-A601-42CDE515985C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46-4485-A601-42CDE515985C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846-4485-A601-42CDE515985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46-4485-A601-42CDE515985C}"/>
              </c:ext>
            </c:extLst>
          </c:dPt>
          <c:dPt>
            <c:idx val="4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C5E-4BE2-B5C1-37CB7A43A57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(Feuil1!$C$6,Feuil1!$C$9,Feuil1!$C$12,Feuil1!$C$14,Feuil1!$C$18)</c:f>
              <c:numCache>
                <c:formatCode>#\ ##0\ "€"</c:formatCode>
                <c:ptCount val="5"/>
                <c:pt idx="0">
                  <c:v>1900</c:v>
                </c:pt>
                <c:pt idx="1">
                  <c:v>19500</c:v>
                </c:pt>
                <c:pt idx="2">
                  <c:v>14780</c:v>
                </c:pt>
                <c:pt idx="3">
                  <c:v>5600</c:v>
                </c:pt>
                <c:pt idx="4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485-A601-42CDE5159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Invictus</a:t>
            </a:r>
            <a:r>
              <a:rPr lang="fr-FR" baseline="0"/>
              <a:t> : </a:t>
            </a:r>
            <a:r>
              <a:rPr lang="fr-FR" b="0" baseline="0"/>
              <a:t>13'' sans aéro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v>Invictus</c:v>
          </c:tx>
          <c:dPt>
            <c:idx val="0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59-4D03-8B57-C440242C5849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59-4D03-8B57-C440242C5849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459-4D03-8B57-C440242C5849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459-4D03-8B57-C440242C5849}"/>
              </c:ext>
            </c:extLst>
          </c:dPt>
          <c:dPt>
            <c:idx val="4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806-4091-96F9-F9429476B60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(Feuil1!$F$6,Feuil1!$F$9,Feuil1!$F$12,Feuil1!$F$14,Feuil1!$F$18)</c:f>
              <c:numCache>
                <c:formatCode>#\ ##0\ "€"</c:formatCode>
                <c:ptCount val="5"/>
                <c:pt idx="0">
                  <c:v>1900</c:v>
                </c:pt>
                <c:pt idx="1">
                  <c:v>17500</c:v>
                </c:pt>
                <c:pt idx="2">
                  <c:v>14000</c:v>
                </c:pt>
                <c:pt idx="3">
                  <c:v>4500</c:v>
                </c:pt>
                <c:pt idx="4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459-4D03-8B57-C440242C5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Invictus</a:t>
            </a:r>
            <a:r>
              <a:rPr lang="fr-FR" baseline="0"/>
              <a:t> : </a:t>
            </a:r>
            <a:r>
              <a:rPr lang="fr-FR" b="0" baseline="0"/>
              <a:t>13'' avec aéro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v>Invictus</c:v>
          </c:tx>
          <c:dPt>
            <c:idx val="0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639-4A83-9717-1A96DBBD6EE9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639-4A83-9717-1A96DBBD6EE9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639-4A83-9717-1A96DBBD6EE9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639-4A83-9717-1A96DBBD6EE9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639-4A83-9717-1A96DBBD6EE9}"/>
              </c:ext>
            </c:extLst>
          </c:dPt>
          <c:dPt>
            <c:idx val="5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E219-46BD-8E45-8F7DA00527A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E930986-6084-4AA1-8A20-57A1730DB1E2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639-4A83-9717-1A96DBBD6EE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3666CF7-8479-4ED1-B7C7-53D8612D2721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639-4A83-9717-1A96DBBD6EE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31AA43E-8108-478E-9DD4-909F9A5F037A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639-4A83-9717-1A96DBBD6EE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2945C11-3120-48BB-9F2B-A677E4BF5E2F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639-4A83-9717-1A96DBBD6EE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4C44B7A-D7E0-42A8-8FBA-7920E6144C56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639-4A83-9717-1A96DBBD6EE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F78BA49-CFE7-4D9D-BB50-CEEA8E08307C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219-46BD-8E45-8F7DA00527A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</c:ext>
            </c:extLst>
          </c:dLbls>
          <c:val>
            <c:numRef>
              <c:f>(Feuil1!$G$6,Feuil1!$G$7,Feuil1!$G$9,Feuil1!$G$12,Feuil1!$G$14,Feuil1!$G$18)</c:f>
              <c:numCache>
                <c:formatCode>#\ ##0\ "€"</c:formatCode>
                <c:ptCount val="6"/>
                <c:pt idx="0">
                  <c:v>1900</c:v>
                </c:pt>
                <c:pt idx="1">
                  <c:v>3000</c:v>
                </c:pt>
                <c:pt idx="2">
                  <c:v>17500</c:v>
                </c:pt>
                <c:pt idx="3">
                  <c:v>14000</c:v>
                </c:pt>
                <c:pt idx="4">
                  <c:v>4500</c:v>
                </c:pt>
                <c:pt idx="5">
                  <c:v>10000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(Feuil1!$G$6,Feuil1!$G$7,Feuil1!$G$9,Feuil1!$G$12,Feuil1!$G$14,Feuil1!$G$18)</c15:f>
                <c15:dlblRangeCache>
                  <c:ptCount val="6"/>
                  <c:pt idx="0">
                    <c:v>1 900 €</c:v>
                  </c:pt>
                  <c:pt idx="1">
                    <c:v>3 000 €</c:v>
                  </c:pt>
                  <c:pt idx="2">
                    <c:v>17 500 €</c:v>
                  </c:pt>
                  <c:pt idx="3">
                    <c:v>14 000 €</c:v>
                  </c:pt>
                  <c:pt idx="4">
                    <c:v>4 500 €</c:v>
                  </c:pt>
                  <c:pt idx="5">
                    <c:v>10 000 €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A639-4A83-9717-1A96DBBD6E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Invictus</a:t>
            </a:r>
            <a:r>
              <a:rPr lang="fr-FR" baseline="0"/>
              <a:t> : </a:t>
            </a:r>
            <a:r>
              <a:rPr lang="fr-FR" b="0" baseline="0"/>
              <a:t>10'' sans aéro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v>Invictus</c:v>
          </c:tx>
          <c:dPt>
            <c:idx val="0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6A-492F-ACAE-7EC2B3E5E26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E6A-492F-ACAE-7EC2B3E5E261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E6A-492F-ACAE-7EC2B3E5E261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E6A-492F-ACAE-7EC2B3E5E261}"/>
              </c:ext>
            </c:extLst>
          </c:dPt>
          <c:dPt>
            <c:idx val="4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2BB-4CCA-AF89-19072177AA3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12A2407-8CC6-4DF2-8106-B32F5DF63CC7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E6A-492F-ACAE-7EC2B3E5E26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764740C-C917-440D-B693-77A21B1E49E8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E6A-492F-ACAE-7EC2B3E5E26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18BA528-F724-4F7B-A079-F2DDC4694482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E6A-492F-ACAE-7EC2B3E5E26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8C258E1-8619-4BFC-B1CE-4D3CBDDC9266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E6A-492F-ACAE-7EC2B3E5E26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7D1561C-D302-42A1-9ADA-43449AA60718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2BB-4CCA-AF89-19072177AA3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</c:ext>
            </c:extLst>
          </c:dLbls>
          <c:val>
            <c:numRef>
              <c:f>(Feuil1!$H$6,Feuil1!$H$9,Feuil1!$H$12,Feuil1!$H$14,Feuil1!$H$18)</c:f>
              <c:numCache>
                <c:formatCode>#\ ##0\ "€"</c:formatCode>
                <c:ptCount val="5"/>
                <c:pt idx="0">
                  <c:v>1900</c:v>
                </c:pt>
                <c:pt idx="1">
                  <c:v>19500</c:v>
                </c:pt>
                <c:pt idx="2">
                  <c:v>14000</c:v>
                </c:pt>
                <c:pt idx="3">
                  <c:v>4500</c:v>
                </c:pt>
                <c:pt idx="4">
                  <c:v>10000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(Feuil1!$H$6,Feuil1!$H$9,Feuil1!$H$12,Feuil1!$H$14,Feuil1!$H$18)</c15:f>
                <c15:dlblRangeCache>
                  <c:ptCount val="5"/>
                  <c:pt idx="0">
                    <c:v>1 900 €</c:v>
                  </c:pt>
                  <c:pt idx="1">
                    <c:v>19 500 €</c:v>
                  </c:pt>
                  <c:pt idx="2">
                    <c:v>14 000 €</c:v>
                  </c:pt>
                  <c:pt idx="3">
                    <c:v>4 500 €</c:v>
                  </c:pt>
                  <c:pt idx="4">
                    <c:v>10 000 €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AE6A-492F-ACAE-7EC2B3E5E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Invictus</a:t>
            </a:r>
            <a:r>
              <a:rPr lang="fr-FR" baseline="0"/>
              <a:t> : </a:t>
            </a:r>
            <a:r>
              <a:rPr lang="fr-FR" b="0" baseline="0"/>
              <a:t>10'' avec aéro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v>Invictus</c:v>
          </c:tx>
          <c:dPt>
            <c:idx val="0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C27-42FF-9B88-C41CC6AC57AE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C27-42FF-9B88-C41CC6AC57AE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C27-42FF-9B88-C41CC6AC57AE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C27-42FF-9B88-C41CC6AC57AE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C27-42FF-9B88-C41CC6AC57AE}"/>
              </c:ext>
            </c:extLst>
          </c:dPt>
          <c:dPt>
            <c:idx val="5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D172-47AF-A5E5-D96848CC25C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14DF409-3A34-4B39-B0A1-9CF00368D720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C27-42FF-9B88-C41CC6AC57A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7A4BB03-1062-4EDE-9DBC-7AAA3C1BA2B6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C27-42FF-9B88-C41CC6AC57A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73D8657-E6D0-459E-A9D6-DB5745B77A9F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C27-42FF-9B88-C41CC6AC57A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87F059E-2500-4C12-81D1-6F7943409135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C27-42FF-9B88-C41CC6AC57A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CF4DB19-08B3-4DDA-9FA8-C087F0DCDBD4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C27-42FF-9B88-C41CC6AC57A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1826852-BBB3-4ABC-8049-09B2EF94607D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172-47AF-A5E5-D96848CC25C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</c:ext>
            </c:extLst>
          </c:dLbls>
          <c:val>
            <c:numRef>
              <c:f>(Feuil1!$I$6,Feuil1!$I$7,Feuil1!$I$9,Feuil1!$I$12,Feuil1!$I$14,Feuil1!$I$18)</c:f>
              <c:numCache>
                <c:formatCode>#\ ##0\ "€"</c:formatCode>
                <c:ptCount val="6"/>
                <c:pt idx="0">
                  <c:v>1900</c:v>
                </c:pt>
                <c:pt idx="1">
                  <c:v>3000</c:v>
                </c:pt>
                <c:pt idx="2">
                  <c:v>19500</c:v>
                </c:pt>
                <c:pt idx="3">
                  <c:v>14000</c:v>
                </c:pt>
                <c:pt idx="4">
                  <c:v>4500</c:v>
                </c:pt>
                <c:pt idx="5">
                  <c:v>10000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(Feuil1!$I$6,Feuil1!$I$7,Feuil1!$I$9,Feuil1!$I$12,Feuil1!$I$14,Feuil1!$I$18)</c15:f>
                <c15:dlblRangeCache>
                  <c:ptCount val="6"/>
                  <c:pt idx="0">
                    <c:v>1 900 €</c:v>
                  </c:pt>
                  <c:pt idx="1">
                    <c:v>3 000 €</c:v>
                  </c:pt>
                  <c:pt idx="2">
                    <c:v>19 500 €</c:v>
                  </c:pt>
                  <c:pt idx="3">
                    <c:v>14 000 €</c:v>
                  </c:pt>
                  <c:pt idx="4">
                    <c:v>4 500 €</c:v>
                  </c:pt>
                  <c:pt idx="5">
                    <c:v>10 000 €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3C27-42FF-9B88-C41CC6AC57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4</xdr:col>
      <xdr:colOff>15240</xdr:colOff>
      <xdr:row>39</xdr:row>
      <xdr:rowOff>15240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344B04A-7156-4380-9E76-240AABE4C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</xdr:colOff>
      <xdr:row>21</xdr:row>
      <xdr:rowOff>7620</xdr:rowOff>
    </xdr:from>
    <xdr:to>
      <xdr:col>11</xdr:col>
      <xdr:colOff>15240</xdr:colOff>
      <xdr:row>39</xdr:row>
      <xdr:rowOff>22860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3366FA4-82E3-4EE0-8940-9EFC77803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7620</xdr:colOff>
      <xdr:row>21</xdr:row>
      <xdr:rowOff>7620</xdr:rowOff>
    </xdr:from>
    <xdr:to>
      <xdr:col>18</xdr:col>
      <xdr:colOff>7620</xdr:colOff>
      <xdr:row>39</xdr:row>
      <xdr:rowOff>22860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ED0D3D9-D3AC-49C8-BA59-75C3236536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40</xdr:row>
      <xdr:rowOff>7620</xdr:rowOff>
    </xdr:from>
    <xdr:to>
      <xdr:col>11</xdr:col>
      <xdr:colOff>7620</xdr:colOff>
      <xdr:row>58</xdr:row>
      <xdr:rowOff>22860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9776FA8-CB2A-43B3-A582-AF1A8DD00D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594360</xdr:colOff>
      <xdr:row>40</xdr:row>
      <xdr:rowOff>7620</xdr:rowOff>
    </xdr:from>
    <xdr:to>
      <xdr:col>17</xdr:col>
      <xdr:colOff>594360</xdr:colOff>
      <xdr:row>58</xdr:row>
      <xdr:rowOff>22860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4EE96283-6D03-4A93-B3C5-9B002A2F26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7620</xdr:colOff>
      <xdr:row>1</xdr:row>
      <xdr:rowOff>0</xdr:rowOff>
    </xdr:from>
    <xdr:to>
      <xdr:col>18</xdr:col>
      <xdr:colOff>594360</xdr:colOff>
      <xdr:row>19</xdr:row>
      <xdr:rowOff>7620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F258925-1135-44B8-8B29-C8097C7C806D}"/>
            </a:ext>
          </a:extLst>
        </xdr:cNvPr>
        <xdr:cNvSpPr txBox="1"/>
      </xdr:nvSpPr>
      <xdr:spPr>
        <a:xfrm>
          <a:off x="7863840" y="182880"/>
          <a:ext cx="4853940" cy="293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Budget disponoble :</a:t>
          </a:r>
        </a:p>
        <a:p>
          <a:endParaRPr lang="fr-FR" sz="1100" b="1"/>
        </a:p>
        <a:p>
          <a:r>
            <a:rPr lang="fr-FR" sz="1100" b="0"/>
            <a:t>Si</a:t>
          </a:r>
          <a:r>
            <a:rPr lang="fr-FR" sz="1100" b="0" baseline="0"/>
            <a:t> on recoit 35k€ pour 2020 et que l'on utlisie les 1200€ de PE, on arrive à 46600€</a:t>
          </a:r>
          <a:endParaRPr lang="fr-FR" sz="1100" b="0"/>
        </a:p>
        <a:p>
          <a:endParaRPr lang="fr-FR" sz="1100" b="1"/>
        </a:p>
        <a:p>
          <a:endParaRPr lang="fr-FR" sz="1100" b="1"/>
        </a:p>
        <a:p>
          <a:endParaRPr lang="fr-FR" sz="1100" b="1"/>
        </a:p>
        <a:p>
          <a:r>
            <a:rPr lang="fr-FR" sz="1100" b="1"/>
            <a:t>Remarque :</a:t>
          </a:r>
        </a:p>
        <a:p>
          <a:endParaRPr lang="fr-FR" sz="1100"/>
        </a:p>
        <a:p>
          <a:r>
            <a:rPr lang="fr-FR" sz="1100"/>
            <a:t>Le passage en 10'' implique de racheter 8 jantes alors que rester en 13'' nous impose d'en racheter</a:t>
          </a:r>
          <a:r>
            <a:rPr lang="fr-FR" sz="1100" baseline="0"/>
            <a:t> 2. Il faut donc estimer le surcout</a:t>
          </a:r>
        </a:p>
        <a:p>
          <a:endParaRPr lang="fr-FR" sz="1100" baseline="0"/>
        </a:p>
        <a:p>
          <a:r>
            <a:rPr lang="fr-FR" sz="1100" baseline="0"/>
            <a:t>Le coût de l'aéro dépend fortement du mode de production :</a:t>
          </a:r>
        </a:p>
        <a:p>
          <a:r>
            <a:rPr lang="fr-FR" sz="1100" baseline="0"/>
            <a:t>- On peux estimer entre 2000 et 3000€ les investissements pour produire nous même de l'aéro (source EPFL)</a:t>
          </a:r>
        </a:p>
        <a:p>
          <a:r>
            <a:rPr lang="fr-FR" sz="1100" baseline="0"/>
            <a:t>- Faire fabriquer de l'aéro coûte XXXX€</a:t>
          </a:r>
        </a:p>
        <a:p>
          <a:r>
            <a:rPr lang="fr-FR" sz="1100" baseline="0"/>
            <a:t>Il faut rajouter à cela un surcoût en capteurs de l'ordre de 1500€</a:t>
          </a:r>
        </a:p>
        <a:p>
          <a:endParaRPr lang="fr-FR" sz="1100" baseline="0"/>
        </a:p>
        <a:p>
          <a:endParaRPr lang="fr-FR" sz="1100" baseline="0"/>
        </a:p>
        <a:p>
          <a:endParaRPr lang="fr-FR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V31" sqref="V31"/>
    </sheetView>
  </sheetViews>
  <sheetFormatPr baseColWidth="10" defaultColWidth="8.88671875" defaultRowHeight="14.4" x14ac:dyDescent="0.3"/>
  <cols>
    <col min="1" max="1" width="13.6640625" bestFit="1" customWidth="1"/>
    <col min="3" max="3" width="18.77734375" bestFit="1" customWidth="1"/>
    <col min="4" max="4" width="11" bestFit="1" customWidth="1"/>
  </cols>
  <sheetData>
    <row r="1" spans="1:9" x14ac:dyDescent="0.3">
      <c r="A1" s="13" t="s">
        <v>0</v>
      </c>
      <c r="B1" s="13"/>
      <c r="C1" s="10" t="s">
        <v>16</v>
      </c>
    </row>
    <row r="2" spans="1:9" x14ac:dyDescent="0.3">
      <c r="D2" s="5"/>
    </row>
    <row r="3" spans="1:9" x14ac:dyDescent="0.3">
      <c r="C3" s="2" t="s">
        <v>1</v>
      </c>
      <c r="E3" s="2" t="s">
        <v>2</v>
      </c>
      <c r="F3" s="2" t="s">
        <v>3</v>
      </c>
      <c r="G3" s="2" t="s">
        <v>3</v>
      </c>
      <c r="H3" s="2" t="s">
        <v>6</v>
      </c>
      <c r="I3" s="2" t="s">
        <v>6</v>
      </c>
    </row>
    <row r="4" spans="1:9" x14ac:dyDescent="0.3">
      <c r="C4" s="2" t="s">
        <v>13</v>
      </c>
      <c r="E4" s="2"/>
      <c r="F4" s="2" t="s">
        <v>4</v>
      </c>
      <c r="G4" s="2" t="s">
        <v>5</v>
      </c>
      <c r="H4" s="2" t="s">
        <v>4</v>
      </c>
      <c r="I4" s="2" t="s">
        <v>5</v>
      </c>
    </row>
    <row r="6" spans="1:9" x14ac:dyDescent="0.3">
      <c r="A6" s="6" t="s">
        <v>7</v>
      </c>
      <c r="C6" s="1">
        <v>1900</v>
      </c>
      <c r="D6" s="1"/>
      <c r="E6" s="1"/>
      <c r="F6" s="1">
        <v>1900</v>
      </c>
      <c r="G6" s="1">
        <v>1900</v>
      </c>
      <c r="H6" s="1">
        <v>1900</v>
      </c>
      <c r="I6" s="1">
        <v>1900</v>
      </c>
    </row>
    <row r="7" spans="1:9" x14ac:dyDescent="0.3">
      <c r="A7" s="6" t="s">
        <v>17</v>
      </c>
      <c r="C7" s="1">
        <v>0</v>
      </c>
      <c r="D7" s="1"/>
      <c r="E7" s="1"/>
      <c r="F7" s="1">
        <v>0</v>
      </c>
      <c r="G7" s="1">
        <v>3000</v>
      </c>
      <c r="H7" s="1">
        <v>0</v>
      </c>
      <c r="I7" s="1">
        <v>3000</v>
      </c>
    </row>
    <row r="8" spans="1:9" x14ac:dyDescent="0.3">
      <c r="A8" s="2"/>
      <c r="C8" s="1"/>
      <c r="D8" s="1"/>
      <c r="E8" s="1"/>
      <c r="F8" s="1"/>
      <c r="G8" s="1"/>
      <c r="H8" s="1"/>
      <c r="I8" s="1"/>
    </row>
    <row r="9" spans="1:9" x14ac:dyDescent="0.3">
      <c r="A9" s="7" t="s">
        <v>8</v>
      </c>
      <c r="C9" s="1">
        <v>19500</v>
      </c>
      <c r="D9" s="1"/>
      <c r="E9" s="1"/>
      <c r="F9" s="1">
        <v>17500</v>
      </c>
      <c r="G9" s="1">
        <v>17500</v>
      </c>
      <c r="H9" s="1">
        <v>19500</v>
      </c>
      <c r="I9" s="1">
        <v>19500</v>
      </c>
    </row>
    <row r="10" spans="1:9" x14ac:dyDescent="0.3">
      <c r="A10" s="3" t="s">
        <v>12</v>
      </c>
      <c r="C10" s="4">
        <v>2700</v>
      </c>
      <c r="D10" s="1"/>
      <c r="E10" s="1"/>
      <c r="F10" s="1">
        <v>700</v>
      </c>
      <c r="G10" s="1">
        <v>700</v>
      </c>
      <c r="H10" s="11"/>
      <c r="I10" s="11"/>
    </row>
    <row r="11" spans="1:9" x14ac:dyDescent="0.3">
      <c r="A11" s="2"/>
      <c r="C11" s="1"/>
      <c r="D11" s="1"/>
      <c r="E11" s="1"/>
      <c r="F11" s="1"/>
      <c r="G11" s="1"/>
      <c r="H11" s="1"/>
      <c r="I11" s="1"/>
    </row>
    <row r="12" spans="1:9" x14ac:dyDescent="0.3">
      <c r="A12" s="8" t="s">
        <v>9</v>
      </c>
      <c r="C12" s="1">
        <v>14780</v>
      </c>
      <c r="D12" s="1"/>
      <c r="E12" s="1"/>
      <c r="F12" s="1">
        <v>14000</v>
      </c>
      <c r="G12" s="1">
        <v>14000</v>
      </c>
      <c r="H12" s="1">
        <v>14000</v>
      </c>
      <c r="I12" s="1">
        <v>14000</v>
      </c>
    </row>
    <row r="13" spans="1:9" x14ac:dyDescent="0.3">
      <c r="A13" s="2"/>
      <c r="C13" s="1"/>
      <c r="D13" s="1"/>
      <c r="E13" s="1"/>
      <c r="F13" s="1"/>
      <c r="G13" s="1"/>
      <c r="H13" s="1"/>
      <c r="I13" s="1"/>
    </row>
    <row r="14" spans="1:9" x14ac:dyDescent="0.3">
      <c r="A14" s="9" t="s">
        <v>11</v>
      </c>
      <c r="C14" s="1">
        <v>5600</v>
      </c>
      <c r="D14" s="1"/>
      <c r="E14" s="1"/>
      <c r="F14" s="1">
        <v>4500</v>
      </c>
      <c r="G14" s="1">
        <v>4500</v>
      </c>
      <c r="H14" s="1">
        <v>4500</v>
      </c>
      <c r="I14" s="1">
        <v>4500</v>
      </c>
    </row>
    <row r="15" spans="1:9" x14ac:dyDescent="0.3">
      <c r="A15" s="9" t="s">
        <v>10</v>
      </c>
      <c r="C15" s="1"/>
      <c r="D15" s="1"/>
      <c r="E15" s="1"/>
      <c r="F15" s="1"/>
      <c r="G15" s="1"/>
      <c r="H15" s="1"/>
      <c r="I15" s="1"/>
    </row>
    <row r="16" spans="1:9" x14ac:dyDescent="0.3">
      <c r="A16" s="3" t="s">
        <v>14</v>
      </c>
      <c r="C16" s="4">
        <v>700</v>
      </c>
      <c r="D16" s="1"/>
      <c r="E16" s="1"/>
      <c r="F16" s="1"/>
      <c r="G16" s="1"/>
      <c r="H16" s="1"/>
      <c r="I16" s="1"/>
    </row>
    <row r="17" spans="1:9" x14ac:dyDescent="0.3">
      <c r="C17" s="1"/>
      <c r="D17" s="1"/>
      <c r="E17" s="1"/>
      <c r="F17" s="1"/>
      <c r="G17" s="1"/>
      <c r="H17" s="1"/>
      <c r="I17" s="1"/>
    </row>
    <row r="18" spans="1:9" x14ac:dyDescent="0.3">
      <c r="A18" s="12" t="s">
        <v>18</v>
      </c>
      <c r="C18" s="1">
        <v>10000</v>
      </c>
      <c r="D18" s="1"/>
      <c r="E18" s="1"/>
      <c r="F18" s="1">
        <v>10000</v>
      </c>
      <c r="G18" s="1">
        <v>10000</v>
      </c>
      <c r="H18" s="1">
        <v>10000</v>
      </c>
      <c r="I18" s="1">
        <v>10000</v>
      </c>
    </row>
    <row r="19" spans="1:9" x14ac:dyDescent="0.3">
      <c r="C19" s="1"/>
      <c r="D19" s="1"/>
      <c r="E19" s="1"/>
      <c r="F19" s="1"/>
      <c r="G19" s="1"/>
      <c r="H19" s="1"/>
      <c r="I19" s="1"/>
    </row>
    <row r="20" spans="1:9" x14ac:dyDescent="0.3">
      <c r="A20" s="2" t="s">
        <v>15</v>
      </c>
      <c r="C20" s="1">
        <f>C14+C12+C9+C6+C7+C18</f>
        <v>51780</v>
      </c>
      <c r="F20" s="1">
        <f>F14+F12+F9+F6+F7+F18</f>
        <v>47900</v>
      </c>
      <c r="G20" s="1">
        <f t="shared" ref="G20:I20" si="0">G14+G12+G9+G6+G7+G18</f>
        <v>50900</v>
      </c>
      <c r="H20" s="1">
        <f t="shared" si="0"/>
        <v>49900</v>
      </c>
      <c r="I20" s="1">
        <f t="shared" si="0"/>
        <v>52900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2019-04-29T11:39:44Z</dcterms:modified>
</cp:coreProperties>
</file>