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FC914003-5BB8-40E7-A36E-446A13AC47CE}" xr6:coauthVersionLast="43" xr6:coauthVersionMax="43" xr10:uidLastSave="{00000000-0000-0000-0000-000000000000}"/>
  <bookViews>
    <workbookView xWindow="-108" yWindow="-108" windowWidth="30936" windowHeight="1689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H18" i="1"/>
  <c r="I18" i="1"/>
  <c r="F18" i="1"/>
  <c r="C18" i="1"/>
</calcChain>
</file>

<file path=xl/sharedStrings.xml><?xml version="1.0" encoding="utf-8"?>
<sst xmlns="http://schemas.openxmlformats.org/spreadsheetml/2006/main" count="22" uniqueCount="18">
  <si>
    <t>Budget Financier</t>
  </si>
  <si>
    <t>Optimus</t>
  </si>
  <si>
    <t>Invictus</t>
  </si>
  <si>
    <t>13''</t>
  </si>
  <si>
    <t>Sans aéro</t>
  </si>
  <si>
    <t>Avec aéro</t>
  </si>
  <si>
    <t>10''</t>
  </si>
  <si>
    <t>Chassis</t>
  </si>
  <si>
    <t>Liaison au sol</t>
  </si>
  <si>
    <t>Motorisation</t>
  </si>
  <si>
    <t>Ergonomie</t>
  </si>
  <si>
    <t>SEISM et</t>
  </si>
  <si>
    <t>dont jantes</t>
  </si>
  <si>
    <t>Estimation Mars 2019</t>
  </si>
  <si>
    <t>dont télémétrie</t>
  </si>
  <si>
    <t>Total</t>
  </si>
  <si>
    <t>Sur IsyRun</t>
  </si>
  <si>
    <t>Aéro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</si>
</sst>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164" fontId="0" fillId="0" borderId="0" xfId="0" applyNumberFormat="1" applyFill="1"/>
    <xf numFmtId="0" fontId="0" fillId="0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Optimus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846-4485-A601-42CDE515985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46-4485-A601-42CDE515985C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846-4485-A601-42CDE515985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46-4485-A601-42CDE515985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(Feuil1!$C$6,Feuil1!$C$9,Feuil1!$C$12,Feuil1!$C$14)</c:f>
              <c:numCache>
                <c:formatCode>#\ ##0\ "€"</c:formatCode>
                <c:ptCount val="4"/>
                <c:pt idx="0">
                  <c:v>1800</c:v>
                </c:pt>
                <c:pt idx="1">
                  <c:v>14800</c:v>
                </c:pt>
                <c:pt idx="2">
                  <c:v>13900</c:v>
                </c:pt>
                <c:pt idx="3">
                  <c:v>4780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6-4485-A601-42CDE5159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Invictus</a:t>
            </a:r>
            <a:r>
              <a:rPr lang="fr-FR" baseline="0"/>
              <a:t> : </a:t>
            </a:r>
            <a:r>
              <a:rPr lang="fr-FR" b="0" baseline="0"/>
              <a:t>13'' sans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Invictus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59-4D03-8B57-C440242C584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59-4D03-8B57-C440242C5849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59-4D03-8B57-C440242C5849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59-4D03-8B57-C440242C584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(Feuil1!$F$6,Feuil1!$F$9,Feuil1!$F$12,Feuil1!$F$14)</c:f>
              <c:numCache>
                <c:formatCode>#\ ##0\ "€"</c:formatCode>
                <c:ptCount val="4"/>
                <c:pt idx="0">
                  <c:v>2000</c:v>
                </c:pt>
                <c:pt idx="1">
                  <c:v>14000</c:v>
                </c:pt>
                <c:pt idx="2">
                  <c:v>14000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59-4D03-8B57-C440242C5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Invictus</a:t>
            </a:r>
            <a:r>
              <a:rPr lang="fr-FR" baseline="0"/>
              <a:t> : </a:t>
            </a:r>
            <a:r>
              <a:rPr lang="fr-FR" b="0" baseline="0"/>
              <a:t>13'' avec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Invictus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39-4A83-9717-1A96DBBD6EE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39-4A83-9717-1A96DBBD6EE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39-4A83-9717-1A96DBBD6EE9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39-4A83-9717-1A96DBBD6EE9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39-4A83-9717-1A96DBBD6EE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C1466B3-9410-44A0-876E-82D6C4AEEABC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639-4A83-9717-1A96DBBD6E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F4E2B02-187B-4CF7-BC12-F51B9A876FA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639-4A83-9717-1A96DBBD6E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B93DFF8-D1A8-4C41-8589-6DED4FF870A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639-4A83-9717-1A96DBBD6EE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B7836CA-7E4E-44A0-A00A-11E04A16CE1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639-4A83-9717-1A96DBBD6EE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BD17AB2-CD05-4870-98A6-B6B1B385725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639-4A83-9717-1A96DBBD6EE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val>
            <c:numRef>
              <c:f>(Feuil1!$G$6,Feuil1!$G$7,Feuil1!$G$9,Feuil1!$G$12,Feuil1!$G$14)</c:f>
              <c:numCache>
                <c:formatCode>#\ ##0\ "€"</c:formatCode>
                <c:ptCount val="5"/>
                <c:pt idx="0">
                  <c:v>2000</c:v>
                </c:pt>
                <c:pt idx="1">
                  <c:v>3000</c:v>
                </c:pt>
                <c:pt idx="2">
                  <c:v>14000</c:v>
                </c:pt>
                <c:pt idx="3">
                  <c:v>14000</c:v>
                </c:pt>
                <c:pt idx="4">
                  <c:v>4500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(Feuil1!$G$6,Feuil1!$G$7,Feuil1!$G$9,Feuil1!$G$12,Feuil1!$G$14)</c15:f>
                <c15:dlblRangeCache>
                  <c:ptCount val="5"/>
                  <c:pt idx="0">
                    <c:v>2 000 €</c:v>
                  </c:pt>
                  <c:pt idx="1">
                    <c:v>3 000 €</c:v>
                  </c:pt>
                  <c:pt idx="2">
                    <c:v>14 000 €</c:v>
                  </c:pt>
                  <c:pt idx="3">
                    <c:v>14 000 €</c:v>
                  </c:pt>
                  <c:pt idx="4">
                    <c:v>4 500 €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A639-4A83-9717-1A96DBBD6E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Invictus</a:t>
            </a:r>
            <a:r>
              <a:rPr lang="fr-FR" baseline="0"/>
              <a:t> : </a:t>
            </a:r>
            <a:r>
              <a:rPr lang="fr-FR" b="0" baseline="0"/>
              <a:t>10'' sans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Invictus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6A-492F-ACAE-7EC2B3E5E26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6A-492F-ACAE-7EC2B3E5E261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6A-492F-ACAE-7EC2B3E5E261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6A-492F-ACAE-7EC2B3E5E26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8D01B11-738E-4163-AB08-58BDB2552E1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E6A-492F-ACAE-7EC2B3E5E26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AA5A8C4-067D-4462-A756-A94E1AC6F5C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E6A-492F-ACAE-7EC2B3E5E26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212828E-2ECD-4E61-8609-4C02E2FBA56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E6A-492F-ACAE-7EC2B3E5E26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8D5B9C0-625B-47AA-9BE4-292C92C4560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E6A-492F-ACAE-7EC2B3E5E26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val>
            <c:numRef>
              <c:f>(Feuil1!$H$6,Feuil1!$H$9,Feuil1!$H$12,Feuil1!$H$14)</c:f>
              <c:numCache>
                <c:formatCode>#\ ##0\ "€"</c:formatCode>
                <c:ptCount val="4"/>
                <c:pt idx="0">
                  <c:v>2000</c:v>
                </c:pt>
                <c:pt idx="1">
                  <c:v>15500</c:v>
                </c:pt>
                <c:pt idx="2">
                  <c:v>14000</c:v>
                </c:pt>
                <c:pt idx="3">
                  <c:v>3000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(Feuil1!$H$6,Feuil1!$H$9,Feuil1!$H$12,Feuil1!$H$14)</c15:f>
                <c15:dlblRangeCache>
                  <c:ptCount val="4"/>
                  <c:pt idx="0">
                    <c:v>2 000 €</c:v>
                  </c:pt>
                  <c:pt idx="1">
                    <c:v>15 500 €</c:v>
                  </c:pt>
                  <c:pt idx="2">
                    <c:v>14 000 €</c:v>
                  </c:pt>
                  <c:pt idx="3">
                    <c:v>3 000 €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AE6A-492F-ACAE-7EC2B3E5E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Invictus</a:t>
            </a:r>
            <a:r>
              <a:rPr lang="fr-FR" baseline="0"/>
              <a:t> : </a:t>
            </a:r>
            <a:r>
              <a:rPr lang="fr-FR" b="0" baseline="0"/>
              <a:t>10'' avec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Invictus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27-42FF-9B88-C41CC6AC57A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27-42FF-9B88-C41CC6AC57A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27-42FF-9B88-C41CC6AC57AE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27-42FF-9B88-C41CC6AC57AE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27-42FF-9B88-C41CC6AC57A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37E449B-6033-4BD3-B3F9-6D6CA2FAEDB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C27-42FF-9B88-C41CC6AC57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6EBAB68-07FA-4769-BF8A-EA887DF4A23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27-42FF-9B88-C41CC6AC57A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26E3080-288C-4810-9FFA-EFF2956EA37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27-42FF-9B88-C41CC6AC57A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040FE2F-4D03-4A2F-9BDB-39893BCC49F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27-42FF-9B88-C41CC6AC57A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014B7C1-46F4-4703-8270-947A7514F87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27-42FF-9B88-C41CC6AC57A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val>
            <c:numRef>
              <c:f>(Feuil1!$I$6,Feuil1!$I$7,Feuil1!$I$9,Feuil1!$I$12,Feuil1!$I$14)</c:f>
              <c:numCache>
                <c:formatCode>#\ ##0\ "€"</c:formatCode>
                <c:ptCount val="5"/>
                <c:pt idx="0">
                  <c:v>2000</c:v>
                </c:pt>
                <c:pt idx="1">
                  <c:v>3000</c:v>
                </c:pt>
                <c:pt idx="2">
                  <c:v>15500</c:v>
                </c:pt>
                <c:pt idx="3">
                  <c:v>14000</c:v>
                </c:pt>
                <c:pt idx="4">
                  <c:v>4500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(Feuil1!$I$6,Feuil1!$I$7,Feuil1!$I$9,Feuil1!$I$12,Feuil1!$I$14)</c15:f>
                <c15:dlblRangeCache>
                  <c:ptCount val="5"/>
                  <c:pt idx="0">
                    <c:v>2 000 €</c:v>
                  </c:pt>
                  <c:pt idx="1">
                    <c:v>3 000 €</c:v>
                  </c:pt>
                  <c:pt idx="2">
                    <c:v>15 500 €</c:v>
                  </c:pt>
                  <c:pt idx="3">
                    <c:v>14 000 €</c:v>
                  </c:pt>
                  <c:pt idx="4">
                    <c:v>4 500 €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3C27-42FF-9B88-C41CC6AC57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4</xdr:col>
      <xdr:colOff>15240</xdr:colOff>
      <xdr:row>37</xdr:row>
      <xdr:rowOff>15240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344B04A-7156-4380-9E76-240AABE4C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19</xdr:row>
      <xdr:rowOff>7620</xdr:rowOff>
    </xdr:from>
    <xdr:to>
      <xdr:col>11</xdr:col>
      <xdr:colOff>15240</xdr:colOff>
      <xdr:row>37</xdr:row>
      <xdr:rowOff>22860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3366FA4-82E3-4EE0-8940-9EFC77803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</xdr:colOff>
      <xdr:row>19</xdr:row>
      <xdr:rowOff>7620</xdr:rowOff>
    </xdr:from>
    <xdr:to>
      <xdr:col>18</xdr:col>
      <xdr:colOff>7620</xdr:colOff>
      <xdr:row>37</xdr:row>
      <xdr:rowOff>22860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ED0D3D9-D3AC-49C8-BA59-75C323653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38</xdr:row>
      <xdr:rowOff>7620</xdr:rowOff>
    </xdr:from>
    <xdr:to>
      <xdr:col>11</xdr:col>
      <xdr:colOff>7620</xdr:colOff>
      <xdr:row>56</xdr:row>
      <xdr:rowOff>22860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9776FA8-CB2A-43B3-A582-AF1A8DD00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594360</xdr:colOff>
      <xdr:row>38</xdr:row>
      <xdr:rowOff>7620</xdr:rowOff>
    </xdr:from>
    <xdr:to>
      <xdr:col>17</xdr:col>
      <xdr:colOff>594360</xdr:colOff>
      <xdr:row>56</xdr:row>
      <xdr:rowOff>22860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EE96283-6D03-4A93-B3C5-9B002A2F2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7620</xdr:colOff>
      <xdr:row>1</xdr:row>
      <xdr:rowOff>0</xdr:rowOff>
    </xdr:from>
    <xdr:to>
      <xdr:col>18</xdr:col>
      <xdr:colOff>594360</xdr:colOff>
      <xdr:row>17</xdr:row>
      <xdr:rowOff>7620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FF258925-1135-44B8-8B29-C8097C7C806D}"/>
            </a:ext>
          </a:extLst>
        </xdr:cNvPr>
        <xdr:cNvSpPr txBox="1"/>
      </xdr:nvSpPr>
      <xdr:spPr>
        <a:xfrm>
          <a:off x="7863840" y="182880"/>
          <a:ext cx="4853940" cy="293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Budget disponoble :</a:t>
          </a:r>
        </a:p>
        <a:p>
          <a:endParaRPr lang="fr-FR" sz="1100" b="1"/>
        </a:p>
        <a:p>
          <a:r>
            <a:rPr lang="fr-FR" sz="1100" b="0"/>
            <a:t>Si</a:t>
          </a:r>
          <a:r>
            <a:rPr lang="fr-FR" sz="1100" b="0" baseline="0"/>
            <a:t> on recoit 35k€ pour 2020 et que l'on utlisie les 1200€ de PE, on arrive à 46600€</a:t>
          </a:r>
          <a:endParaRPr lang="fr-FR" sz="1100" b="0"/>
        </a:p>
        <a:p>
          <a:endParaRPr lang="fr-FR" sz="1100" b="1"/>
        </a:p>
        <a:p>
          <a:endParaRPr lang="fr-FR" sz="1100" b="1"/>
        </a:p>
        <a:p>
          <a:endParaRPr lang="fr-FR" sz="1100" b="1"/>
        </a:p>
        <a:p>
          <a:r>
            <a:rPr lang="fr-FR" sz="1100" b="1"/>
            <a:t>Remarque :</a:t>
          </a:r>
        </a:p>
        <a:p>
          <a:endParaRPr lang="fr-FR" sz="1100"/>
        </a:p>
        <a:p>
          <a:r>
            <a:rPr lang="fr-FR" sz="1100"/>
            <a:t>Le passage en 10'' implique de racheter 8 jantes alors que rester en 13'' nous impose d'en racheter</a:t>
          </a:r>
          <a:r>
            <a:rPr lang="fr-FR" sz="1100" baseline="0"/>
            <a:t> 4. Il y a donc un surcoût d'environ 1000€</a:t>
          </a:r>
        </a:p>
        <a:p>
          <a:endParaRPr lang="fr-FR" sz="1100" baseline="0"/>
        </a:p>
        <a:p>
          <a:r>
            <a:rPr lang="fr-FR" sz="1100" baseline="0"/>
            <a:t>Le coût de l'aéro dépend fortement du mode de production :</a:t>
          </a:r>
        </a:p>
        <a:p>
          <a:r>
            <a:rPr lang="fr-FR" sz="1100" baseline="0"/>
            <a:t>- On peux estimer entre 2000 et 3000€ les investissements pour produire nous même de l'aéro (source EPFL)</a:t>
          </a:r>
        </a:p>
        <a:p>
          <a:r>
            <a:rPr lang="fr-FR" sz="1100" baseline="0"/>
            <a:t>- Faire fabriquer de l'aéro coûte XXXX€</a:t>
          </a:r>
        </a:p>
        <a:p>
          <a:r>
            <a:rPr lang="fr-FR" sz="1100" baseline="0"/>
            <a:t>Il faut rajouter à cela un surcoût en capteurs de l'ordre de 1500€</a:t>
          </a:r>
        </a:p>
        <a:p>
          <a:endParaRPr lang="fr-FR" sz="1100" baseline="0"/>
        </a:p>
        <a:p>
          <a:endParaRPr lang="fr-FR" sz="1100" baseline="0"/>
        </a:p>
        <a:p>
          <a:endParaRPr lang="fr-FR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U22" sqref="U22"/>
    </sheetView>
  </sheetViews>
  <sheetFormatPr baseColWidth="10" defaultColWidth="8.88671875" defaultRowHeight="14.4" x14ac:dyDescent="0.3"/>
  <cols>
    <col min="1" max="1" width="13.6640625" bestFit="1" customWidth="1"/>
    <col min="3" max="3" width="18.77734375" bestFit="1" customWidth="1"/>
    <col min="4" max="4" width="11" bestFit="1" customWidth="1"/>
  </cols>
  <sheetData>
    <row r="1" spans="1:9" x14ac:dyDescent="0.3">
      <c r="A1" s="11" t="s">
        <v>0</v>
      </c>
      <c r="B1" s="11"/>
      <c r="C1" s="10" t="s">
        <v>16</v>
      </c>
    </row>
    <row r="2" spans="1:9" x14ac:dyDescent="0.3">
      <c r="D2" s="5"/>
    </row>
    <row r="3" spans="1:9" x14ac:dyDescent="0.3">
      <c r="C3" s="2" t="s">
        <v>1</v>
      </c>
      <c r="E3" s="2" t="s">
        <v>2</v>
      </c>
      <c r="F3" s="2" t="s">
        <v>3</v>
      </c>
      <c r="G3" s="2" t="s">
        <v>3</v>
      </c>
      <c r="H3" s="2" t="s">
        <v>6</v>
      </c>
      <c r="I3" s="2" t="s">
        <v>6</v>
      </c>
    </row>
    <row r="4" spans="1:9" x14ac:dyDescent="0.3">
      <c r="C4" s="2" t="s">
        <v>13</v>
      </c>
      <c r="E4" s="2"/>
      <c r="F4" s="2" t="s">
        <v>4</v>
      </c>
      <c r="G4" s="2" t="s">
        <v>5</v>
      </c>
      <c r="H4" s="2" t="s">
        <v>4</v>
      </c>
      <c r="I4" s="2" t="s">
        <v>5</v>
      </c>
    </row>
    <row r="6" spans="1:9" x14ac:dyDescent="0.3">
      <c r="A6" s="6" t="s">
        <v>7</v>
      </c>
      <c r="C6" s="1">
        <v>1800</v>
      </c>
      <c r="D6" s="1"/>
      <c r="E6" s="1"/>
      <c r="F6" s="1">
        <v>2000</v>
      </c>
      <c r="G6" s="1">
        <v>2000</v>
      </c>
      <c r="H6" s="1">
        <v>2000</v>
      </c>
      <c r="I6" s="1">
        <v>2000</v>
      </c>
    </row>
    <row r="7" spans="1:9" x14ac:dyDescent="0.3">
      <c r="A7" s="6" t="s">
        <v>17</v>
      </c>
      <c r="C7" s="1">
        <v>0</v>
      </c>
      <c r="D7" s="1"/>
      <c r="E7" s="1"/>
      <c r="F7" s="1">
        <v>0</v>
      </c>
      <c r="G7" s="1">
        <v>3000</v>
      </c>
      <c r="H7" s="1">
        <v>0</v>
      </c>
      <c r="I7" s="1">
        <v>3000</v>
      </c>
    </row>
    <row r="8" spans="1:9" x14ac:dyDescent="0.3">
      <c r="A8" s="2"/>
      <c r="C8" s="1"/>
      <c r="D8" s="1"/>
      <c r="E8" s="1"/>
      <c r="F8" s="1"/>
      <c r="G8" s="1"/>
      <c r="H8" s="1"/>
      <c r="I8" s="1"/>
    </row>
    <row r="9" spans="1:9" x14ac:dyDescent="0.3">
      <c r="A9" s="7" t="s">
        <v>8</v>
      </c>
      <c r="C9" s="1">
        <v>14800</v>
      </c>
      <c r="D9" s="1"/>
      <c r="E9" s="1"/>
      <c r="F9" s="1">
        <v>14000</v>
      </c>
      <c r="G9" s="1">
        <v>14000</v>
      </c>
      <c r="H9" s="1">
        <v>15500</v>
      </c>
      <c r="I9" s="1">
        <v>15500</v>
      </c>
    </row>
    <row r="10" spans="1:9" x14ac:dyDescent="0.3">
      <c r="A10" s="3" t="s">
        <v>12</v>
      </c>
      <c r="C10" s="4">
        <v>2700</v>
      </c>
      <c r="D10" s="1"/>
      <c r="E10" s="1"/>
      <c r="F10" s="1">
        <v>1350</v>
      </c>
      <c r="G10" s="1">
        <v>1350</v>
      </c>
      <c r="H10" s="1">
        <v>2700</v>
      </c>
      <c r="I10" s="1">
        <v>2700</v>
      </c>
    </row>
    <row r="11" spans="1:9" x14ac:dyDescent="0.3">
      <c r="A11" s="2"/>
      <c r="C11" s="1"/>
      <c r="D11" s="1"/>
      <c r="E11" s="1"/>
      <c r="F11" s="1"/>
      <c r="G11" s="1"/>
      <c r="H11" s="1"/>
      <c r="I11" s="1"/>
    </row>
    <row r="12" spans="1:9" x14ac:dyDescent="0.3">
      <c r="A12" s="8" t="s">
        <v>9</v>
      </c>
      <c r="C12" s="1">
        <v>13900</v>
      </c>
      <c r="D12" s="1"/>
      <c r="E12" s="1"/>
      <c r="F12" s="1">
        <v>14000</v>
      </c>
      <c r="G12" s="1">
        <v>14000</v>
      </c>
      <c r="H12" s="1">
        <v>14000</v>
      </c>
      <c r="I12" s="1">
        <v>14000</v>
      </c>
    </row>
    <row r="13" spans="1:9" x14ac:dyDescent="0.3">
      <c r="A13" s="2"/>
      <c r="C13" s="1"/>
      <c r="D13" s="1"/>
      <c r="E13" s="1"/>
      <c r="F13" s="1"/>
      <c r="G13" s="1"/>
      <c r="H13" s="1"/>
      <c r="I13" s="1"/>
    </row>
    <row r="14" spans="1:9" x14ac:dyDescent="0.3">
      <c r="A14" s="9" t="s">
        <v>11</v>
      </c>
      <c r="C14" s="1">
        <v>4780</v>
      </c>
      <c r="D14" s="1"/>
      <c r="E14" s="1"/>
      <c r="F14" s="1">
        <v>3000</v>
      </c>
      <c r="G14" s="1">
        <v>4500</v>
      </c>
      <c r="H14" s="1">
        <v>3000</v>
      </c>
      <c r="I14" s="1">
        <v>4500</v>
      </c>
    </row>
    <row r="15" spans="1:9" x14ac:dyDescent="0.3">
      <c r="A15" s="9" t="s">
        <v>10</v>
      </c>
      <c r="C15" s="1"/>
      <c r="D15" s="1"/>
      <c r="E15" s="1"/>
      <c r="F15" s="1"/>
      <c r="G15" s="1"/>
      <c r="H15" s="1"/>
      <c r="I15" s="1"/>
    </row>
    <row r="16" spans="1:9" x14ac:dyDescent="0.3">
      <c r="A16" s="3" t="s">
        <v>14</v>
      </c>
      <c r="C16" s="4">
        <v>1450</v>
      </c>
      <c r="D16" s="1"/>
      <c r="E16" s="1"/>
      <c r="F16" s="1"/>
      <c r="G16" s="1"/>
      <c r="H16" s="1"/>
      <c r="I16" s="1"/>
    </row>
    <row r="17" spans="1:9" x14ac:dyDescent="0.3">
      <c r="C17" s="1"/>
      <c r="D17" s="1"/>
      <c r="E17" s="1"/>
      <c r="F17" s="1"/>
      <c r="G17" s="1"/>
      <c r="H17" s="1"/>
      <c r="I17" s="1"/>
    </row>
    <row r="18" spans="1:9" x14ac:dyDescent="0.3">
      <c r="A18" s="2" t="s">
        <v>15</v>
      </c>
      <c r="C18" s="1">
        <f>C14+C12+C9+C6+C7</f>
        <v>35280</v>
      </c>
      <c r="F18" s="1">
        <f>F14+F12+F9+F6+F7</f>
        <v>33000</v>
      </c>
      <c r="G18" s="1">
        <f t="shared" ref="G18:I18" si="0">G14+G12+G9+G6+G7</f>
        <v>37500</v>
      </c>
      <c r="H18" s="1">
        <f t="shared" si="0"/>
        <v>34500</v>
      </c>
      <c r="I18" s="1">
        <f t="shared" si="0"/>
        <v>39000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2019-04-27T09:01:21Z</dcterms:modified>
</cp:coreProperties>
</file>