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17E0A10-55E1-431C-B3D5-9F81DACE10D5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60" i="1" s="1"/>
  <c r="D61" i="1"/>
  <c r="D59" i="1"/>
  <c r="D58" i="1"/>
  <c r="E12" i="1"/>
  <c r="F58" i="1" s="1"/>
  <c r="F61" i="1"/>
  <c r="G61" i="1"/>
  <c r="H61" i="1"/>
  <c r="E61" i="1"/>
  <c r="H60" i="1"/>
  <c r="G60" i="1"/>
  <c r="F60" i="1"/>
  <c r="E60" i="1"/>
  <c r="F33" i="1"/>
  <c r="E40" i="1"/>
  <c r="F40" i="1"/>
  <c r="F27" i="1"/>
  <c r="H59" i="1" s="1"/>
  <c r="E27" i="1"/>
  <c r="G59" i="1" s="1"/>
  <c r="D27" i="1"/>
  <c r="D62" i="1" l="1"/>
  <c r="F59" i="1"/>
  <c r="F62" i="1" s="1"/>
  <c r="E59" i="1"/>
  <c r="E62" i="1" s="1"/>
  <c r="H58" i="1"/>
  <c r="H62" i="1" s="1"/>
  <c r="E58" i="1"/>
  <c r="G58" i="1"/>
  <c r="G62" i="1"/>
</calcChain>
</file>

<file path=xl/sharedStrings.xml><?xml version="1.0" encoding="utf-8"?>
<sst xmlns="http://schemas.openxmlformats.org/spreadsheetml/2006/main" count="87" uniqueCount="44">
  <si>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</si>
  <si>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</si>
  <si>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</si>
  <si>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</si>
  <si>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</si>
  <si>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</si>
  <si>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</si>
  <si>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</si>
  <si>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</si>
  <si>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</si>
  <si>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</si>
  <si>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</si>
  <si>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</si>
  <si>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</si>
  <si>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</si>
  <si>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</si>
  <si>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</si>
  <si>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</si>
  <si>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</si>
  <si>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</si>
  <si>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</si>
  <si>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FIA Standard</t>
  </si>
  <si>
    <t>Carrosserie (Nez-Plaques latérales-Fond plat-Ouïes)</t>
  </si>
  <si>
    <t>Aileron avant</t>
  </si>
  <si>
    <t>/</t>
  </si>
  <si>
    <t>Aileron arrière</t>
  </si>
  <si>
    <t>LAS</t>
  </si>
  <si>
    <t>13"</t>
  </si>
  <si>
    <t>10"</t>
  </si>
  <si>
    <t>Tyres</t>
  </si>
  <si>
    <t>Wheel, bearings</t>
  </si>
  <si>
    <t>Brake system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</si>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</sst>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8" borderId="1" xfId="0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Feuil1!$D$58:$D$61</c:f>
              <c:numCache>
                <c:formatCode>General</c:formatCode>
                <c:ptCount val="4"/>
                <c:pt idx="0">
                  <c:v>83.978999999999999</c:v>
                </c:pt>
                <c:pt idx="1">
                  <c:v>39</c:v>
                </c:pt>
                <c:pt idx="2">
                  <c:v>19.399999999999999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Feuil1!$E$58:$E$61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13.6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Feuil1!$E$58:$E$61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13.6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Feuil1!$G$58:$G$61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19.399999999999999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Feuil1!$H$58:$H$61</c:f>
              <c:numCache>
                <c:formatCode>General</c:formatCode>
                <c:ptCount val="4"/>
                <c:pt idx="0">
                  <c:v>87.5</c:v>
                </c:pt>
                <c:pt idx="1">
                  <c:v>66.84</c:v>
                </c:pt>
                <c:pt idx="2">
                  <c:v>19.399999999999999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Feuil1!$C$58:$C$61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59.7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289560</xdr:rowOff>
    </xdr:from>
    <xdr:to>
      <xdr:col>22</xdr:col>
      <xdr:colOff>7620</xdr:colOff>
      <xdr:row>40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15240</xdr:colOff>
      <xdr:row>59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42</xdr:row>
      <xdr:rowOff>182880</xdr:rowOff>
    </xdr:from>
    <xdr:to>
      <xdr:col>22</xdr:col>
      <xdr:colOff>7620</xdr:colOff>
      <xdr:row>59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61</xdr:row>
      <xdr:rowOff>0</xdr:rowOff>
    </xdr:from>
    <xdr:to>
      <xdr:col>15</xdr:col>
      <xdr:colOff>7620</xdr:colOff>
      <xdr:row>79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601980</xdr:colOff>
      <xdr:row>60</xdr:row>
      <xdr:rowOff>182880</xdr:rowOff>
    </xdr:from>
    <xdr:to>
      <xdr:col>22</xdr:col>
      <xdr:colOff>0</xdr:colOff>
      <xdr:row>78</xdr:row>
      <xdr:rowOff>175260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601980</xdr:colOff>
      <xdr:row>23</xdr:row>
      <xdr:rowOff>289560</xdr:rowOff>
    </xdr:from>
    <xdr:to>
      <xdr:col>15</xdr:col>
      <xdr:colOff>0</xdr:colOff>
      <xdr:row>40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/Documents/STUF-2020/BP_Budget%20Previsionnel/BF_Budget%20Financier/Budget%20financier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6">
          <cell r="F6">
            <v>2000</v>
          </cell>
        </row>
        <row r="9">
          <cell r="F9">
            <v>14000</v>
          </cell>
        </row>
        <row r="12">
          <cell r="F12">
            <v>14000</v>
          </cell>
        </row>
        <row r="14">
          <cell r="F14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28" workbookViewId="0">
      <selection activeCell="H39" sqref="H39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bestFit="1" customWidth="1"/>
    <col min="8" max="8" width="9.5546875" bestFit="1" customWidth="1"/>
  </cols>
  <sheetData>
    <row r="1" spans="1:6" x14ac:dyDescent="0.3">
      <c r="A1" s="14" t="s">
        <v>42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1" t="s">
        <v>2</v>
      </c>
      <c r="D4" s="22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64</v>
      </c>
      <c r="C6" s="5">
        <v>64</v>
      </c>
      <c r="D6" s="2">
        <v>64</v>
      </c>
      <c r="E6" s="2">
        <v>64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17"/>
      <c r="E9" s="6">
        <v>4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11.608000000000001</v>
      </c>
      <c r="E11" s="2">
        <v>11.6</v>
      </c>
    </row>
    <row r="12" spans="1:6" ht="15" thickBot="1" x14ac:dyDescent="0.35">
      <c r="A12" s="7" t="s">
        <v>12</v>
      </c>
      <c r="B12" s="8">
        <v>86.981999999999999</v>
      </c>
      <c r="C12" s="8">
        <v>84.272999999999996</v>
      </c>
      <c r="D12" s="8">
        <v>83.978999999999999</v>
      </c>
      <c r="E12" s="8">
        <f>SUM(E6:E11)</f>
        <v>87.5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1" t="s">
        <v>2</v>
      </c>
      <c r="D16" s="22"/>
      <c r="E16" s="21" t="s">
        <v>3</v>
      </c>
      <c r="F16" s="22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38.1</v>
      </c>
      <c r="C19" s="5">
        <v>31.5</v>
      </c>
      <c r="D19" s="6">
        <v>37</v>
      </c>
      <c r="E19" s="6">
        <v>35</v>
      </c>
      <c r="F19" s="6">
        <v>37</v>
      </c>
    </row>
    <row r="20" spans="1:6" ht="15" thickBot="1" x14ac:dyDescent="0.35">
      <c r="A20" s="3" t="s">
        <v>18</v>
      </c>
      <c r="B20" s="5">
        <v>7.7534000000000001</v>
      </c>
      <c r="C20" s="5">
        <v>7</v>
      </c>
      <c r="D20" s="17"/>
      <c r="E20" s="6">
        <v>7</v>
      </c>
      <c r="F20" s="6">
        <v>7</v>
      </c>
    </row>
    <row r="21" spans="1:6" ht="15" thickBot="1" x14ac:dyDescent="0.35">
      <c r="A21" s="3" t="s">
        <v>19</v>
      </c>
      <c r="B21" s="2">
        <v>0.55000000000000004</v>
      </c>
      <c r="C21" s="5">
        <v>0.14000000000000001</v>
      </c>
      <c r="D21" s="17"/>
      <c r="E21" s="6">
        <v>0.14000000000000001</v>
      </c>
      <c r="F21" s="6">
        <v>0.14000000000000001</v>
      </c>
    </row>
    <row r="22" spans="1:6" ht="15" thickBot="1" x14ac:dyDescent="0.35">
      <c r="A22" s="3" t="s">
        <v>20</v>
      </c>
      <c r="B22" s="2">
        <v>1</v>
      </c>
      <c r="C22" s="5">
        <v>1</v>
      </c>
      <c r="D22" s="17"/>
      <c r="E22" s="6">
        <v>1</v>
      </c>
      <c r="F22" s="6">
        <v>1</v>
      </c>
    </row>
    <row r="23" spans="1:6" ht="15" thickBot="1" x14ac:dyDescent="0.35">
      <c r="A23" s="3" t="s">
        <v>21</v>
      </c>
      <c r="B23" s="2">
        <v>0.68899999999999995</v>
      </c>
      <c r="C23" s="2">
        <v>0.68899999999999995</v>
      </c>
      <c r="D23" s="17"/>
      <c r="E23" s="2">
        <v>0.7</v>
      </c>
      <c r="F23" s="2">
        <v>0.7</v>
      </c>
    </row>
    <row r="24" spans="1:6" ht="29.4" thickBot="1" x14ac:dyDescent="0.35">
      <c r="A24" s="3" t="s">
        <v>22</v>
      </c>
      <c r="B24" s="2">
        <v>17.030999999999999</v>
      </c>
      <c r="C24" s="5">
        <v>7.4109999999999996</v>
      </c>
      <c r="D24" s="6">
        <v>2</v>
      </c>
      <c r="E24" s="6">
        <v>7</v>
      </c>
      <c r="F24" s="6">
        <v>13</v>
      </c>
    </row>
    <row r="25" spans="1:6" ht="15" thickBot="1" x14ac:dyDescent="0.35">
      <c r="A25" s="3" t="s">
        <v>23</v>
      </c>
      <c r="B25" s="12" t="s">
        <v>24</v>
      </c>
      <c r="C25" s="5" t="s">
        <v>24</v>
      </c>
      <c r="D25" s="2" t="s">
        <v>24</v>
      </c>
      <c r="E25" s="2" t="s">
        <v>24</v>
      </c>
      <c r="F25" s="6">
        <v>4</v>
      </c>
    </row>
    <row r="26" spans="1:6" ht="15" thickBot="1" x14ac:dyDescent="0.35">
      <c r="A26" s="3" t="s">
        <v>25</v>
      </c>
      <c r="B26" s="12" t="s">
        <v>24</v>
      </c>
      <c r="C26" s="5" t="s">
        <v>24</v>
      </c>
      <c r="D26" s="2" t="s">
        <v>24</v>
      </c>
      <c r="E26" s="2" t="s">
        <v>24</v>
      </c>
      <c r="F26" s="6">
        <v>4</v>
      </c>
    </row>
    <row r="27" spans="1:6" ht="15" thickBot="1" x14ac:dyDescent="0.35">
      <c r="A27" s="7" t="s">
        <v>12</v>
      </c>
      <c r="B27" s="8">
        <v>65.123400000000004</v>
      </c>
      <c r="C27" s="8">
        <v>47.74</v>
      </c>
      <c r="D27" s="8">
        <f>D19+D20+D21+D22+D23+D24</f>
        <v>39</v>
      </c>
      <c r="E27" s="8">
        <f>E19+E20+E21+E22+E23+E24</f>
        <v>50.84</v>
      </c>
      <c r="F27" s="8">
        <f>F19+F20+F21+F22+F23+F24+F25+F26</f>
        <v>66.84</v>
      </c>
    </row>
    <row r="29" spans="1:6" ht="15" thickBot="1" x14ac:dyDescent="0.35"/>
    <row r="30" spans="1:6" ht="15" thickBot="1" x14ac:dyDescent="0.35">
      <c r="A30" s="13" t="s">
        <v>26</v>
      </c>
      <c r="B30" s="1"/>
      <c r="C30" s="1"/>
      <c r="D30" s="1"/>
      <c r="E30" s="1"/>
      <c r="F30" s="1"/>
    </row>
    <row r="31" spans="1:6" ht="15" thickBot="1" x14ac:dyDescent="0.35">
      <c r="A31" s="2"/>
      <c r="B31" s="3" t="s">
        <v>1</v>
      </c>
      <c r="C31" s="21" t="s">
        <v>2</v>
      </c>
      <c r="D31" s="22"/>
      <c r="E31" s="21" t="s">
        <v>3</v>
      </c>
      <c r="F31" s="22"/>
    </row>
    <row r="32" spans="1:6" ht="15" thickBot="1" x14ac:dyDescent="0.35">
      <c r="A32" s="2"/>
      <c r="B32" s="2"/>
      <c r="C32" s="3" t="s">
        <v>4</v>
      </c>
      <c r="D32" s="3" t="s">
        <v>5</v>
      </c>
      <c r="E32" s="2" t="s">
        <v>27</v>
      </c>
      <c r="F32" s="2" t="s">
        <v>43</v>
      </c>
    </row>
    <row r="33" spans="1:6" ht="15" thickBot="1" x14ac:dyDescent="0.35">
      <c r="A33" s="3" t="s">
        <v>29</v>
      </c>
      <c r="B33" s="12">
        <v>19.399999999999999</v>
      </c>
      <c r="C33" s="12">
        <v>19.399999999999999</v>
      </c>
      <c r="D33" s="12">
        <v>19.399999999999999</v>
      </c>
      <c r="E33" s="12">
        <v>19.399999999999999</v>
      </c>
      <c r="F33" s="19">
        <f>3.4*4</f>
        <v>13.6</v>
      </c>
    </row>
    <row r="34" spans="1:6" ht="15" thickBot="1" x14ac:dyDescent="0.35">
      <c r="A34" s="3" t="s">
        <v>30</v>
      </c>
      <c r="B34" s="12">
        <v>4.1601999999999997</v>
      </c>
      <c r="C34" s="12">
        <v>3.8</v>
      </c>
      <c r="D34" s="20"/>
      <c r="E34" s="20"/>
      <c r="F34" s="20"/>
    </row>
    <row r="35" spans="1:6" ht="15" thickBot="1" x14ac:dyDescent="0.35">
      <c r="A35" s="3" t="s">
        <v>31</v>
      </c>
      <c r="B35" s="12">
        <v>31.8</v>
      </c>
      <c r="C35" s="12">
        <v>23.4</v>
      </c>
      <c r="D35" s="20"/>
      <c r="E35" s="20"/>
      <c r="F35" s="20"/>
    </row>
    <row r="36" spans="1:6" ht="15" thickBot="1" x14ac:dyDescent="0.35">
      <c r="A36" s="3" t="s">
        <v>32</v>
      </c>
      <c r="B36" s="12">
        <v>4.3289999999999997</v>
      </c>
      <c r="C36" s="12">
        <v>3.4</v>
      </c>
      <c r="D36" s="20"/>
      <c r="E36" s="20"/>
      <c r="F36" s="20"/>
    </row>
    <row r="37" spans="1:6" ht="15" thickBot="1" x14ac:dyDescent="0.35">
      <c r="A37" s="3" t="s">
        <v>33</v>
      </c>
      <c r="B37" s="12">
        <v>7.1559999999999997</v>
      </c>
      <c r="C37" s="12">
        <v>5.2</v>
      </c>
      <c r="D37" s="20"/>
      <c r="E37" s="20"/>
      <c r="F37" s="20"/>
    </row>
    <row r="38" spans="1:6" ht="15" thickBot="1" x14ac:dyDescent="0.35">
      <c r="A38" s="3" t="s">
        <v>34</v>
      </c>
      <c r="B38" s="12">
        <v>0</v>
      </c>
      <c r="C38" s="12">
        <v>1.9</v>
      </c>
      <c r="D38" s="20"/>
      <c r="E38" s="20"/>
      <c r="F38" s="20"/>
    </row>
    <row r="39" spans="1:6" ht="15" thickBot="1" x14ac:dyDescent="0.35">
      <c r="A39" s="3" t="s">
        <v>35</v>
      </c>
      <c r="B39" s="12">
        <v>4.4000000000000004</v>
      </c>
      <c r="C39" s="12">
        <v>2.6</v>
      </c>
      <c r="D39" s="20"/>
      <c r="E39" s="20"/>
      <c r="F39" s="20"/>
    </row>
    <row r="40" spans="1:6" ht="15" thickBot="1" x14ac:dyDescent="0.35">
      <c r="A40" s="7" t="s">
        <v>12</v>
      </c>
      <c r="B40" s="8">
        <v>71.245199999999997</v>
      </c>
      <c r="C40" s="8">
        <v>59.7</v>
      </c>
      <c r="D40" s="8">
        <f t="shared" ref="D40:F40" si="0">SUM(D33:D39)</f>
        <v>19.399999999999999</v>
      </c>
      <c r="E40" s="8">
        <f t="shared" si="0"/>
        <v>19.399999999999999</v>
      </c>
      <c r="F40" s="8">
        <f t="shared" si="0"/>
        <v>13.6</v>
      </c>
    </row>
    <row r="42" spans="1:6" ht="15" thickBot="1" x14ac:dyDescent="0.35"/>
    <row r="43" spans="1:6" ht="15" thickBot="1" x14ac:dyDescent="0.35">
      <c r="A43" s="16" t="s">
        <v>36</v>
      </c>
      <c r="B43" s="1"/>
      <c r="C43" s="1"/>
      <c r="D43" s="1"/>
      <c r="E43" s="1"/>
    </row>
    <row r="44" spans="1:6" ht="15" thickBot="1" x14ac:dyDescent="0.35">
      <c r="A44" s="2"/>
      <c r="B44" s="3" t="s">
        <v>1</v>
      </c>
      <c r="C44" s="21" t="s">
        <v>2</v>
      </c>
      <c r="D44" s="22"/>
      <c r="E44" s="3" t="s">
        <v>3</v>
      </c>
    </row>
    <row r="45" spans="1:6" ht="15" thickBot="1" x14ac:dyDescent="0.35">
      <c r="A45" s="2"/>
      <c r="B45" s="2"/>
      <c r="C45" s="3" t="s">
        <v>4</v>
      </c>
      <c r="D45" s="3" t="s">
        <v>5</v>
      </c>
      <c r="E45" s="2"/>
    </row>
    <row r="46" spans="1:6" ht="15" thickBot="1" x14ac:dyDescent="0.35">
      <c r="A46" s="3" t="s">
        <v>37</v>
      </c>
      <c r="B46" s="2">
        <v>1.3</v>
      </c>
      <c r="C46" s="5">
        <v>1.3</v>
      </c>
      <c r="D46" s="17"/>
      <c r="E46" s="17"/>
    </row>
    <row r="47" spans="1:6" ht="15" thickBot="1" x14ac:dyDescent="0.35">
      <c r="A47" s="3" t="s">
        <v>38</v>
      </c>
      <c r="B47" s="2">
        <v>6</v>
      </c>
      <c r="C47" s="5">
        <v>5.2539999999999996</v>
      </c>
      <c r="D47" s="17"/>
      <c r="E47" s="17"/>
    </row>
    <row r="48" spans="1:6" ht="15" thickBot="1" x14ac:dyDescent="0.35">
      <c r="A48" s="3" t="s">
        <v>39</v>
      </c>
      <c r="B48" s="2">
        <v>2</v>
      </c>
      <c r="C48" s="5">
        <v>2</v>
      </c>
      <c r="D48" s="17"/>
      <c r="E48" s="17"/>
    </row>
    <row r="49" spans="1:8" ht="15" thickBot="1" x14ac:dyDescent="0.35">
      <c r="A49" s="3" t="s">
        <v>40</v>
      </c>
      <c r="B49" s="2">
        <v>0</v>
      </c>
      <c r="C49" s="5">
        <v>0.79500000000000004</v>
      </c>
      <c r="D49" s="17"/>
      <c r="E49" s="17"/>
    </row>
    <row r="50" spans="1:8" ht="15" thickBot="1" x14ac:dyDescent="0.35">
      <c r="A50" s="3" t="s">
        <v>41</v>
      </c>
      <c r="B50" s="2">
        <v>1</v>
      </c>
      <c r="C50" s="5">
        <v>0.94199999999999995</v>
      </c>
      <c r="D50" s="17"/>
      <c r="E50" s="17"/>
    </row>
    <row r="51" spans="1:8" ht="15" thickBot="1" x14ac:dyDescent="0.35">
      <c r="A51" s="7" t="s">
        <v>12</v>
      </c>
      <c r="B51" s="8">
        <v>10.3</v>
      </c>
      <c r="C51" s="8">
        <v>10.291</v>
      </c>
      <c r="D51" s="8">
        <v>10</v>
      </c>
      <c r="E51" s="8">
        <v>10</v>
      </c>
    </row>
    <row r="53" spans="1:8" ht="15" thickBot="1" x14ac:dyDescent="0.35"/>
    <row r="54" spans="1:8" ht="15" thickBot="1" x14ac:dyDescent="0.35">
      <c r="A54" s="1" t="s">
        <v>12</v>
      </c>
      <c r="B54" s="1"/>
      <c r="C54" s="1"/>
      <c r="D54" s="1"/>
      <c r="E54" s="1"/>
      <c r="F54" s="1"/>
      <c r="G54" s="1"/>
      <c r="H54" s="1"/>
    </row>
    <row r="55" spans="1:8" ht="15" thickBot="1" x14ac:dyDescent="0.35">
      <c r="A55" s="2"/>
      <c r="B55" s="3" t="s">
        <v>1</v>
      </c>
      <c r="C55" s="21" t="s">
        <v>2</v>
      </c>
      <c r="D55" s="22"/>
      <c r="E55" s="3" t="s">
        <v>3</v>
      </c>
      <c r="F55" s="2"/>
      <c r="G55" s="2"/>
      <c r="H55" s="2"/>
    </row>
    <row r="56" spans="1:8" ht="15" thickBot="1" x14ac:dyDescent="0.35">
      <c r="A56" s="2"/>
      <c r="B56" s="2"/>
      <c r="C56" s="3" t="s">
        <v>4</v>
      </c>
      <c r="D56" s="3" t="s">
        <v>5</v>
      </c>
      <c r="E56" s="11" t="s">
        <v>28</v>
      </c>
      <c r="F56" s="11" t="s">
        <v>28</v>
      </c>
      <c r="G56" s="11" t="s">
        <v>27</v>
      </c>
      <c r="H56" s="11" t="s">
        <v>27</v>
      </c>
    </row>
    <row r="57" spans="1:8" ht="15" thickBot="1" x14ac:dyDescent="0.35">
      <c r="A57" s="3"/>
      <c r="B57" s="2"/>
      <c r="C57" s="2"/>
      <c r="D57" s="2"/>
      <c r="E57" s="11" t="s">
        <v>14</v>
      </c>
      <c r="F57" s="11" t="s">
        <v>15</v>
      </c>
      <c r="G57" s="11" t="s">
        <v>14</v>
      </c>
      <c r="H57" s="11" t="s">
        <v>15</v>
      </c>
    </row>
    <row r="58" spans="1:8" ht="15" thickBot="1" x14ac:dyDescent="0.35">
      <c r="A58" s="15" t="s">
        <v>0</v>
      </c>
      <c r="B58" s="6">
        <v>86.981999999999999</v>
      </c>
      <c r="C58" s="6">
        <v>84.272999999999996</v>
      </c>
      <c r="D58" s="6">
        <f>D12</f>
        <v>83.978999999999999</v>
      </c>
      <c r="E58" s="6">
        <f>$E12</f>
        <v>87.5</v>
      </c>
      <c r="F58" s="6">
        <f t="shared" ref="F58:H58" si="1">$E12</f>
        <v>87.5</v>
      </c>
      <c r="G58" s="6">
        <f t="shared" si="1"/>
        <v>87.5</v>
      </c>
      <c r="H58" s="6">
        <f t="shared" si="1"/>
        <v>87.5</v>
      </c>
    </row>
    <row r="59" spans="1:8" ht="15" thickBot="1" x14ac:dyDescent="0.35">
      <c r="A59" s="9" t="s">
        <v>13</v>
      </c>
      <c r="B59" s="6">
        <v>65.123400000000004</v>
      </c>
      <c r="C59" s="6">
        <v>47.74</v>
      </c>
      <c r="D59" s="6">
        <f>D27</f>
        <v>39</v>
      </c>
      <c r="E59" s="6">
        <f>E27</f>
        <v>50.84</v>
      </c>
      <c r="F59" s="6">
        <f>F27</f>
        <v>66.84</v>
      </c>
      <c r="G59" s="6">
        <f>E27</f>
        <v>50.84</v>
      </c>
      <c r="H59" s="6">
        <f>F27</f>
        <v>66.84</v>
      </c>
    </row>
    <row r="60" spans="1:8" ht="15" thickBot="1" x14ac:dyDescent="0.35">
      <c r="A60" s="13" t="s">
        <v>26</v>
      </c>
      <c r="B60" s="6">
        <v>71.245199999999997</v>
      </c>
      <c r="C60" s="6">
        <v>59.7</v>
      </c>
      <c r="D60" s="6">
        <f>D40</f>
        <v>19.399999999999999</v>
      </c>
      <c r="E60" s="6">
        <f>$F40</f>
        <v>13.6</v>
      </c>
      <c r="F60" s="6">
        <f>$F40</f>
        <v>13.6</v>
      </c>
      <c r="G60" s="6">
        <f>$E40</f>
        <v>19.399999999999999</v>
      </c>
      <c r="H60" s="6">
        <f>$E40</f>
        <v>19.399999999999999</v>
      </c>
    </row>
    <row r="61" spans="1:8" ht="15" thickBot="1" x14ac:dyDescent="0.35">
      <c r="A61" s="16" t="s">
        <v>36</v>
      </c>
      <c r="B61" s="6">
        <v>10.3</v>
      </c>
      <c r="C61" s="6">
        <v>10.291</v>
      </c>
      <c r="D61" s="6">
        <f>D51</f>
        <v>10</v>
      </c>
      <c r="E61" s="6">
        <f>$E51</f>
        <v>10</v>
      </c>
      <c r="F61" s="6">
        <f t="shared" ref="F61:H61" si="2">$E51</f>
        <v>10</v>
      </c>
      <c r="G61" s="6">
        <f t="shared" si="2"/>
        <v>10</v>
      </c>
      <c r="H61" s="6">
        <f t="shared" si="2"/>
        <v>10</v>
      </c>
    </row>
    <row r="62" spans="1:8" ht="15" thickBot="1" x14ac:dyDescent="0.35">
      <c r="A62" s="1" t="s">
        <v>12</v>
      </c>
      <c r="B62" s="8">
        <v>233.6506</v>
      </c>
      <c r="C62" s="8">
        <v>202.00399999999999</v>
      </c>
      <c r="D62" s="8">
        <f>SUM(D58:D61)</f>
        <v>152.37899999999999</v>
      </c>
      <c r="E62" s="8">
        <f t="shared" ref="E62:H62" si="3">SUM(E58:E61)</f>
        <v>161.94</v>
      </c>
      <c r="F62" s="8">
        <f t="shared" si="3"/>
        <v>177.94</v>
      </c>
      <c r="G62" s="8">
        <f t="shared" si="3"/>
        <v>167.74</v>
      </c>
      <c r="H62" s="8">
        <f t="shared" si="3"/>
        <v>183.74</v>
      </c>
    </row>
  </sheetData>
  <mergeCells count="7">
    <mergeCell ref="C55:D55"/>
    <mergeCell ref="C4:D4"/>
    <mergeCell ref="C16:D16"/>
    <mergeCell ref="E16:F16"/>
    <mergeCell ref="C31:D31"/>
    <mergeCell ref="E31:F31"/>
    <mergeCell ref="C44:D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2019-04-26T17:23:01Z</dcterms:modified>
</cp:coreProperties>
</file>