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"/>
    </mc:Choice>
  </mc:AlternateContent>
  <xr:revisionPtr revIDLastSave="0" documentId="13_ncr:1_{CC3BDBCE-576D-4BA7-B4CC-1ED191F2E66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alcul Masse volumique Tub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D17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<sst xmlns="http://schemas.openxmlformats.org/spreadsheetml/2006/main" count="54" uniqueCount="29">
  <si>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</si>
  <si>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</si>
  <si>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</si>
  <si>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</si>
  <si>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</si>
  <si>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</si>
  <si>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</si>
  <si>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</si>
  <si>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</si>
  <si>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</si>
  <si>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</si>
  <si>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</si>
  <si>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</si>
  <si>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</si>
  <si>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</si>
  <si>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</si>
  <si>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</si>
  <si>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</si>
  <si>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</si>
  <si>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</si>
  <si>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</si>
  <si>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</si>
  <si>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</si>
  <si>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</si>
  <si>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</si>
  <si>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</si>
  <si>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v2.0</t>
  </si>
  <si>
    <t>Robin CLAMENS</t>
  </si>
  <si>
    <t>Calixthe MATTEI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</si>
</sst>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453936</xdr:colOff>
      <xdr:row>14</xdr:row>
      <xdr:rowOff>152400</xdr:rowOff>
    </xdr:from>
    <xdr:to>
      <xdr:col>13</xdr:col>
      <xdr:colOff>294188</xdr:colOff>
      <xdr:row>30</xdr:row>
      <xdr:rowOff>129940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55" b="47121"/>
        <a:stretch/>
      </xdr:blipFill>
      <xdr:spPr>
        <a:xfrm>
          <a:off x="14409422" y="2852057"/>
          <a:ext cx="6284595" cy="2938454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showGridLines="0" tabSelected="1" topLeftCell="A15" zoomScale="70" zoomScaleNormal="70" workbookViewId="0">
      <selection activeCell="C55" sqref="C55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24" t="s">
        <v>13</v>
      </c>
      <c r="E1" s="24"/>
      <c r="F1" s="24"/>
    </row>
    <row r="2" spans="1:15" ht="14.4" customHeight="1" x14ac:dyDescent="0.3">
      <c r="D2" s="24"/>
      <c r="E2" s="24"/>
      <c r="F2" s="24"/>
    </row>
    <row r="3" spans="1:15" x14ac:dyDescent="0.3">
      <c r="J3" s="5" t="s">
        <v>15</v>
      </c>
      <c r="K3" s="23" t="s">
        <v>16</v>
      </c>
      <c r="L3" s="23"/>
      <c r="M3" s="23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 t="shared" si="0"/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9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6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9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</row>
    <row r="59" spans="1:4" x14ac:dyDescent="0.3">
      <c r="A59" s="25"/>
      <c r="B59" s="25"/>
      <c r="C59" s="25"/>
      <c r="D59" s="25"/>
    </row>
    <row r="60" spans="1:4" x14ac:dyDescent="0.3">
      <c r="A60" s="25" t="s">
        <v>25</v>
      </c>
      <c r="B60" s="25" t="s">
        <v>27</v>
      </c>
      <c r="C60" s="25" t="s">
        <v>28</v>
      </c>
      <c r="D60" s="25"/>
    </row>
    <row r="61" spans="1:4" x14ac:dyDescent="0.3">
      <c r="A61" s="25"/>
      <c r="B61" s="25"/>
      <c r="C61" s="25"/>
      <c r="D61" s="25"/>
    </row>
    <row r="62" spans="1:4" x14ac:dyDescent="0.3">
      <c r="A62" s="25" t="s">
        <v>26</v>
      </c>
      <c r="B62" s="25"/>
      <c r="C62" s="25"/>
      <c r="D62" s="25"/>
    </row>
    <row r="63" spans="1:4" x14ac:dyDescent="0.3">
      <c r="A63" s="26">
        <v>43690</v>
      </c>
      <c r="B63" s="25"/>
      <c r="C63" s="25"/>
      <c r="D63" s="25"/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6" priority="8" operator="greaterThan">
      <formula>175</formula>
    </cfRule>
  </conditionalFormatting>
  <conditionalFormatting sqref="F8:F34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5" priority="12" operator="between">
      <formula>$J$10</formula>
      <formula>$J$9</formula>
    </cfRule>
    <cfRule type="cellIs" dxfId="4" priority="13" operator="between">
      <formula>$J$9</formula>
      <formula>$J$8</formula>
    </cfRule>
    <cfRule type="cellIs" dxfId="3" priority="14" operator="greaterThan">
      <formula>$J$8</formula>
    </cfRule>
  </conditionalFormatting>
  <conditionalFormatting sqref="E8:E40">
    <cfRule type="cellIs" dxfId="2" priority="2" operator="greaterThanOrEqual">
      <formula>$N$8</formula>
    </cfRule>
    <cfRule type="cellIs" dxfId="1" priority="3" operator="between">
      <formula>$N$9</formula>
      <formula>$N$8</formula>
    </cfRule>
    <cfRule type="cellIs" dxfId="0" priority="4" operator="between">
      <formula>$N$10</formula>
      <formula>$N$9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C3" sqref="C3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PI()*Sheet1!D8</f>
        <v>72.640288392017681</v>
      </c>
      <c r="B2" s="1">
        <f>Sheet1!F8/A2</f>
        <v>2.4779637303832605E-3</v>
      </c>
      <c r="C2" s="14">
        <f>AVERAGE(B2:B13)</f>
        <v>2.5056056023901254E-3</v>
      </c>
    </row>
    <row r="3" spans="1:3" x14ac:dyDescent="0.3">
      <c r="A3" s="1">
        <f>PI()*Sheet1!D9</f>
        <v>155.4462693171574</v>
      </c>
      <c r="B3" s="1">
        <f>Sheet1!F9/A3</f>
        <v>2.5089054997150307E-3</v>
      </c>
      <c r="C3" s="1"/>
    </row>
    <row r="4" spans="1:3" x14ac:dyDescent="0.3">
      <c r="A4" s="1">
        <f>PI()*Sheet1!D10</f>
        <v>199.8594891220595</v>
      </c>
      <c r="B4" s="1">
        <f>Sheet1!F10/A4</f>
        <v>2.5017576207984637E-3</v>
      </c>
      <c r="C4" s="1"/>
    </row>
    <row r="5" spans="1:3" x14ac:dyDescent="0.3">
      <c r="A5" s="1">
        <f>PI()*Sheet1!D11</f>
        <v>167.78327481851906</v>
      </c>
      <c r="B5" s="1">
        <f>Sheet1!F11/A5</f>
        <v>2.5032292429283455E-3</v>
      </c>
      <c r="C5" s="1"/>
    </row>
    <row r="6" spans="1:3" x14ac:dyDescent="0.3">
      <c r="A6" s="1">
        <f>PI()*Sheet1!D12</f>
        <v>244.27270892696157</v>
      </c>
      <c r="B6" s="1">
        <f>Sheet1!F12/A6</f>
        <v>2.4972089705788303E-3</v>
      </c>
      <c r="C6" s="1"/>
    </row>
    <row r="7" spans="1:3" x14ac:dyDescent="0.3">
      <c r="A7" s="1">
        <f>PI()*Sheet1!D13</f>
        <v>273.88152213022971</v>
      </c>
      <c r="B7" s="1">
        <f>Sheet1!F13/A7</f>
        <v>2.5558496774643761E-3</v>
      </c>
      <c r="C7" s="1"/>
    </row>
    <row r="8" spans="1:3" x14ac:dyDescent="0.3">
      <c r="A8" s="1">
        <f>PI()*Sheet1!D14</f>
        <v>303.49033533349791</v>
      </c>
      <c r="B8" s="1">
        <f>Sheet1!F14/A8</f>
        <v>2.5041983599407049E-3</v>
      </c>
      <c r="C8" s="1"/>
    </row>
    <row r="9" spans="1:3" x14ac:dyDescent="0.3">
      <c r="A9" s="1">
        <f>PI()*Sheet1!D15</f>
        <v>394.7841760435744</v>
      </c>
      <c r="B9" s="1">
        <f>Sheet1!F15/A9</f>
        <v>2.5076992951478592E-3</v>
      </c>
      <c r="C9" s="1"/>
    </row>
    <row r="10" spans="1:3" x14ac:dyDescent="0.3">
      <c r="A10" s="1">
        <f>PI()*Sheet1!D19</f>
        <v>347.90355513839984</v>
      </c>
      <c r="B10" s="1">
        <f>Sheet1!F19/A10</f>
        <v>2.5294366412838935E-3</v>
      </c>
      <c r="C10" s="1"/>
    </row>
    <row r="11" spans="1:3" x14ac:dyDescent="0.3">
      <c r="A11" s="1">
        <f>PI()*Sheet1!D20</f>
        <v>454.00180245011052</v>
      </c>
      <c r="B11" s="1">
        <f>Sheet1!F20/A11</f>
        <v>2.488976902518297E-3</v>
      </c>
      <c r="C11" s="1"/>
    </row>
    <row r="12" spans="1:3" x14ac:dyDescent="0.3">
      <c r="A12" s="1">
        <f>PI()*Sheet1!D25</f>
        <v>392.31677494330182</v>
      </c>
      <c r="B12" s="1">
        <f>Sheet1!F25/A12</f>
        <v>2.4979813828802781E-3</v>
      </c>
      <c r="C12" s="1"/>
    </row>
    <row r="13" spans="1:3" x14ac:dyDescent="0.3">
      <c r="A13" s="1">
        <f>PI()*Sheet1!D26</f>
        <v>513.21942885664646</v>
      </c>
      <c r="B13" s="1">
        <f>Sheet1!F26/A13</f>
        <v>2.4940599050421613E-3</v>
      </c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Calcul Masse volumique Tubes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2019-08-13T14:29:25Z</dcterms:modified>
</cp:coreProperties>
</file>