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True_Frame_Analysis\Results\"/>
    </mc:Choice>
  </mc:AlternateContent>
  <xr:revisionPtr revIDLastSave="0" documentId="13_ncr:1_{50D65563-98F9-4544-93CC-9B21F6239F68}" xr6:coauthVersionLast="41" xr6:coauthVersionMax="41" xr10:uidLastSave="{00000000-0000-0000-0000-000000000000}"/>
  <bookViews>
    <workbookView xWindow="-108" yWindow="-108" windowWidth="23256" windowHeight="12576" tabRatio="500" firstSheet="1" activeTab="3" xr2:uid="{00000000-000D-0000-FFFF-FFFF00000000}"/>
  </bookViews>
  <sheets>
    <sheet name="Intro" sheetId="1" r:id="rId1"/>
    <sheet name="Accel 1,5G" sheetId="2" r:id="rId2"/>
    <sheet name="Braking 1,9G" sheetId="3" r:id="rId3"/>
    <sheet name="Bump_3G" sheetId="4" r:id="rId4"/>
    <sheet name="Left Turn 2,2G" sheetId="5" r:id="rId5"/>
    <sheet name="MAX SPEED" sheetId="6" r:id="rId6"/>
    <sheet name="Right Turn 2,2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4" l="1"/>
  <c r="I13" i="4"/>
  <c r="I18" i="4"/>
  <c r="H19" i="4" s="1"/>
  <c r="E8" i="4"/>
</calcChain>
</file>

<file path=xl/sharedStrings.xml><?xml version="1.0" encoding="utf-8"?>
<sst xmlns="http://schemas.openxmlformats.org/spreadsheetml/2006/main" count="50" uniqueCount="23">
  <si>
    <t>Analyse - Cas de Charges Frame</t>
  </si>
  <si>
    <t>Voici les points liées au nom :</t>
  </si>
  <si>
    <t>Accel 1,5G</t>
  </si>
  <si>
    <t>Désignation</t>
  </si>
  <si>
    <t>Déplacement en X</t>
  </si>
  <si>
    <t>Déplacement en Y</t>
  </si>
  <si>
    <t>Déplacement en Z</t>
  </si>
  <si>
    <t>Notes</t>
  </si>
  <si>
    <t>Appliquer les mêmes efforts de la roue droite sur la roue gauche, en inversant la valeur en y</t>
  </si>
  <si>
    <t>Braking 1,9G</t>
  </si>
  <si>
    <t>Bump 3G</t>
  </si>
  <si>
    <t>Mettre comme effort sur la roue gauche, les forces symétriques par rapport au plan (x,y), du cas Right Turn 2,2G</t>
  </si>
  <si>
    <t>MAX SPEED</t>
  </si>
  <si>
    <t>Appliquer les mêmes efforts de la roue droite sur la roue gauche, en inversant la valeur en yrts de la roue droite sur la roue gauche</t>
  </si>
  <si>
    <t>Right Turn 2,2G</t>
  </si>
  <si>
    <t>Mettre comme effort sur la roue gauche, les forces symétriques par rapport au plan (x,y), du cas Left Turn 2,2G</t>
  </si>
  <si>
    <t>h1</t>
  </si>
  <si>
    <t>h2</t>
  </si>
  <si>
    <t>l</t>
  </si>
  <si>
    <t>theta</t>
  </si>
  <si>
    <t>L</t>
  </si>
  <si>
    <t>F</t>
  </si>
  <si>
    <t>Optimus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</si>
</sst>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47880</xdr:rowOff>
    </xdr:from>
    <xdr:to>
      <xdr:col>5</xdr:col>
      <xdr:colOff>258120</xdr:colOff>
      <xdr:row>26</xdr:row>
      <xdr:rowOff>29520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93800"/>
          <a:ext cx="6177960" cy="3090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showGridLines="0" topLeftCell="A4" zoomScaleNormal="100" workbookViewId="0">
      <selection activeCell="G13" sqref="G13"/>
    </sheetView>
  </sheetViews>
  <sheetFormatPr baseColWidth="10" defaultColWidth="8.88671875" defaultRowHeight="14.4" x14ac:dyDescent="0.3"/>
  <cols>
    <col min="1" max="2" width="11.5546875" style="3" customWidth="1"/>
    <col min="3" max="3" width="17" style="3" customWidth="1"/>
    <col min="4" max="4" width="17.33203125" style="3" customWidth="1"/>
    <col min="5" max="5" width="26.44140625" style="3" customWidth="1"/>
    <col min="6" max="1025" width="11.5546875" style="3" customWidth="1"/>
  </cols>
  <sheetData>
    <row r="1" spans="1:9" x14ac:dyDescent="0.3">
      <c r="A1" s="4"/>
      <c r="B1" s="4"/>
      <c r="C1" s="4"/>
      <c r="D1" s="4"/>
      <c r="E1" s="4"/>
      <c r="F1" s="4"/>
      <c r="G1" s="4"/>
      <c r="H1" s="4"/>
      <c r="I1" s="4"/>
    </row>
    <row r="2" spans="1:9" x14ac:dyDescent="0.3">
      <c r="A2" s="4"/>
      <c r="B2" s="4"/>
      <c r="C2" s="4"/>
      <c r="D2" s="2" t="s">
        <v>0</v>
      </c>
      <c r="E2" s="2"/>
      <c r="F2" s="4"/>
      <c r="G2" s="4"/>
      <c r="H2" s="4"/>
      <c r="I2" s="4"/>
    </row>
    <row r="3" spans="1:9" x14ac:dyDescent="0.3">
      <c r="A3" s="4"/>
      <c r="B3" s="4"/>
      <c r="C3" s="4"/>
      <c r="D3" s="2"/>
      <c r="E3" s="2"/>
      <c r="F3" s="4"/>
      <c r="G3" s="4"/>
      <c r="H3" s="4"/>
      <c r="I3" s="4"/>
    </row>
    <row r="4" spans="1:9" x14ac:dyDescent="0.3">
      <c r="A4" s="4"/>
      <c r="B4" s="4"/>
      <c r="C4" s="4"/>
      <c r="D4" s="4"/>
      <c r="E4" s="4"/>
      <c r="F4" s="4"/>
      <c r="G4" s="4"/>
      <c r="H4" s="4"/>
      <c r="I4" s="4"/>
    </row>
    <row r="5" spans="1:9" x14ac:dyDescent="0.3">
      <c r="A5" s="4"/>
      <c r="B5" s="4"/>
      <c r="C5" s="4"/>
      <c r="D5" s="4"/>
      <c r="E5" s="5"/>
      <c r="F5" s="4"/>
      <c r="G5" s="4"/>
      <c r="H5" s="4"/>
      <c r="I5" s="4"/>
    </row>
    <row r="6" spans="1:9" x14ac:dyDescent="0.3">
      <c r="A6" s="4"/>
      <c r="B6" s="4"/>
      <c r="C6" s="4"/>
      <c r="D6" s="4"/>
      <c r="E6" s="4"/>
      <c r="F6" s="4"/>
      <c r="G6" s="4"/>
      <c r="H6" s="4"/>
      <c r="I6" s="4"/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 t="s">
        <v>1</v>
      </c>
      <c r="C9" s="4"/>
      <c r="D9" s="4"/>
      <c r="E9" s="4"/>
      <c r="F9" s="4"/>
      <c r="G9" s="4"/>
      <c r="H9" s="4"/>
      <c r="I9" s="4"/>
    </row>
    <row r="10" spans="1: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2"/>
  <sheetViews>
    <sheetView showGridLines="0" zoomScaleNormal="100" workbookViewId="0">
      <selection activeCell="D18" sqref="D18"/>
    </sheetView>
  </sheetViews>
  <sheetFormatPr baseColWidth="10" defaultColWidth="8.88671875" defaultRowHeight="14.4" x14ac:dyDescent="0.3"/>
  <cols>
    <col min="1" max="2" width="11.5546875" style="3" customWidth="1"/>
    <col min="3" max="3" width="16.44140625" style="3" customWidth="1"/>
    <col min="4" max="4" width="26.44140625" style="3" customWidth="1"/>
    <col min="5" max="5" width="15.6640625" style="3" customWidth="1"/>
    <col min="6" max="6" width="15.5546875" style="3" customWidth="1"/>
    <col min="7" max="8" width="11.5546875" style="3" customWidth="1"/>
    <col min="9" max="9" width="44" style="3" customWidth="1"/>
    <col min="10" max="10" width="12" style="3" customWidth="1"/>
    <col min="11" max="1025" width="11.5546875" style="3" customWidth="1"/>
  </cols>
  <sheetData>
    <row r="2" spans="3:9" x14ac:dyDescent="0.3">
      <c r="D2" s="1" t="s">
        <v>2</v>
      </c>
      <c r="E2" s="1"/>
    </row>
    <row r="3" spans="3:9" x14ac:dyDescent="0.3">
      <c r="D3" s="1"/>
      <c r="E3" s="1"/>
    </row>
    <row r="5" spans="3:9" x14ac:dyDescent="0.3">
      <c r="C5" s="6" t="s">
        <v>3</v>
      </c>
      <c r="D5" s="7" t="s">
        <v>4</v>
      </c>
      <c r="E5" s="6" t="s">
        <v>5</v>
      </c>
      <c r="F5" s="6" t="s">
        <v>6</v>
      </c>
      <c r="H5" s="3" t="s">
        <v>7</v>
      </c>
    </row>
    <row r="6" spans="3:9" x14ac:dyDescent="0.3">
      <c r="C6" s="8">
        <v>1</v>
      </c>
      <c r="D6" s="8">
        <v>-3.9E-2</v>
      </c>
      <c r="E6" s="8">
        <v>2.3999999999999998E-3</v>
      </c>
      <c r="F6" s="8">
        <v>5.67</v>
      </c>
    </row>
    <row r="7" spans="3:9" x14ac:dyDescent="0.3">
      <c r="C7" s="8">
        <v>2</v>
      </c>
      <c r="D7" s="8">
        <v>-3.9300000000000002E-2</v>
      </c>
      <c r="E7" s="8">
        <v>1.34E-3</v>
      </c>
      <c r="F7" s="8">
        <v>5.65</v>
      </c>
      <c r="I7" s="3" t="s">
        <v>8</v>
      </c>
    </row>
    <row r="8" spans="3:9" x14ac:dyDescent="0.3">
      <c r="C8" s="8">
        <v>3</v>
      </c>
      <c r="D8" s="8">
        <v>-4.6899999999999997E-2</v>
      </c>
      <c r="E8" s="8">
        <v>3.21E-4</v>
      </c>
      <c r="F8" s="8">
        <v>4.4800000000000004</v>
      </c>
    </row>
    <row r="9" spans="3:9" x14ac:dyDescent="0.3">
      <c r="C9" s="8">
        <v>4</v>
      </c>
      <c r="D9" s="8">
        <v>-4.6800000000000001E-2</v>
      </c>
      <c r="E9" s="8">
        <v>-2.2399999999999998E-3</v>
      </c>
      <c r="F9" s="8">
        <v>4.47</v>
      </c>
    </row>
    <row r="10" spans="3:9" x14ac:dyDescent="0.3">
      <c r="C10" s="8">
        <v>5</v>
      </c>
      <c r="D10" s="8">
        <v>-6.4399999999999999E-2</v>
      </c>
      <c r="E10" s="8">
        <v>-1.37E-2</v>
      </c>
      <c r="F10" s="8">
        <v>3.19</v>
      </c>
    </row>
    <row r="11" spans="3:9" x14ac:dyDescent="0.3">
      <c r="C11" s="8">
        <v>6</v>
      </c>
      <c r="D11" s="8">
        <v>-5.6099999999999997E-2</v>
      </c>
      <c r="E11" s="8">
        <v>7.1399999999999996E-3</v>
      </c>
      <c r="F11" s="8">
        <v>3.18</v>
      </c>
    </row>
    <row r="12" spans="3:9" x14ac:dyDescent="0.3">
      <c r="C12" s="8">
        <v>7</v>
      </c>
      <c r="D12" s="8">
        <v>0.11700000000000001</v>
      </c>
      <c r="E12" s="8">
        <v>-6.8399999999999997E-3</v>
      </c>
      <c r="F12" s="8">
        <v>1.1599999999999999</v>
      </c>
    </row>
    <row r="13" spans="3:9" x14ac:dyDescent="0.3">
      <c r="C13" s="8">
        <v>8</v>
      </c>
      <c r="D13" s="8">
        <v>0.11899999999999999</v>
      </c>
      <c r="E13" s="8">
        <v>5.8700000000000002E-3</v>
      </c>
      <c r="F13" s="8">
        <v>1.1599999999999999</v>
      </c>
    </row>
    <row r="14" spans="3:9" x14ac:dyDescent="0.3">
      <c r="C14" s="8">
        <v>9</v>
      </c>
      <c r="D14" s="8">
        <v>2.87E-2</v>
      </c>
      <c r="E14" s="8">
        <v>-1.2600000000000001E-3</v>
      </c>
      <c r="F14" s="8">
        <v>0.54600000000000004</v>
      </c>
    </row>
    <row r="15" spans="3:9" x14ac:dyDescent="0.3">
      <c r="C15" s="8">
        <v>10</v>
      </c>
      <c r="D15" s="8">
        <v>3.0700000000000002E-2</v>
      </c>
      <c r="E15" s="8">
        <v>-1.7799999999999999E-4</v>
      </c>
      <c r="F15" s="8">
        <v>0.55100000000000005</v>
      </c>
    </row>
    <row r="16" spans="3:9" x14ac:dyDescent="0.3">
      <c r="C16" s="8"/>
      <c r="D16" s="8"/>
      <c r="E16" s="8"/>
      <c r="F16" s="8"/>
    </row>
    <row r="21" spans="10:10" x14ac:dyDescent="0.3">
      <c r="J21" s="9"/>
    </row>
    <row r="22" spans="10:10" x14ac:dyDescent="0.3">
      <c r="J22" s="9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2"/>
  <sheetViews>
    <sheetView showGridLines="0" zoomScaleNormal="100" workbookViewId="0">
      <selection activeCell="C27" sqref="C27"/>
    </sheetView>
  </sheetViews>
  <sheetFormatPr baseColWidth="10" defaultColWidth="8.88671875" defaultRowHeight="14.4" x14ac:dyDescent="0.3"/>
  <cols>
    <col min="1" max="2" width="11.5546875" style="3" customWidth="1"/>
    <col min="3" max="3" width="16.44140625" style="3" customWidth="1"/>
    <col min="4" max="4" width="26.44140625" style="3" customWidth="1"/>
    <col min="5" max="5" width="15.6640625" style="3" customWidth="1"/>
    <col min="6" max="6" width="15.5546875" style="3" customWidth="1"/>
    <col min="7" max="8" width="11.5546875" style="3" customWidth="1"/>
    <col min="9" max="9" width="44" style="3" customWidth="1"/>
    <col min="10" max="10" width="12" style="3" customWidth="1"/>
    <col min="11" max="1025" width="11.5546875" style="3" customWidth="1"/>
  </cols>
  <sheetData>
    <row r="2" spans="3:9" x14ac:dyDescent="0.3">
      <c r="D2" s="1" t="s">
        <v>9</v>
      </c>
      <c r="E2" s="1"/>
    </row>
    <row r="3" spans="3:9" x14ac:dyDescent="0.3">
      <c r="D3" s="1"/>
      <c r="E3" s="1"/>
    </row>
    <row r="5" spans="3:9" x14ac:dyDescent="0.3">
      <c r="C5" s="6" t="s">
        <v>3</v>
      </c>
      <c r="D5" s="7" t="s">
        <v>4</v>
      </c>
      <c r="E5" s="6" t="s">
        <v>5</v>
      </c>
      <c r="F5" s="6" t="s">
        <v>6</v>
      </c>
      <c r="H5" s="3" t="s">
        <v>7</v>
      </c>
    </row>
    <row r="6" spans="3:9" x14ac:dyDescent="0.3">
      <c r="C6" s="8">
        <v>1</v>
      </c>
      <c r="D6" s="8">
        <v>3.4000000000000002E-2</v>
      </c>
      <c r="E6" s="8">
        <v>5.0000000000000001E-4</v>
      </c>
      <c r="F6" s="8">
        <v>-2.46</v>
      </c>
    </row>
    <row r="7" spans="3:9" x14ac:dyDescent="0.3">
      <c r="C7" s="8">
        <v>2</v>
      </c>
      <c r="D7" s="8">
        <v>3.2599999999999997E-2</v>
      </c>
      <c r="E7" s="8">
        <v>4.0000000000000002E-4</v>
      </c>
      <c r="F7" s="8">
        <v>-2.46</v>
      </c>
      <c r="I7" s="3" t="s">
        <v>8</v>
      </c>
    </row>
    <row r="8" spans="3:9" x14ac:dyDescent="0.3">
      <c r="C8" s="8">
        <v>3</v>
      </c>
      <c r="D8" s="8">
        <v>4.0500000000000001E-2</v>
      </c>
      <c r="E8" s="8">
        <v>-2.9999999999999997E-4</v>
      </c>
      <c r="F8" s="8">
        <v>-2.0099999999999998</v>
      </c>
    </row>
    <row r="9" spans="3:9" x14ac:dyDescent="0.3">
      <c r="C9" s="8">
        <v>4</v>
      </c>
      <c r="D9" s="8">
        <v>3.3300000000000003E-2</v>
      </c>
      <c r="E9" s="8">
        <v>5.9999999999999995E-4</v>
      </c>
      <c r="F9" s="8">
        <v>-2.02</v>
      </c>
    </row>
    <row r="10" spans="3:9" x14ac:dyDescent="0.3">
      <c r="C10" s="8">
        <v>5</v>
      </c>
      <c r="D10" s="8">
        <v>3.61E-2</v>
      </c>
      <c r="E10" s="8">
        <v>-2.0000000000000001E-4</v>
      </c>
      <c r="F10" s="8">
        <v>-1.6</v>
      </c>
    </row>
    <row r="11" spans="3:9" x14ac:dyDescent="0.3">
      <c r="C11" s="8">
        <v>6</v>
      </c>
      <c r="D11" s="8">
        <v>3.3700000000000001E-2</v>
      </c>
      <c r="E11" s="8">
        <v>-2.9999999999999997E-4</v>
      </c>
      <c r="F11" s="8">
        <v>-1.61</v>
      </c>
    </row>
    <row r="12" spans="3:9" x14ac:dyDescent="0.3">
      <c r="C12" s="8">
        <v>7</v>
      </c>
      <c r="D12" s="8">
        <v>-5.7599999999999998E-2</v>
      </c>
      <c r="E12" s="8">
        <v>3.0000000000000001E-3</v>
      </c>
      <c r="F12" s="8">
        <v>-0.64500000000000002</v>
      </c>
    </row>
    <row r="13" spans="3:9" x14ac:dyDescent="0.3">
      <c r="C13" s="8">
        <v>8</v>
      </c>
      <c r="D13" s="8">
        <v>-5.9799999999999999E-2</v>
      </c>
      <c r="E13" s="8">
        <v>-3.0000000000000001E-3</v>
      </c>
      <c r="F13" s="8">
        <v>-0.64700000000000002</v>
      </c>
    </row>
    <row r="14" spans="3:9" x14ac:dyDescent="0.3">
      <c r="C14" s="8">
        <v>9</v>
      </c>
      <c r="D14" s="8">
        <v>-1.44E-2</v>
      </c>
      <c r="E14" s="8">
        <v>-5.9999999999999995E-4</v>
      </c>
      <c r="F14" s="8">
        <v>-0.314</v>
      </c>
    </row>
    <row r="15" spans="3:9" x14ac:dyDescent="0.3">
      <c r="C15" s="8">
        <v>10</v>
      </c>
      <c r="D15" s="8">
        <v>-1.67E-2</v>
      </c>
      <c r="E15" s="8">
        <v>8.0000000000000004E-4</v>
      </c>
      <c r="F15" s="8">
        <v>-0.313</v>
      </c>
    </row>
    <row r="16" spans="3:9" x14ac:dyDescent="0.3">
      <c r="C16" s="8"/>
      <c r="D16" s="8"/>
      <c r="E16" s="8"/>
      <c r="F16" s="8"/>
    </row>
    <row r="21" spans="10:10" x14ac:dyDescent="0.3">
      <c r="J21" s="9"/>
    </row>
    <row r="22" spans="10:10" x14ac:dyDescent="0.3">
      <c r="J22" s="9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K22"/>
  <sheetViews>
    <sheetView showGridLines="0" tabSelected="1" zoomScaleNormal="100" workbookViewId="0">
      <selection activeCell="G21" sqref="G21"/>
    </sheetView>
  </sheetViews>
  <sheetFormatPr baseColWidth="10" defaultColWidth="8.88671875" defaultRowHeight="14.4" x14ac:dyDescent="0.3"/>
  <cols>
    <col min="1" max="2" width="11.5546875" style="3" customWidth="1"/>
    <col min="3" max="3" width="16.44140625" style="3" customWidth="1"/>
    <col min="4" max="4" width="26.44140625" style="3" customWidth="1"/>
    <col min="5" max="5" width="15.6640625" style="3" customWidth="1"/>
    <col min="6" max="6" width="15.5546875" style="3" customWidth="1"/>
    <col min="7" max="8" width="11.5546875" style="3" customWidth="1"/>
    <col min="9" max="9" width="44" style="3" customWidth="1"/>
    <col min="10" max="10" width="12" style="3" customWidth="1"/>
    <col min="11" max="1025" width="11.5546875" style="3" customWidth="1"/>
  </cols>
  <sheetData>
    <row r="2" spans="3:9" x14ac:dyDescent="0.3">
      <c r="D2" s="1" t="s">
        <v>10</v>
      </c>
      <c r="E2" s="1"/>
    </row>
    <row r="3" spans="3:9" x14ac:dyDescent="0.3">
      <c r="D3" s="1"/>
      <c r="E3" s="1"/>
    </row>
    <row r="5" spans="3:9" x14ac:dyDescent="0.3">
      <c r="C5" s="6" t="s">
        <v>3</v>
      </c>
      <c r="D5" s="7" t="s">
        <v>4</v>
      </c>
      <c r="E5" s="6" t="s">
        <v>5</v>
      </c>
      <c r="F5" s="6" t="s">
        <v>6</v>
      </c>
      <c r="H5" s="3" t="s">
        <v>7</v>
      </c>
    </row>
    <row r="6" spans="3:9" x14ac:dyDescent="0.3">
      <c r="C6" s="8">
        <v>1</v>
      </c>
      <c r="D6" s="8">
        <v>-0.25600000000000001</v>
      </c>
      <c r="E6" s="8">
        <v>-9.1699999999999993E-3</v>
      </c>
      <c r="F6" s="8">
        <v>15</v>
      </c>
    </row>
    <row r="7" spans="3:9" x14ac:dyDescent="0.3">
      <c r="C7" s="8">
        <v>2</v>
      </c>
      <c r="D7" s="8">
        <v>-0.158</v>
      </c>
      <c r="E7" s="8">
        <v>1.35E-2</v>
      </c>
      <c r="F7" s="8">
        <v>15</v>
      </c>
      <c r="I7" s="3" t="s">
        <v>8</v>
      </c>
    </row>
    <row r="8" spans="3:9" x14ac:dyDescent="0.3">
      <c r="C8" s="8">
        <v>3</v>
      </c>
      <c r="D8" s="8">
        <v>-0.158</v>
      </c>
      <c r="E8" s="8">
        <f>2.72*10^-6</f>
        <v>2.7200000000000002E-6</v>
      </c>
      <c r="F8" s="8">
        <v>12.3</v>
      </c>
    </row>
    <row r="9" spans="3:9" x14ac:dyDescent="0.3">
      <c r="C9" s="8">
        <v>4</v>
      </c>
      <c r="D9" s="8">
        <v>-0.157</v>
      </c>
      <c r="E9" s="8">
        <v>-5.2599999999999999E-3</v>
      </c>
      <c r="F9" s="8">
        <v>12.3</v>
      </c>
    </row>
    <row r="10" spans="3:9" x14ac:dyDescent="0.3">
      <c r="C10" s="8">
        <v>5</v>
      </c>
      <c r="D10" s="8">
        <v>-0.161</v>
      </c>
      <c r="E10" s="8">
        <v>-7.4099999999999999E-3</v>
      </c>
      <c r="F10" s="8">
        <v>8.91</v>
      </c>
    </row>
    <row r="11" spans="3:9" x14ac:dyDescent="0.3">
      <c r="C11" s="8">
        <v>6</v>
      </c>
      <c r="D11" s="8">
        <v>-0.16300000000000001</v>
      </c>
      <c r="E11" s="8">
        <v>1.74E-3</v>
      </c>
      <c r="F11" s="8">
        <v>8.91</v>
      </c>
    </row>
    <row r="12" spans="3:9" x14ac:dyDescent="0.3">
      <c r="C12" s="8">
        <v>7</v>
      </c>
      <c r="D12" s="8">
        <v>0.32100000000000001</v>
      </c>
      <c r="E12" s="8">
        <v>-1.46E-2</v>
      </c>
      <c r="F12" s="8">
        <v>3.32</v>
      </c>
    </row>
    <row r="13" spans="3:9" x14ac:dyDescent="0.3">
      <c r="C13" s="8">
        <v>8</v>
      </c>
      <c r="D13" s="8">
        <v>0.33100000000000002</v>
      </c>
      <c r="E13" s="8">
        <v>1.6400000000000001E-2</v>
      </c>
      <c r="F13" s="8">
        <v>3.34</v>
      </c>
      <c r="H13" s="3" t="s">
        <v>21</v>
      </c>
      <c r="I13" s="3">
        <f>4*3000</f>
        <v>12000</v>
      </c>
    </row>
    <row r="14" spans="3:9" x14ac:dyDescent="0.3">
      <c r="C14" s="8">
        <v>9</v>
      </c>
      <c r="D14" s="8">
        <v>6.5199999999999994E-2</v>
      </c>
      <c r="E14" s="8">
        <v>6.8999999999999999E-3</v>
      </c>
      <c r="F14" s="8">
        <v>1.61</v>
      </c>
      <c r="H14" s="3" t="s">
        <v>20</v>
      </c>
      <c r="I14" s="3">
        <v>0.61499999999999999</v>
      </c>
    </row>
    <row r="15" spans="3:9" x14ac:dyDescent="0.3">
      <c r="C15" s="8">
        <v>10</v>
      </c>
      <c r="D15" s="8">
        <v>9.0399999999999994E-2</v>
      </c>
      <c r="E15" s="8">
        <v>-2.81E-3</v>
      </c>
      <c r="F15" s="8">
        <v>1.61</v>
      </c>
      <c r="H15" s="3" t="s">
        <v>16</v>
      </c>
      <c r="I15" s="3">
        <v>19.3</v>
      </c>
    </row>
    <row r="16" spans="3:9" x14ac:dyDescent="0.3">
      <c r="C16" s="8"/>
      <c r="D16" s="8"/>
      <c r="E16" s="8"/>
      <c r="F16" s="8"/>
      <c r="H16" s="3" t="s">
        <v>17</v>
      </c>
      <c r="I16" s="3">
        <v>20</v>
      </c>
    </row>
    <row r="17" spans="7:10" x14ac:dyDescent="0.3">
      <c r="H17" s="3" t="s">
        <v>18</v>
      </c>
      <c r="I17" s="3">
        <v>360</v>
      </c>
    </row>
    <row r="18" spans="7:10" x14ac:dyDescent="0.3">
      <c r="H18" s="3" t="s">
        <v>19</v>
      </c>
      <c r="I18" s="3">
        <f>ATAN((I15+I16)/I17)</f>
        <v>0.10873608183032607</v>
      </c>
    </row>
    <row r="19" spans="7:10" x14ac:dyDescent="0.3">
      <c r="H19" s="3">
        <f>I13*I14/I18</f>
        <v>67870.755279888588</v>
      </c>
    </row>
    <row r="21" spans="7:10" x14ac:dyDescent="0.3">
      <c r="G21" s="3" t="s">
        <v>22</v>
      </c>
      <c r="H21" s="3">
        <f>H19/60</f>
        <v>1131.1792546648098</v>
      </c>
      <c r="J21" s="9"/>
    </row>
    <row r="22" spans="7:10" x14ac:dyDescent="0.3">
      <c r="J22" s="9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K22"/>
  <sheetViews>
    <sheetView showGridLines="0" topLeftCell="B1" zoomScaleNormal="100" workbookViewId="0">
      <selection activeCell="H12" sqref="H12"/>
    </sheetView>
  </sheetViews>
  <sheetFormatPr baseColWidth="10" defaultColWidth="8.88671875" defaultRowHeight="14.4" x14ac:dyDescent="0.3"/>
  <cols>
    <col min="1" max="2" width="11.5546875" style="3" customWidth="1"/>
    <col min="3" max="3" width="16.44140625" style="3" customWidth="1"/>
    <col min="4" max="4" width="26.44140625" style="3" customWidth="1"/>
    <col min="5" max="5" width="15.6640625" style="3" customWidth="1"/>
    <col min="6" max="6" width="15.5546875" style="3" customWidth="1"/>
    <col min="7" max="8" width="11.5546875" style="3" customWidth="1"/>
    <col min="9" max="9" width="44" style="3" customWidth="1"/>
    <col min="10" max="10" width="12" style="3" customWidth="1"/>
    <col min="11" max="1025" width="11.5546875" style="3" customWidth="1"/>
  </cols>
  <sheetData>
    <row r="2" spans="3:9" x14ac:dyDescent="0.3">
      <c r="D2" s="1"/>
      <c r="E2" s="1"/>
    </row>
    <row r="3" spans="3:9" x14ac:dyDescent="0.3">
      <c r="D3" s="1"/>
      <c r="E3" s="1"/>
    </row>
    <row r="5" spans="3:9" x14ac:dyDescent="0.3">
      <c r="C5" s="6" t="s">
        <v>3</v>
      </c>
      <c r="D5" s="7" t="s">
        <v>4</v>
      </c>
      <c r="E5" s="6" t="s">
        <v>5</v>
      </c>
      <c r="F5" s="6" t="s">
        <v>6</v>
      </c>
      <c r="H5" s="3" t="s">
        <v>7</v>
      </c>
    </row>
    <row r="6" spans="3:9" x14ac:dyDescent="0.3">
      <c r="C6" s="8">
        <v>1</v>
      </c>
      <c r="D6" s="8">
        <v>0.26100000000000001</v>
      </c>
      <c r="E6" s="8">
        <v>-2.39</v>
      </c>
      <c r="F6" s="8">
        <v>-2.9</v>
      </c>
    </row>
    <row r="7" spans="3:9" x14ac:dyDescent="0.3">
      <c r="C7" s="8">
        <v>2</v>
      </c>
      <c r="D7" s="8">
        <v>-0.183</v>
      </c>
      <c r="E7" s="8">
        <v>-2.39</v>
      </c>
      <c r="F7" s="8">
        <v>-2.15</v>
      </c>
      <c r="I7" s="3" t="s">
        <v>11</v>
      </c>
    </row>
    <row r="8" spans="3:9" x14ac:dyDescent="0.3">
      <c r="C8" s="8">
        <v>3</v>
      </c>
      <c r="D8" s="8">
        <v>0.25800000000000001</v>
      </c>
      <c r="E8" s="8">
        <v>-1.91</v>
      </c>
      <c r="F8" s="8">
        <v>-2.4</v>
      </c>
    </row>
    <row r="9" spans="3:9" x14ac:dyDescent="0.3">
      <c r="C9" s="8">
        <v>4</v>
      </c>
      <c r="D9" s="8">
        <v>-0.16600000000000001</v>
      </c>
      <c r="E9" s="8">
        <v>-1.92</v>
      </c>
      <c r="F9" s="8">
        <v>-1.78</v>
      </c>
    </row>
    <row r="10" spans="3:9" x14ac:dyDescent="0.3">
      <c r="C10" s="8">
        <v>5</v>
      </c>
      <c r="D10" s="8">
        <v>0.24299999999999999</v>
      </c>
      <c r="E10" s="8">
        <v>-1.51</v>
      </c>
      <c r="F10" s="8">
        <v>-1.89</v>
      </c>
    </row>
    <row r="11" spans="3:9" x14ac:dyDescent="0.3">
      <c r="C11" s="8">
        <v>6</v>
      </c>
      <c r="D11" s="8">
        <v>-0.17</v>
      </c>
      <c r="E11" s="8">
        <v>-1.52</v>
      </c>
      <c r="F11" s="8">
        <v>-1.39</v>
      </c>
    </row>
    <row r="12" spans="3:9" x14ac:dyDescent="0.3">
      <c r="C12" s="8">
        <v>7</v>
      </c>
      <c r="D12" s="8">
        <v>0.123</v>
      </c>
      <c r="E12" s="8">
        <v>-0.76800000000000002</v>
      </c>
      <c r="F12" s="8">
        <v>-0.66200000000000003</v>
      </c>
    </row>
    <row r="13" spans="3:9" x14ac:dyDescent="0.3">
      <c r="C13" s="8">
        <v>8</v>
      </c>
      <c r="D13" s="8">
        <v>-0.23300000000000001</v>
      </c>
      <c r="E13" s="8">
        <v>-0.77</v>
      </c>
      <c r="F13" s="8">
        <v>-0.68600000000000005</v>
      </c>
    </row>
    <row r="14" spans="3:9" x14ac:dyDescent="0.3">
      <c r="C14" s="8">
        <v>9</v>
      </c>
      <c r="D14" s="8">
        <v>0.123</v>
      </c>
      <c r="E14" s="8">
        <v>-0.49399999999999999</v>
      </c>
      <c r="F14" s="8">
        <v>-0.25</v>
      </c>
    </row>
    <row r="15" spans="3:9" x14ac:dyDescent="0.3">
      <c r="C15" s="8">
        <v>10</v>
      </c>
      <c r="D15" s="8">
        <v>-0.13800000000000001</v>
      </c>
      <c r="E15" s="8">
        <v>-0.49</v>
      </c>
      <c r="F15" s="8">
        <v>-0.38500000000000001</v>
      </c>
    </row>
    <row r="16" spans="3:9" x14ac:dyDescent="0.3">
      <c r="C16" s="8"/>
      <c r="D16" s="8"/>
      <c r="E16" s="8"/>
      <c r="F16" s="8"/>
    </row>
    <row r="21" spans="10:10" x14ac:dyDescent="0.3">
      <c r="J21" s="9"/>
    </row>
    <row r="22" spans="10:10" x14ac:dyDescent="0.3">
      <c r="J22" s="9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2"/>
  <sheetViews>
    <sheetView showGridLines="0" zoomScaleNormal="100" workbookViewId="0">
      <selection activeCell="E32" sqref="E32"/>
    </sheetView>
  </sheetViews>
  <sheetFormatPr baseColWidth="10" defaultColWidth="8.88671875" defaultRowHeight="14.4" x14ac:dyDescent="0.3"/>
  <cols>
    <col min="1" max="2" width="11.5546875" style="3" customWidth="1"/>
    <col min="3" max="3" width="16.44140625" style="3" customWidth="1"/>
    <col min="4" max="4" width="26.44140625" style="3" customWidth="1"/>
    <col min="5" max="5" width="15.6640625" style="3" customWidth="1"/>
    <col min="6" max="6" width="15.5546875" style="3" customWidth="1"/>
    <col min="7" max="8" width="11.5546875" style="3" customWidth="1"/>
    <col min="9" max="9" width="44" style="3" customWidth="1"/>
    <col min="10" max="10" width="12" style="3" customWidth="1"/>
    <col min="11" max="1025" width="11.5546875" style="3" customWidth="1"/>
  </cols>
  <sheetData>
    <row r="2" spans="3:10" x14ac:dyDescent="0.3">
      <c r="D2" s="1" t="s">
        <v>12</v>
      </c>
      <c r="E2" s="1"/>
    </row>
    <row r="3" spans="3:10" x14ac:dyDescent="0.3">
      <c r="D3" s="1"/>
      <c r="E3" s="1"/>
    </row>
    <row r="5" spans="3:10" x14ac:dyDescent="0.3">
      <c r="C5" s="6" t="s">
        <v>3</v>
      </c>
      <c r="D5" s="7" t="s">
        <v>4</v>
      </c>
      <c r="E5" s="6" t="s">
        <v>5</v>
      </c>
      <c r="F5" s="6" t="s">
        <v>6</v>
      </c>
      <c r="H5" s="3" t="s">
        <v>7</v>
      </c>
    </row>
    <row r="6" spans="3:10" x14ac:dyDescent="0.3">
      <c r="C6" s="8">
        <v>1</v>
      </c>
      <c r="D6" s="8">
        <v>-8.6699999999999999E-2</v>
      </c>
      <c r="E6" s="8">
        <v>-3.5500000000000002E-3</v>
      </c>
      <c r="F6" s="8">
        <v>5.36</v>
      </c>
    </row>
    <row r="7" spans="3:10" x14ac:dyDescent="0.3">
      <c r="C7" s="8">
        <v>2</v>
      </c>
      <c r="D7" s="8">
        <v>-5.5E-2</v>
      </c>
      <c r="E7" s="8">
        <v>-4.7999999999999996E-3</v>
      </c>
      <c r="F7" s="8">
        <v>5.35</v>
      </c>
      <c r="J7" s="3" t="s">
        <v>13</v>
      </c>
    </row>
    <row r="8" spans="3:10" x14ac:dyDescent="0.3">
      <c r="C8" s="8">
        <v>3</v>
      </c>
      <c r="D8" s="8">
        <v>-5.6399999999999999E-2</v>
      </c>
      <c r="E8" s="8">
        <v>-1.92E-4</v>
      </c>
      <c r="F8" s="8">
        <v>4.41</v>
      </c>
    </row>
    <row r="9" spans="3:10" x14ac:dyDescent="0.3">
      <c r="C9" s="8">
        <v>4</v>
      </c>
      <c r="D9" s="8">
        <v>-5.62E-2</v>
      </c>
      <c r="E9" s="8">
        <v>-1.6900000000000001E-3</v>
      </c>
      <c r="F9" s="8">
        <v>4.41</v>
      </c>
    </row>
    <row r="10" spans="3:10" x14ac:dyDescent="0.3">
      <c r="C10" s="8">
        <v>5</v>
      </c>
      <c r="D10" s="8">
        <v>-8.9599999999999999E-2</v>
      </c>
      <c r="E10" s="8">
        <v>1.04E-2</v>
      </c>
      <c r="F10" s="8">
        <v>3.17</v>
      </c>
    </row>
    <row r="11" spans="3:10" x14ac:dyDescent="0.3">
      <c r="C11" s="8">
        <v>6</v>
      </c>
      <c r="D11" s="8">
        <v>-5.8900000000000001E-2</v>
      </c>
      <c r="E11" s="8">
        <v>1.2099999999999999E-3</v>
      </c>
      <c r="F11" s="8">
        <v>3.2</v>
      </c>
    </row>
    <row r="12" spans="3:10" x14ac:dyDescent="0.3">
      <c r="C12" s="8">
        <v>7</v>
      </c>
      <c r="D12" s="8">
        <v>0.107</v>
      </c>
      <c r="E12" s="8">
        <v>-3.2000000000000003E-4</v>
      </c>
      <c r="F12" s="8">
        <v>1.2</v>
      </c>
    </row>
    <row r="13" spans="3:10" x14ac:dyDescent="0.3">
      <c r="C13" s="8">
        <v>8</v>
      </c>
      <c r="D13" s="8">
        <v>1.7999999999999999E-2</v>
      </c>
      <c r="E13" s="8">
        <v>5.5999999999999999E-3</v>
      </c>
      <c r="F13" s="8">
        <v>1.2</v>
      </c>
    </row>
    <row r="14" spans="3:10" x14ac:dyDescent="0.3">
      <c r="C14" s="8">
        <v>9</v>
      </c>
      <c r="D14" s="8">
        <v>-1.6E-2</v>
      </c>
      <c r="E14" s="8">
        <v>2.35E-2</v>
      </c>
      <c r="F14" s="8">
        <v>6.4000000000000001E-2</v>
      </c>
    </row>
    <row r="15" spans="3:10" x14ac:dyDescent="0.3">
      <c r="C15" s="8">
        <v>10</v>
      </c>
      <c r="D15" s="8">
        <v>3.2500000000000001E-2</v>
      </c>
      <c r="E15" s="8">
        <v>-1.08E-3</v>
      </c>
      <c r="F15" s="8">
        <v>0.57599999999999996</v>
      </c>
    </row>
    <row r="16" spans="3:10" x14ac:dyDescent="0.3">
      <c r="C16" s="8"/>
      <c r="D16" s="8"/>
      <c r="E16" s="8"/>
      <c r="F16" s="8"/>
    </row>
    <row r="21" spans="10:10" x14ac:dyDescent="0.3">
      <c r="J21" s="9"/>
    </row>
    <row r="22" spans="10:10" x14ac:dyDescent="0.3">
      <c r="J22" s="9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MK22"/>
  <sheetViews>
    <sheetView showGridLines="0" zoomScaleNormal="100" workbookViewId="0">
      <selection activeCell="H13" sqref="H13"/>
    </sheetView>
  </sheetViews>
  <sheetFormatPr baseColWidth="10" defaultColWidth="8.88671875" defaultRowHeight="14.4" x14ac:dyDescent="0.3"/>
  <cols>
    <col min="1" max="2" width="11.5546875" style="3" customWidth="1"/>
    <col min="3" max="3" width="16.44140625" style="3" customWidth="1"/>
    <col min="4" max="4" width="26.44140625" style="3" customWidth="1"/>
    <col min="5" max="5" width="15.6640625" style="3" customWidth="1"/>
    <col min="6" max="6" width="15.5546875" style="3" customWidth="1"/>
    <col min="7" max="8" width="11.5546875" style="3" customWidth="1"/>
    <col min="9" max="9" width="44" style="3" customWidth="1"/>
    <col min="10" max="10" width="12" style="3" customWidth="1"/>
    <col min="11" max="1025" width="11.5546875" style="3" customWidth="1"/>
  </cols>
  <sheetData>
    <row r="2" spans="3:9" x14ac:dyDescent="0.3">
      <c r="D2" s="1" t="s">
        <v>14</v>
      </c>
      <c r="E2" s="1"/>
    </row>
    <row r="3" spans="3:9" x14ac:dyDescent="0.3">
      <c r="D3" s="1"/>
      <c r="E3" s="1"/>
    </row>
    <row r="5" spans="3:9" x14ac:dyDescent="0.3">
      <c r="C5" s="6" t="s">
        <v>3</v>
      </c>
      <c r="D5" s="7" t="s">
        <v>4</v>
      </c>
      <c r="E5" s="6" t="s">
        <v>5</v>
      </c>
      <c r="F5" s="6" t="s">
        <v>6</v>
      </c>
      <c r="H5" s="3" t="s">
        <v>7</v>
      </c>
    </row>
    <row r="6" spans="3:9" x14ac:dyDescent="0.3">
      <c r="C6" s="8">
        <v>1</v>
      </c>
      <c r="D6" s="8">
        <v>-0.60499999999999998</v>
      </c>
      <c r="E6" s="8">
        <v>637</v>
      </c>
      <c r="F6" s="8">
        <v>5.27</v>
      </c>
    </row>
    <row r="7" spans="3:9" x14ac:dyDescent="0.3">
      <c r="C7" s="8">
        <v>2</v>
      </c>
      <c r="D7" s="8">
        <v>0.46100000000000002</v>
      </c>
      <c r="E7" s="8">
        <v>6.37</v>
      </c>
      <c r="F7" s="8">
        <v>5.84</v>
      </c>
      <c r="I7" s="3" t="s">
        <v>15</v>
      </c>
    </row>
    <row r="8" spans="3:9" x14ac:dyDescent="0.3">
      <c r="C8" s="8">
        <v>3</v>
      </c>
      <c r="D8" s="8">
        <v>-0.58599999999999997</v>
      </c>
      <c r="E8" s="8">
        <v>5.45</v>
      </c>
      <c r="F8" s="8">
        <v>4.33</v>
      </c>
    </row>
    <row r="9" spans="3:9" x14ac:dyDescent="0.3">
      <c r="C9" s="8">
        <v>4</v>
      </c>
      <c r="D9" s="8">
        <v>0.47399999999999998</v>
      </c>
      <c r="E9" s="8">
        <v>5.44</v>
      </c>
      <c r="F9" s="8">
        <v>4.78</v>
      </c>
    </row>
    <row r="10" spans="3:9" x14ac:dyDescent="0.3">
      <c r="C10" s="8">
        <v>5</v>
      </c>
      <c r="D10" s="8">
        <v>-0.58799999999999997</v>
      </c>
      <c r="E10" s="8">
        <v>4.3899999999999997</v>
      </c>
      <c r="F10" s="8">
        <v>3.01</v>
      </c>
    </row>
    <row r="11" spans="3:9" x14ac:dyDescent="0.3">
      <c r="C11" s="8">
        <v>6</v>
      </c>
      <c r="D11" s="8">
        <v>0.44500000000000001</v>
      </c>
      <c r="E11" s="8">
        <v>4.41</v>
      </c>
      <c r="F11" s="8">
        <v>3.58</v>
      </c>
    </row>
    <row r="12" spans="3:9" x14ac:dyDescent="0.3">
      <c r="C12" s="8">
        <v>7</v>
      </c>
      <c r="D12" s="8">
        <v>-0.41899999999999998</v>
      </c>
      <c r="E12" s="8">
        <v>2.15</v>
      </c>
      <c r="F12" s="8">
        <v>0.91600000000000004</v>
      </c>
    </row>
    <row r="13" spans="3:9" x14ac:dyDescent="0.3">
      <c r="C13" s="8">
        <v>8</v>
      </c>
      <c r="D13" s="8">
        <v>0.63600000000000001</v>
      </c>
      <c r="E13" s="8">
        <v>2.13</v>
      </c>
      <c r="F13" s="8">
        <v>1.55</v>
      </c>
    </row>
    <row r="14" spans="3:9" x14ac:dyDescent="0.3">
      <c r="C14" s="8">
        <v>9</v>
      </c>
      <c r="D14" s="8">
        <v>-0.39200000000000002</v>
      </c>
      <c r="E14" s="8">
        <v>1.42</v>
      </c>
      <c r="F14" s="8">
        <v>3.5000000000000003E-2</v>
      </c>
    </row>
    <row r="15" spans="3:9" x14ac:dyDescent="0.3">
      <c r="C15" s="8">
        <v>10</v>
      </c>
      <c r="D15" s="8">
        <v>0.38200000000000001</v>
      </c>
      <c r="E15" s="8">
        <v>1.38</v>
      </c>
      <c r="F15" s="8">
        <v>0.90300000000000002</v>
      </c>
    </row>
    <row r="16" spans="3:9" x14ac:dyDescent="0.3">
      <c r="C16" s="8"/>
      <c r="D16" s="8"/>
      <c r="E16" s="8"/>
      <c r="F16" s="8"/>
    </row>
    <row r="21" spans="10:10" x14ac:dyDescent="0.3">
      <c r="J21" s="9"/>
    </row>
    <row r="22" spans="10:10" x14ac:dyDescent="0.3">
      <c r="J22" s="9"/>
    </row>
  </sheetData>
  <mergeCells count="1">
    <mergeCell ref="D2:E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Intro</vt:lpstr>
      <vt:lpstr>Accel 1,5G</vt:lpstr>
      <vt:lpstr>Braking 1,9G</vt:lpstr>
      <vt:lpstr>Bump_3G</vt:lpstr>
      <vt:lpstr>Left Turn 2,2G</vt:lpstr>
      <vt:lpstr>MAX SPEED</vt:lpstr>
      <vt:lpstr>Right Turn 2,2G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Calixthe</dc:creator>
  <dc:description/>
  <cp:lastModifiedBy>Calixthe</cp:lastModifiedBy>
  <cp:revision>4</cp:revision>
  <dcterms:created xsi:type="dcterms:W3CDTF">2019-11-02T10:45:32Z</dcterms:created>
  <dcterms:modified xsi:type="dcterms:W3CDTF">2019-11-20T20:02:11Z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