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0BB24BE-F57D-4CD1-8995-8D766CB458AF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Cablage" sheetId="1" r:id="rId1"/>
    <sheet name="Compte connecteur" sheetId="7" r:id="rId2"/>
    <sheet name="Autre composant" sheetId="6" r:id="rId3"/>
    <sheet name="Relais" sheetId="4" r:id="rId4"/>
    <sheet name="Fusibles" sheetId="3" r:id="rId5"/>
    <sheet name="Connecteurs" sheetId="5" r:id="rId6"/>
    <sheet name="Données" sheetId="2" r:id="rId7"/>
  </sheets>
  <definedNames>
    <definedName name="Ouinon">Données!$C$2:$C$3</definedName>
    <definedName name="signal">Données!$A$2:$A$4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7" l="1"/>
  <c r="J20" i="7"/>
  <c r="J8" i="7"/>
  <c r="F19" i="7"/>
  <c r="F6" i="7"/>
  <c r="B13" i="7"/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<sst xmlns="http://schemas.openxmlformats.org/spreadsheetml/2006/main" count="316" uniqueCount="139">
  <si>
    <t>Intensité maximal</t>
  </si>
  <si>
    <t>Connecteurs</t>
  </si>
  <si>
    <t xml:space="preserve">Remarques </t>
  </si>
  <si>
    <t>Couleur</t>
  </si>
  <si>
    <t>Type de signal</t>
  </si>
  <si>
    <t>Puissance</t>
  </si>
  <si>
    <t>Analogique</t>
  </si>
  <si>
    <t>Numérique</t>
  </si>
  <si>
    <t xml:space="preserve">Type de signal </t>
  </si>
  <si>
    <t>Identification du fusible</t>
  </si>
  <si>
    <t>Intensité de coupure</t>
  </si>
  <si>
    <t>Remarques</t>
  </si>
  <si>
    <t>Identification du relai</t>
  </si>
  <si>
    <t>Identification du connecteur</t>
  </si>
  <si>
    <t>Dispo au garage</t>
  </si>
  <si>
    <t>Non</t>
  </si>
  <si>
    <t>Oui</t>
  </si>
  <si>
    <t>Commandé</t>
  </si>
  <si>
    <t>Tension de commande</t>
  </si>
  <si>
    <t>12V</t>
  </si>
  <si>
    <t xml:space="preserve">Démarreur </t>
  </si>
  <si>
    <t>Ventilateur</t>
  </si>
  <si>
    <t>C'est le plus gros relai du Faisceau.</t>
  </si>
  <si>
    <t>Pompe</t>
  </si>
  <si>
    <t>Alimentation DTA</t>
  </si>
  <si>
    <t>Controlé par le coupe circuit Tdb, le B.O.T switch ou le capteur de crash.</t>
  </si>
  <si>
    <t>Alimentation carte commande de boite</t>
  </si>
  <si>
    <t>En série avec le précedent.</t>
  </si>
  <si>
    <t>Commandé par le DTA ou un interrupteur.</t>
  </si>
  <si>
    <t>Batterie</t>
  </si>
  <si>
    <t>250A</t>
  </si>
  <si>
    <t>Feu frein</t>
  </si>
  <si>
    <t>Nom</t>
  </si>
  <si>
    <t>Tension d'alimentation</t>
  </si>
  <si>
    <t>Courant maximal</t>
  </si>
  <si>
    <t>Nombre de connexion</t>
  </si>
  <si>
    <t>Connecteur</t>
  </si>
  <si>
    <t>Documentation</t>
  </si>
  <si>
    <t>ECU</t>
  </si>
  <si>
    <t xml:space="preserve">Pompe </t>
  </si>
  <si>
    <t>Sonde lambda</t>
  </si>
  <si>
    <t>Capteur de vitesse</t>
  </si>
  <si>
    <t>5V</t>
  </si>
  <si>
    <t>Capteur pression plenum</t>
  </si>
  <si>
    <t>Capteur pression d'huile</t>
  </si>
  <si>
    <t>Capteur position papillon</t>
  </si>
  <si>
    <t>Capteur température d'air</t>
  </si>
  <si>
    <t>Capteur température d'eau</t>
  </si>
  <si>
    <t>Position vilbrequin</t>
  </si>
  <si>
    <t>Position AAC</t>
  </si>
  <si>
    <t>Motoréducteur</t>
  </si>
  <si>
    <t>Carte avant</t>
  </si>
  <si>
    <t>lien</t>
  </si>
  <si>
    <t>35A</t>
  </si>
  <si>
    <t>5A</t>
  </si>
  <si>
    <t>4-25V</t>
  </si>
  <si>
    <t>15mA</t>
  </si>
  <si>
    <t>5.8A</t>
  </si>
  <si>
    <t>450A</t>
  </si>
  <si>
    <t>Démarreur</t>
  </si>
  <si>
    <t>Alternateur</t>
  </si>
  <si>
    <t>Longueur (m)</t>
  </si>
  <si>
    <t>Potentiel maximum (V)</t>
  </si>
  <si>
    <t>Baisse de tension acceptable (V)</t>
  </si>
  <si>
    <t>Intensité maximal (A)</t>
  </si>
  <si>
    <t>Section du conducteur (mm²)</t>
  </si>
  <si>
    <t>rouge</t>
  </si>
  <si>
    <t>noir</t>
  </si>
  <si>
    <t>De ou à ou</t>
  </si>
  <si>
    <t>n/a</t>
  </si>
  <si>
    <t>Capteur pression frein</t>
  </si>
  <si>
    <t>Capteur suspension</t>
  </si>
  <si>
    <t xml:space="preserve"> Capteur position volant</t>
  </si>
  <si>
    <t>19mA</t>
  </si>
  <si>
    <t>20A</t>
  </si>
  <si>
    <t>10A</t>
  </si>
  <si>
    <t>Injection</t>
  </si>
  <si>
    <t>3A</t>
  </si>
  <si>
    <t>MK3</t>
  </si>
  <si>
    <t>15A</t>
  </si>
  <si>
    <t>1A</t>
  </si>
  <si>
    <t>Passage pare-feu</t>
  </si>
  <si>
    <t>Signal</t>
  </si>
  <si>
    <t>Quantité</t>
  </si>
  <si>
    <t>taille câble</t>
  </si>
  <si>
    <t>bus CAN</t>
  </si>
  <si>
    <t>inter DTA</t>
  </si>
  <si>
    <t>Palettes</t>
  </si>
  <si>
    <t>sensor gnd DTA</t>
  </si>
  <si>
    <t>MK3 gnd</t>
  </si>
  <si>
    <t>+5V MK3</t>
  </si>
  <si>
    <t>Total</t>
  </si>
  <si>
    <t>Commande</t>
  </si>
  <si>
    <t>Retour</t>
  </si>
  <si>
    <t>Power</t>
  </si>
  <si>
    <t>Carte arrière vers le reste</t>
  </si>
  <si>
    <t>Carte arrière vers servomoteur</t>
  </si>
  <si>
    <t>shift cut</t>
  </si>
  <si>
    <t>gear pot</t>
  </si>
  <si>
    <t>Bus CAN</t>
  </si>
  <si>
    <t>Qauntité</t>
  </si>
  <si>
    <t>Taille câble</t>
  </si>
  <si>
    <t>SPI</t>
  </si>
  <si>
    <t>I²C</t>
  </si>
  <si>
    <t>Power 5V</t>
  </si>
  <si>
    <t>Affichage homming</t>
  </si>
  <si>
    <t>Affichage Launch</t>
  </si>
  <si>
    <t xml:space="preserve">Sortie carte avant </t>
  </si>
  <si>
    <t>Entrées carte avant</t>
  </si>
  <si>
    <t>Bus Can</t>
  </si>
  <si>
    <t>Homming Servo</t>
  </si>
  <si>
    <t>Launch Control</t>
  </si>
  <si>
    <t>Switch temp/voltage</t>
  </si>
  <si>
    <t>BSPD</t>
  </si>
  <si>
    <t>TPS</t>
  </si>
  <si>
    <t>+5V et sensor gnd</t>
  </si>
  <si>
    <t>Shutdown circuit</t>
  </si>
  <si>
    <t>Sortie</t>
  </si>
  <si>
    <t>Brake Pressure</t>
  </si>
  <si>
    <t>Voir moteur</t>
  </si>
  <si>
    <t>Dispo au garage (ou pso)</t>
  </si>
  <si>
    <t>Ventilateurs</t>
  </si>
  <si>
    <t>n</t>
  </si>
  <si>
    <t>Carte arrière</t>
  </si>
  <si>
    <t>DTA</t>
  </si>
  <si>
    <t>Souriau</t>
  </si>
  <si>
    <t xml:space="preserve">Identification des câbles </t>
  </si>
  <si>
    <t>AWG22</t>
  </si>
  <si>
    <t>AWG23</t>
  </si>
  <si>
    <t>Alimentation avant</t>
  </si>
  <si>
    <t>batterie tableau de bord puis cartes</t>
  </si>
  <si>
    <t>alim DTA</t>
  </si>
  <si>
    <t>Inter démarage</t>
  </si>
  <si>
    <t>+5V DTA</t>
  </si>
  <si>
    <t>AWG18</t>
  </si>
  <si>
    <t>Alim DTA</t>
  </si>
  <si>
    <t>??</t>
  </si>
  <si>
    <t>Alim motored</t>
  </si>
  <si>
    <t>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</si>
</sst>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3" fillId="0" borderId="0" xfId="1" applyAlignment="1">
      <alignment horizontal="center"/>
    </xf>
    <xf numFmtId="0" fontId="0" fillId="0" borderId="0" xfId="0" applyAlignment="1"/>
    <xf numFmtId="0" fontId="0" fillId="0" borderId="0" xfId="0" quotePrefix="1"/>
    <xf numFmtId="0" fontId="2" fillId="6" borderId="0" xfId="0" applyFont="1" applyFill="1"/>
    <xf numFmtId="0" fontId="0" fillId="6" borderId="0" xfId="0" applyFill="1"/>
    <xf numFmtId="0" fontId="4" fillId="0" borderId="0" xfId="0" applyFont="1" applyFill="1" applyBorder="1"/>
    <xf numFmtId="0" fontId="2" fillId="7" borderId="1" xfId="0" applyFont="1" applyFill="1" applyBorder="1"/>
    <xf numFmtId="0" fontId="0" fillId="7" borderId="0" xfId="0" applyFill="1"/>
    <xf numFmtId="0" fontId="2" fillId="7" borderId="0" xfId="0" applyFont="1" applyFill="1"/>
    <xf numFmtId="0" fontId="0" fillId="0" borderId="0" xfId="0" applyAlignment="1">
      <alignment wrapText="1"/>
    </xf>
    <xf numFmtId="0" fontId="2" fillId="6" borderId="0" xfId="0" applyFont="1" applyFill="1" applyBorder="1"/>
    <xf numFmtId="0" fontId="6" fillId="0" borderId="0" xfId="0" applyFont="1" applyFill="1" applyBorder="1"/>
    <xf numFmtId="0" fontId="2" fillId="0" borderId="0" xfId="0" applyFont="1" applyFill="1"/>
    <xf numFmtId="0" fontId="0" fillId="0" borderId="0" xfId="0" applyFill="1"/>
    <xf numFmtId="0" fontId="2" fillId="8" borderId="0" xfId="0" applyFont="1" applyFill="1"/>
    <xf numFmtId="0" fontId="0" fillId="8" borderId="0" xfId="0" applyFill="1"/>
    <xf numFmtId="0" fontId="5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 wrapText="1"/>
    </xf>
  </cellXfs>
  <cellStyles count="2">
    <cellStyle name="Lien hypertexte" xfId="1" builtinId="8"/>
    <cellStyle name="Normal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8B3763-167B-4537-8CB4-249D5CFDCBEE}" name="Tableau1" displayName="Tableau1" ref="A2:C12" totalsRowShown="0">
  <autoFilter ref="A2:C12" xr:uid="{10B92C3C-BC5A-4DF6-BD76-25477016ABE6}"/>
  <sortState ref="A3:C14">
    <sortCondition ref="B2:B14"/>
  </sortState>
  <tableColumns count="3">
    <tableColumn id="1" xr3:uid="{6E6C4D10-B184-4EF6-97BE-79D14D8BB9AB}" name="Signal"/>
    <tableColumn id="2" xr3:uid="{EA65F758-19C7-462E-827D-0A27F1E49D66}" name="Quantité"/>
    <tableColumn id="3" xr3:uid="{3E3384F4-D62B-458A-AFAC-219C8BE585DA}" name="Taille câb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3F534-8026-488C-B9A1-7392BF672CA9}" name="Tableau2" displayName="Tableau2" ref="E2:G5" totalsRowShown="0">
  <autoFilter ref="E2:G5" xr:uid="{89AB2C05-C1D0-4049-BE41-63D079A493B8}"/>
  <tableColumns count="3">
    <tableColumn id="1" xr3:uid="{32826C71-0A49-44A1-9D99-46471F288D8D}" name="Signal"/>
    <tableColumn id="2" xr3:uid="{16790B8F-2B6A-44F8-A82A-AE297CF6D842}" name="Quantité"/>
    <tableColumn id="3" xr3:uid="{0EB77C10-706E-474F-AD94-4E38BA7083CB}" name="Taille câble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FB11B2-83A5-4C89-8FC9-7453FC0666CA}" name="Tableau5" displayName="Tableau5" ref="E13:G18" totalsRowShown="0">
  <autoFilter ref="E13:G18" xr:uid="{321E8CEA-276A-4A74-BCBF-E9D6451E8198}"/>
  <tableColumns count="3">
    <tableColumn id="1" xr3:uid="{8EC88283-C23A-43A8-BA4D-0761D8EA1FBC}" name="Signal"/>
    <tableColumn id="2" xr3:uid="{64EBAE8F-22B2-468A-B916-6C5F45FF76C4}" name="Qauntité"/>
    <tableColumn id="3" xr3:uid="{E3C0CCD9-8004-41D1-8096-37E68EC41C93}" name="Taille câbl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FF5D6F-5C4F-4A9F-97D8-F7092019C89D}" name="Tableau6" displayName="Tableau6" ref="I2:K7" totalsRowShown="0">
  <autoFilter ref="I2:K7" xr:uid="{7D0AAD1B-760E-4F47-82AA-7C8A0094721B}"/>
  <tableColumns count="3">
    <tableColumn id="1" xr3:uid="{8DA76FAD-EEC7-4EFB-BCCC-A49874A6F177}" name="Signal"/>
    <tableColumn id="2" xr3:uid="{A0DA4AAB-4982-4118-B479-C30CE422057C}" name="Quantité"/>
    <tableColumn id="3" xr3:uid="{46BC4000-EB93-4B2D-91D1-1CD62697D722}" name="Taille câbl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6CDE21-3C09-4514-8904-F9C3C3D1A134}" name="Tableau7" displayName="Tableau7" ref="I14:K20" totalsRowShown="0">
  <autoFilter ref="I14:K20" xr:uid="{C531FA51-64BB-4A5D-AAFF-D1A316E4367A}"/>
  <tableColumns count="3">
    <tableColumn id="1" xr3:uid="{7EAA620D-F245-4300-BC5A-6331103D1EB8}" name="Signal"/>
    <tableColumn id="2" xr3:uid="{847BB985-A8C5-4576-90DF-371B2F4669A5}" name="Quantité"/>
    <tableColumn id="3" xr3:uid="{CB7EACFE-3369-4321-96B5-9F8B9258538C}" name="Taille câb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60943C-0F65-4048-BE8B-058C33437C54}" name="Tableau8" displayName="Tableau8" ref="A17:C23" totalsRowShown="0" headerRowDxfId="21">
  <autoFilter ref="A17:C23" xr:uid="{14F71DC9-CA2D-4849-8A68-8426E815193B}"/>
  <tableColumns count="3">
    <tableColumn id="1" xr3:uid="{60964149-DE59-4016-94E5-8DAE1B4D0F2F}" name="Signal"/>
    <tableColumn id="2" xr3:uid="{C1FE7950-85C5-446E-9354-FE1808479D2A}" name="Quantité"/>
    <tableColumn id="3" xr3:uid="{0AD90A95-5CFB-49F0-AA77-DA306484B3F4}" name="Taille câbl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BSPD" TargetMode="External"/><Relationship Id="rId3" Type="http://schemas.openxmlformats.org/officeDocument/2006/relationships/hyperlink" Target="..\Doc%20des%20&#233;l&#233;ments\Capteurs\LC-2_Manual.pdf" TargetMode="External"/><Relationship Id="rId7" Type="http://schemas.openxmlformats.org/officeDocument/2006/relationships/hyperlink" Target="..\Carte%20avant" TargetMode="External"/><Relationship Id="rId2" Type="http://schemas.openxmlformats.org/officeDocument/2006/relationships/hyperlink" Target="..\Doc%20des%20&#233;l&#233;ments\ActionneurS\Manual_BG45-CI-.pdf" TargetMode="External"/><Relationship Id="rId1" Type="http://schemas.openxmlformats.org/officeDocument/2006/relationships/hyperlink" Target="Doc%20des%20&#233;l&#233;ments\Autre%20composant\S80%20Wiring%20Diagram.pdf" TargetMode="External"/><Relationship Id="rId6" Type="http://schemas.openxmlformats.org/officeDocument/2006/relationships/hyperlink" Target="..\Doc%20des%20&#233;l&#233;ments\Capteurs\F7-Steering-Rack_with-Rotary-Sensor.pdf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..\Doc%20des%20&#233;l&#233;ments\Capteurs\ELPM_Position%20Sensor_%201703_H.pdf" TargetMode="External"/><Relationship Id="rId10" Type="http://schemas.openxmlformats.org/officeDocument/2006/relationships/hyperlink" Target="..\Doc%20des%20&#233;l&#233;ments\Capteurs\rsl-75mm_14.pdf" TargetMode="External"/><Relationship Id="rId4" Type="http://schemas.openxmlformats.org/officeDocument/2006/relationships/hyperlink" Target="..\Doc%20des%20&#233;l&#233;ments\Capteurs\Capteur%20de%20vitesse.pdf" TargetMode="External"/><Relationship Id="rId9" Type="http://schemas.openxmlformats.org/officeDocument/2006/relationships/hyperlink" Target="..\Passage%20de%20vitess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Doc%20des%20&#233;l&#233;ments\Relais\relai_35A.pdf" TargetMode="External"/><Relationship Id="rId1" Type="http://schemas.openxmlformats.org/officeDocument/2006/relationships/hyperlink" Target="Doc%20des%20&#233;l&#233;ments\Relais\relai_35A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workbookViewId="0">
      <selection activeCell="G7" sqref="G7"/>
    </sheetView>
  </sheetViews>
  <sheetFormatPr baseColWidth="10" defaultColWidth="9.140625" defaultRowHeight="15" x14ac:dyDescent="0.25"/>
  <cols>
    <col min="1" max="1" width="24.42578125" customWidth="1"/>
    <col min="2" max="2" width="27" customWidth="1"/>
    <col min="3" max="3" width="18.5703125" customWidth="1"/>
    <col min="4" max="4" width="21.140625" customWidth="1"/>
    <col min="5" max="5" width="21.85546875" customWidth="1"/>
    <col min="6" max="6" width="20.5703125" customWidth="1"/>
    <col min="7" max="7" width="19.85546875" customWidth="1"/>
    <col min="8" max="8" width="28.28515625" customWidth="1"/>
    <col min="9" max="9" width="12.28515625" customWidth="1"/>
    <col min="10" max="11" width="21" customWidth="1"/>
    <col min="12" max="12" width="18.85546875" customWidth="1"/>
    <col min="13" max="13" width="45.5703125" customWidth="1"/>
  </cols>
  <sheetData>
    <row r="1" spans="1:13" ht="40.5" customHeight="1" x14ac:dyDescent="0.25">
      <c r="A1" s="1" t="s">
        <v>126</v>
      </c>
      <c r="B1" s="1" t="s">
        <v>68</v>
      </c>
      <c r="C1" s="1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1" t="s">
        <v>1</v>
      </c>
      <c r="I1" s="1" t="s">
        <v>3</v>
      </c>
      <c r="J1" s="1" t="s">
        <v>4</v>
      </c>
      <c r="K1" s="1" t="s">
        <v>14</v>
      </c>
      <c r="L1" s="1" t="s">
        <v>17</v>
      </c>
      <c r="M1" s="1" t="s">
        <v>2</v>
      </c>
    </row>
    <row r="2" spans="1:13" ht="30" x14ac:dyDescent="0.25">
      <c r="A2" t="s">
        <v>129</v>
      </c>
      <c r="B2" s="19" t="s">
        <v>130</v>
      </c>
      <c r="C2">
        <v>2</v>
      </c>
      <c r="D2">
        <v>14</v>
      </c>
      <c r="E2">
        <v>1</v>
      </c>
      <c r="F2">
        <v>8</v>
      </c>
      <c r="G2">
        <f>0.01786*2*C2*F2/E2</f>
        <v>0.57152000000000003</v>
      </c>
      <c r="I2" t="s">
        <v>66</v>
      </c>
      <c r="J2" t="s">
        <v>5</v>
      </c>
    </row>
    <row r="3" spans="1:13" x14ac:dyDescent="0.25">
      <c r="A3" t="s">
        <v>135</v>
      </c>
      <c r="C3">
        <v>2</v>
      </c>
      <c r="D3">
        <v>14</v>
      </c>
      <c r="E3">
        <v>1</v>
      </c>
      <c r="F3">
        <v>5</v>
      </c>
      <c r="G3">
        <f t="shared" ref="G3:G20" si="0">0.01786*2*C3*F3/E3</f>
        <v>0.35720000000000002</v>
      </c>
      <c r="I3" t="s">
        <v>67</v>
      </c>
    </row>
    <row r="4" spans="1:13" x14ac:dyDescent="0.25">
      <c r="A4" t="s">
        <v>137</v>
      </c>
      <c r="C4">
        <v>1</v>
      </c>
      <c r="D4">
        <v>14</v>
      </c>
      <c r="E4">
        <v>1</v>
      </c>
      <c r="F4">
        <v>15</v>
      </c>
      <c r="G4">
        <f t="shared" si="0"/>
        <v>0.53580000000000005</v>
      </c>
    </row>
    <row r="5" spans="1:13" x14ac:dyDescent="0.25">
      <c r="E5">
        <v>1</v>
      </c>
      <c r="F5" s="3"/>
      <c r="G5">
        <f t="shared" si="0"/>
        <v>0</v>
      </c>
    </row>
    <row r="6" spans="1:13" x14ac:dyDescent="0.25">
      <c r="E6">
        <v>1</v>
      </c>
      <c r="G6">
        <f t="shared" si="0"/>
        <v>0</v>
      </c>
    </row>
    <row r="7" spans="1:13" x14ac:dyDescent="0.25">
      <c r="E7">
        <v>1</v>
      </c>
      <c r="G7">
        <f t="shared" si="0"/>
        <v>0</v>
      </c>
    </row>
    <row r="8" spans="1:13" x14ac:dyDescent="0.25">
      <c r="E8">
        <v>1</v>
      </c>
      <c r="G8">
        <f t="shared" si="0"/>
        <v>0</v>
      </c>
    </row>
    <row r="9" spans="1:13" x14ac:dyDescent="0.25">
      <c r="E9">
        <v>1</v>
      </c>
      <c r="G9">
        <f t="shared" si="0"/>
        <v>0</v>
      </c>
    </row>
    <row r="10" spans="1:13" x14ac:dyDescent="0.25">
      <c r="D10">
        <v>0</v>
      </c>
      <c r="E10">
        <v>1</v>
      </c>
      <c r="G10">
        <f t="shared" si="0"/>
        <v>0</v>
      </c>
    </row>
    <row r="11" spans="1:13" x14ac:dyDescent="0.25">
      <c r="D11">
        <v>14</v>
      </c>
      <c r="E11">
        <v>1</v>
      </c>
      <c r="F11">
        <v>250</v>
      </c>
      <c r="G11">
        <f t="shared" si="0"/>
        <v>0</v>
      </c>
    </row>
    <row r="12" spans="1:13" x14ac:dyDescent="0.25">
      <c r="D12">
        <v>0</v>
      </c>
      <c r="E12">
        <v>1</v>
      </c>
      <c r="G12">
        <f t="shared" si="0"/>
        <v>0</v>
      </c>
    </row>
    <row r="13" spans="1:13" x14ac:dyDescent="0.25">
      <c r="D13">
        <v>14</v>
      </c>
      <c r="E13">
        <v>1</v>
      </c>
      <c r="G13">
        <f t="shared" si="0"/>
        <v>0</v>
      </c>
    </row>
    <row r="14" spans="1:13" x14ac:dyDescent="0.25">
      <c r="D14">
        <v>14</v>
      </c>
      <c r="E14">
        <v>1</v>
      </c>
      <c r="G14">
        <f t="shared" si="0"/>
        <v>0</v>
      </c>
    </row>
    <row r="15" spans="1:13" x14ac:dyDescent="0.25">
      <c r="D15">
        <v>0</v>
      </c>
      <c r="E15">
        <v>1</v>
      </c>
      <c r="G15">
        <f t="shared" si="0"/>
        <v>0</v>
      </c>
    </row>
    <row r="16" spans="1:13" x14ac:dyDescent="0.25">
      <c r="E16">
        <v>1</v>
      </c>
      <c r="G16">
        <f t="shared" si="0"/>
        <v>0</v>
      </c>
    </row>
    <row r="17" spans="5:7" x14ac:dyDescent="0.25">
      <c r="E17">
        <v>1</v>
      </c>
      <c r="G17">
        <f t="shared" si="0"/>
        <v>0</v>
      </c>
    </row>
    <row r="18" spans="5:7" x14ac:dyDescent="0.25">
      <c r="E18">
        <v>1</v>
      </c>
      <c r="G18">
        <f t="shared" si="0"/>
        <v>0</v>
      </c>
    </row>
    <row r="19" spans="5:7" x14ac:dyDescent="0.25">
      <c r="E19">
        <v>1</v>
      </c>
      <c r="G19">
        <f t="shared" si="0"/>
        <v>0</v>
      </c>
    </row>
    <row r="20" spans="5:7" x14ac:dyDescent="0.25">
      <c r="E20">
        <v>1</v>
      </c>
      <c r="G20">
        <f t="shared" si="0"/>
        <v>0</v>
      </c>
    </row>
  </sheetData>
  <conditionalFormatting sqref="K2:K20">
    <cfRule type="containsText" dxfId="28" priority="7" operator="containsText" text="'Oui'">
      <formula>NOT(ISERROR(SEARCH("'Oui'",K2)))</formula>
    </cfRule>
  </conditionalFormatting>
  <conditionalFormatting sqref="K2:K20">
    <cfRule type="containsText" dxfId="27" priority="6" operator="containsText" text="Non">
      <formula>NOT(ISERROR(SEARCH("Non",K2)))</formula>
    </cfRule>
  </conditionalFormatting>
  <conditionalFormatting sqref="K2:K20">
    <cfRule type="containsText" dxfId="26" priority="5" operator="containsText" text="Oui">
      <formula>NOT(ISERROR(SEARCH("Oui",K2)))</formula>
    </cfRule>
  </conditionalFormatting>
  <conditionalFormatting sqref="K2">
    <cfRule type="containsText" dxfId="25" priority="4" operator="containsText" text="Oui">
      <formula>NOT(ISERROR(SEARCH("Oui",K2)))</formula>
    </cfRule>
  </conditionalFormatting>
  <conditionalFormatting sqref="L2:L20">
    <cfRule type="containsText" dxfId="24" priority="3" operator="containsText" text="'Oui'">
      <formula>NOT(ISERROR(SEARCH("'Oui'",L2)))</formula>
    </cfRule>
  </conditionalFormatting>
  <conditionalFormatting sqref="L2:L20">
    <cfRule type="containsText" dxfId="23" priority="2" operator="containsText" text="Non">
      <formula>NOT(ISERROR(SEARCH("Non",L2)))</formula>
    </cfRule>
  </conditionalFormatting>
  <conditionalFormatting sqref="L2:L20">
    <cfRule type="containsText" dxfId="22" priority="1" operator="containsText" text="Oui">
      <formula>NOT(ISERROR(SEARCH("Oui",L2)))</formula>
    </cfRule>
  </conditionalFormatting>
  <dataValidations count="2">
    <dataValidation type="list" allowBlank="1" showInputMessage="1" showErrorMessage="1" sqref="J2:J21 K21:L21" xr:uid="{00000000-0002-0000-0000-000000000000}">
      <formula1>signal</formula1>
    </dataValidation>
    <dataValidation type="list" allowBlank="1" showInputMessage="1" showErrorMessage="1" sqref="K2:L20" xr:uid="{00000000-0002-0000-0000-000001000000}">
      <formula1>Ouinon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EDC2-62C5-4832-BE0E-C6F75D6AF790}">
  <dimension ref="A1:O24"/>
  <sheetViews>
    <sheetView tabSelected="1" topLeftCell="A8" workbookViewId="0">
      <selection activeCell="G24" sqref="G24"/>
    </sheetView>
  </sheetViews>
  <sheetFormatPr baseColWidth="10" defaultRowHeight="15" x14ac:dyDescent="0.25"/>
  <cols>
    <col min="1" max="1" width="16.42578125" customWidth="1"/>
    <col min="2" max="2" width="11.5703125" customWidth="1"/>
    <col min="3" max="3" width="13.140625" customWidth="1"/>
    <col min="7" max="7" width="17" customWidth="1"/>
    <col min="9" max="9" width="21.28515625" customWidth="1"/>
    <col min="11" max="11" width="17.85546875" customWidth="1"/>
  </cols>
  <sheetData>
    <row r="1" spans="1:15" ht="22.5" customHeight="1" x14ac:dyDescent="0.3">
      <c r="A1" s="27" t="s">
        <v>81</v>
      </c>
      <c r="B1" s="27"/>
      <c r="C1" s="27"/>
      <c r="E1" s="28" t="s">
        <v>96</v>
      </c>
      <c r="F1" s="28"/>
      <c r="G1" s="28"/>
      <c r="I1" s="30" t="s">
        <v>107</v>
      </c>
      <c r="J1" s="30"/>
      <c r="K1" s="30"/>
    </row>
    <row r="2" spans="1:15" x14ac:dyDescent="0.25">
      <c r="A2" t="s">
        <v>82</v>
      </c>
      <c r="B2" t="s">
        <v>83</v>
      </c>
      <c r="C2" t="s">
        <v>101</v>
      </c>
      <c r="E2" t="s">
        <v>82</v>
      </c>
      <c r="F2" t="s">
        <v>83</v>
      </c>
      <c r="G2" t="s">
        <v>101</v>
      </c>
      <c r="I2" t="s">
        <v>82</v>
      </c>
      <c r="J2" t="s">
        <v>83</v>
      </c>
      <c r="K2" t="s">
        <v>101</v>
      </c>
    </row>
    <row r="3" spans="1:15" x14ac:dyDescent="0.25">
      <c r="A3" t="s">
        <v>88</v>
      </c>
      <c r="B3">
        <v>1</v>
      </c>
      <c r="C3" t="s">
        <v>127</v>
      </c>
      <c r="E3" t="s">
        <v>92</v>
      </c>
      <c r="F3">
        <v>5</v>
      </c>
      <c r="I3" t="s">
        <v>102</v>
      </c>
      <c r="J3">
        <v>2</v>
      </c>
      <c r="K3" t="s">
        <v>127</v>
      </c>
      <c r="M3" s="15" t="s">
        <v>82</v>
      </c>
      <c r="N3" s="15" t="s">
        <v>83</v>
      </c>
      <c r="O3" s="15" t="s">
        <v>84</v>
      </c>
    </row>
    <row r="4" spans="1:15" x14ac:dyDescent="0.25">
      <c r="A4" t="s">
        <v>89</v>
      </c>
      <c r="B4">
        <v>1</v>
      </c>
      <c r="C4" t="s">
        <v>127</v>
      </c>
      <c r="E4" t="s">
        <v>93</v>
      </c>
      <c r="F4">
        <v>2</v>
      </c>
      <c r="I4" t="s">
        <v>103</v>
      </c>
      <c r="J4">
        <v>2</v>
      </c>
      <c r="K4" t="s">
        <v>127</v>
      </c>
    </row>
    <row r="5" spans="1:15" ht="15" customHeight="1" x14ac:dyDescent="0.25">
      <c r="A5" s="12" t="s">
        <v>90</v>
      </c>
      <c r="B5">
        <v>1</v>
      </c>
      <c r="C5" t="s">
        <v>127</v>
      </c>
      <c r="E5" t="s">
        <v>94</v>
      </c>
      <c r="F5">
        <v>2</v>
      </c>
      <c r="I5" t="s">
        <v>104</v>
      </c>
      <c r="J5">
        <v>1</v>
      </c>
    </row>
    <row r="6" spans="1:15" ht="15.75" x14ac:dyDescent="0.25">
      <c r="A6" t="s">
        <v>85</v>
      </c>
      <c r="B6">
        <v>2</v>
      </c>
      <c r="C6" t="s">
        <v>127</v>
      </c>
      <c r="E6" s="16" t="s">
        <v>91</v>
      </c>
      <c r="F6" s="17">
        <f>SUM(F3:F5)</f>
        <v>9</v>
      </c>
      <c r="I6" t="s">
        <v>105</v>
      </c>
      <c r="J6">
        <v>1</v>
      </c>
      <c r="K6" t="s">
        <v>127</v>
      </c>
    </row>
    <row r="7" spans="1:15" ht="15" customHeight="1" x14ac:dyDescent="0.25">
      <c r="A7" t="s">
        <v>116</v>
      </c>
      <c r="B7">
        <v>2</v>
      </c>
      <c r="C7" t="s">
        <v>127</v>
      </c>
      <c r="I7" t="s">
        <v>106</v>
      </c>
      <c r="J7">
        <v>1</v>
      </c>
      <c r="K7" t="s">
        <v>127</v>
      </c>
    </row>
    <row r="8" spans="1:15" ht="15.75" x14ac:dyDescent="0.25">
      <c r="A8" t="s">
        <v>87</v>
      </c>
      <c r="B8">
        <v>3</v>
      </c>
      <c r="C8" t="s">
        <v>127</v>
      </c>
      <c r="I8" s="13" t="s">
        <v>91</v>
      </c>
      <c r="J8" s="14">
        <f>SUM(J3:J7)</f>
        <v>7</v>
      </c>
    </row>
    <row r="9" spans="1:15" ht="15.75" x14ac:dyDescent="0.25">
      <c r="A9" t="s">
        <v>131</v>
      </c>
      <c r="B9">
        <v>1</v>
      </c>
      <c r="C9" t="s">
        <v>134</v>
      </c>
      <c r="I9" s="22"/>
      <c r="J9" s="23"/>
    </row>
    <row r="10" spans="1:15" ht="15.75" x14ac:dyDescent="0.25">
      <c r="A10" t="s">
        <v>132</v>
      </c>
      <c r="B10">
        <v>1</v>
      </c>
      <c r="C10" t="s">
        <v>136</v>
      </c>
      <c r="I10" s="22"/>
      <c r="J10" s="23"/>
    </row>
    <row r="11" spans="1:15" ht="15.75" x14ac:dyDescent="0.25">
      <c r="A11" s="12" t="s">
        <v>133</v>
      </c>
      <c r="B11">
        <v>1</v>
      </c>
      <c r="C11" t="s">
        <v>128</v>
      </c>
      <c r="I11" s="22"/>
      <c r="J11" s="23"/>
    </row>
    <row r="12" spans="1:15" ht="18.75" x14ac:dyDescent="0.3">
      <c r="A12" t="s">
        <v>86</v>
      </c>
      <c r="B12">
        <v>4</v>
      </c>
      <c r="E12" s="29" t="s">
        <v>95</v>
      </c>
      <c r="F12" s="29"/>
      <c r="G12" s="29"/>
    </row>
    <row r="13" spans="1:15" ht="18.75" x14ac:dyDescent="0.3">
      <c r="A13" s="13" t="s">
        <v>91</v>
      </c>
      <c r="B13" s="14">
        <f>SUM(B2:B12)</f>
        <v>17</v>
      </c>
      <c r="E13" t="s">
        <v>82</v>
      </c>
      <c r="F13" t="s">
        <v>100</v>
      </c>
      <c r="G13" t="s">
        <v>101</v>
      </c>
      <c r="I13" s="31" t="s">
        <v>108</v>
      </c>
      <c r="J13" s="31"/>
      <c r="K13" s="31"/>
    </row>
    <row r="14" spans="1:15" x14ac:dyDescent="0.25">
      <c r="E14" t="s">
        <v>97</v>
      </c>
      <c r="F14">
        <v>1</v>
      </c>
      <c r="G14" t="s">
        <v>127</v>
      </c>
      <c r="I14" t="s">
        <v>82</v>
      </c>
      <c r="J14" t="s">
        <v>83</v>
      </c>
      <c r="K14" t="s">
        <v>101</v>
      </c>
    </row>
    <row r="15" spans="1:15" x14ac:dyDescent="0.25">
      <c r="E15" t="s">
        <v>98</v>
      </c>
      <c r="F15">
        <v>1</v>
      </c>
      <c r="G15" t="s">
        <v>127</v>
      </c>
      <c r="I15" s="19" t="s">
        <v>94</v>
      </c>
      <c r="J15">
        <v>2</v>
      </c>
    </row>
    <row r="16" spans="1:15" ht="18.75" x14ac:dyDescent="0.3">
      <c r="A16" s="26" t="s">
        <v>113</v>
      </c>
      <c r="B16" s="26"/>
      <c r="C16" s="26"/>
      <c r="E16" t="s">
        <v>94</v>
      </c>
      <c r="F16">
        <v>2</v>
      </c>
      <c r="I16" t="s">
        <v>109</v>
      </c>
      <c r="J16">
        <v>2</v>
      </c>
      <c r="K16" t="s">
        <v>127</v>
      </c>
    </row>
    <row r="17" spans="1:11" x14ac:dyDescent="0.25">
      <c r="A17" s="21" t="s">
        <v>82</v>
      </c>
      <c r="B17" s="21" t="s">
        <v>83</v>
      </c>
      <c r="C17" s="21" t="s">
        <v>101</v>
      </c>
      <c r="E17" t="s">
        <v>99</v>
      </c>
      <c r="F17">
        <v>2</v>
      </c>
      <c r="G17" t="s">
        <v>127</v>
      </c>
      <c r="I17" t="s">
        <v>110</v>
      </c>
      <c r="J17">
        <v>1</v>
      </c>
      <c r="K17" t="s">
        <v>127</v>
      </c>
    </row>
    <row r="18" spans="1:11" x14ac:dyDescent="0.25">
      <c r="A18" t="s">
        <v>94</v>
      </c>
      <c r="B18">
        <v>2</v>
      </c>
      <c r="E18" t="s">
        <v>87</v>
      </c>
      <c r="F18">
        <v>3</v>
      </c>
      <c r="G18" t="s">
        <v>127</v>
      </c>
      <c r="I18" t="s">
        <v>111</v>
      </c>
      <c r="J18">
        <v>1</v>
      </c>
      <c r="K18" t="s">
        <v>127</v>
      </c>
    </row>
    <row r="19" spans="1:11" ht="15.75" x14ac:dyDescent="0.25">
      <c r="A19" t="s">
        <v>114</v>
      </c>
      <c r="B19">
        <v>1</v>
      </c>
      <c r="C19" t="s">
        <v>127</v>
      </c>
      <c r="E19" s="18" t="s">
        <v>91</v>
      </c>
      <c r="F19" s="17">
        <f>SUM(F14:F18)</f>
        <v>9</v>
      </c>
      <c r="I19" t="s">
        <v>112</v>
      </c>
      <c r="J19">
        <v>1</v>
      </c>
      <c r="K19" t="s">
        <v>127</v>
      </c>
    </row>
    <row r="20" spans="1:11" ht="15.75" x14ac:dyDescent="0.25">
      <c r="A20" t="s">
        <v>118</v>
      </c>
      <c r="B20">
        <v>1</v>
      </c>
      <c r="C20" t="s">
        <v>127</v>
      </c>
      <c r="E20" s="22"/>
      <c r="F20" s="23"/>
      <c r="I20" s="20" t="s">
        <v>91</v>
      </c>
      <c r="J20" s="14">
        <f>SUM(J15:J19)</f>
        <v>7</v>
      </c>
    </row>
    <row r="21" spans="1:11" x14ac:dyDescent="0.25">
      <c r="A21" s="12" t="s">
        <v>115</v>
      </c>
      <c r="B21">
        <v>2</v>
      </c>
      <c r="C21" t="s">
        <v>127</v>
      </c>
    </row>
    <row r="22" spans="1:11" x14ac:dyDescent="0.25">
      <c r="A22" t="s">
        <v>116</v>
      </c>
      <c r="B22">
        <v>1</v>
      </c>
      <c r="C22" t="s">
        <v>127</v>
      </c>
    </row>
    <row r="23" spans="1:11" x14ac:dyDescent="0.25">
      <c r="A23" t="s">
        <v>117</v>
      </c>
      <c r="B23">
        <v>1</v>
      </c>
      <c r="C23" t="s">
        <v>127</v>
      </c>
    </row>
    <row r="24" spans="1:11" ht="15.75" x14ac:dyDescent="0.25">
      <c r="A24" s="24" t="s">
        <v>91</v>
      </c>
      <c r="B24" s="25">
        <f>SUM(B18:B23)</f>
        <v>8</v>
      </c>
    </row>
  </sheetData>
  <mergeCells count="6">
    <mergeCell ref="A16:C16"/>
    <mergeCell ref="A1:C1"/>
    <mergeCell ref="E1:G1"/>
    <mergeCell ref="E12:G12"/>
    <mergeCell ref="I1:K1"/>
    <mergeCell ref="I13:K13"/>
  </mergeCell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topLeftCell="A8" workbookViewId="0">
      <selection activeCell="C17" sqref="C17"/>
    </sheetView>
  </sheetViews>
  <sheetFormatPr baseColWidth="10" defaultColWidth="9.140625" defaultRowHeight="15" x14ac:dyDescent="0.25"/>
  <cols>
    <col min="1" max="1" width="25.85546875" customWidth="1"/>
    <col min="2" max="2" width="23.5703125" customWidth="1"/>
    <col min="3" max="3" width="18.28515625" customWidth="1"/>
    <col min="4" max="4" width="22" customWidth="1"/>
    <col min="5" max="5" width="14" customWidth="1"/>
    <col min="6" max="6" width="17.7109375" customWidth="1"/>
    <col min="7" max="7" width="25.140625" customWidth="1"/>
    <col min="8" max="8" width="15.5703125" customWidth="1"/>
  </cols>
  <sheetData>
    <row r="1" spans="1:8" ht="21.75" customHeight="1" x14ac:dyDescent="0.2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120</v>
      </c>
      <c r="H1" s="1" t="s">
        <v>17</v>
      </c>
    </row>
    <row r="2" spans="1:8" x14ac:dyDescent="0.25">
      <c r="A2" t="s">
        <v>38</v>
      </c>
      <c r="B2" s="5" t="s">
        <v>19</v>
      </c>
      <c r="C2" s="5" t="s">
        <v>75</v>
      </c>
      <c r="D2" s="5" t="s">
        <v>122</v>
      </c>
      <c r="E2" s="5" t="s">
        <v>124</v>
      </c>
      <c r="F2" s="10" t="s">
        <v>52</v>
      </c>
      <c r="G2" s="9" t="s">
        <v>16</v>
      </c>
      <c r="H2" t="s">
        <v>16</v>
      </c>
    </row>
    <row r="3" spans="1:8" x14ac:dyDescent="0.25">
      <c r="A3" t="s">
        <v>39</v>
      </c>
      <c r="B3" s="5" t="s">
        <v>19</v>
      </c>
      <c r="C3" s="5" t="s">
        <v>74</v>
      </c>
      <c r="D3" s="5">
        <v>2</v>
      </c>
      <c r="E3" s="5"/>
      <c r="F3" s="5" t="s">
        <v>52</v>
      </c>
      <c r="G3" s="9" t="s">
        <v>15</v>
      </c>
      <c r="H3" t="s">
        <v>15</v>
      </c>
    </row>
    <row r="4" spans="1:8" x14ac:dyDescent="0.25">
      <c r="A4" t="s">
        <v>50</v>
      </c>
      <c r="B4" s="5" t="s">
        <v>19</v>
      </c>
      <c r="C4" s="5" t="s">
        <v>57</v>
      </c>
      <c r="D4" s="5">
        <v>7</v>
      </c>
      <c r="E4" s="5" t="s">
        <v>125</v>
      </c>
      <c r="F4" s="10" t="s">
        <v>52</v>
      </c>
      <c r="G4" s="9" t="s">
        <v>15</v>
      </c>
      <c r="H4" t="s">
        <v>16</v>
      </c>
    </row>
    <row r="5" spans="1:8" x14ac:dyDescent="0.25">
      <c r="A5" t="s">
        <v>51</v>
      </c>
      <c r="B5" s="5" t="s">
        <v>19</v>
      </c>
      <c r="C5" s="5" t="s">
        <v>77</v>
      </c>
      <c r="D5" s="5">
        <v>14</v>
      </c>
      <c r="E5" s="5" t="s">
        <v>125</v>
      </c>
      <c r="F5" s="10" t="s">
        <v>52</v>
      </c>
      <c r="G5" s="9" t="s">
        <v>15</v>
      </c>
      <c r="H5" t="s">
        <v>15</v>
      </c>
    </row>
    <row r="6" spans="1:8" x14ac:dyDescent="0.25">
      <c r="A6" t="s">
        <v>40</v>
      </c>
      <c r="B6" s="5" t="s">
        <v>19</v>
      </c>
      <c r="C6" s="5" t="s">
        <v>54</v>
      </c>
      <c r="D6" s="5">
        <v>3</v>
      </c>
      <c r="E6" s="5"/>
      <c r="F6" s="10" t="s">
        <v>52</v>
      </c>
      <c r="G6" s="9" t="s">
        <v>16</v>
      </c>
      <c r="H6" t="s">
        <v>16</v>
      </c>
    </row>
    <row r="7" spans="1:8" x14ac:dyDescent="0.25">
      <c r="A7" t="s">
        <v>41</v>
      </c>
      <c r="B7" s="5" t="s">
        <v>55</v>
      </c>
      <c r="C7" s="5" t="s">
        <v>56</v>
      </c>
      <c r="D7" s="5">
        <v>3</v>
      </c>
      <c r="E7" s="5"/>
      <c r="F7" s="10" t="s">
        <v>52</v>
      </c>
      <c r="G7" s="9" t="s">
        <v>15</v>
      </c>
      <c r="H7" t="s">
        <v>15</v>
      </c>
    </row>
    <row r="8" spans="1:8" x14ac:dyDescent="0.25">
      <c r="A8" t="s">
        <v>44</v>
      </c>
      <c r="B8" s="5" t="s">
        <v>42</v>
      </c>
      <c r="C8" s="5"/>
      <c r="D8" s="5">
        <v>3</v>
      </c>
      <c r="E8" s="5"/>
      <c r="F8" s="5" t="s">
        <v>52</v>
      </c>
      <c r="G8" s="9" t="s">
        <v>15</v>
      </c>
      <c r="H8" t="s">
        <v>15</v>
      </c>
    </row>
    <row r="9" spans="1:8" x14ac:dyDescent="0.25">
      <c r="A9" t="s">
        <v>43</v>
      </c>
      <c r="B9" s="5" t="s">
        <v>42</v>
      </c>
      <c r="C9" s="5"/>
      <c r="D9" s="5">
        <v>3</v>
      </c>
      <c r="E9" s="5"/>
      <c r="F9" s="5" t="s">
        <v>52</v>
      </c>
      <c r="G9" s="9" t="s">
        <v>15</v>
      </c>
      <c r="H9" t="s">
        <v>15</v>
      </c>
    </row>
    <row r="10" spans="1:8" x14ac:dyDescent="0.25">
      <c r="A10" t="s">
        <v>45</v>
      </c>
      <c r="B10" s="5" t="s">
        <v>42</v>
      </c>
      <c r="C10" s="5"/>
      <c r="D10" s="5">
        <v>3</v>
      </c>
      <c r="E10" s="5"/>
      <c r="F10" s="10" t="s">
        <v>52</v>
      </c>
      <c r="G10" s="9" t="s">
        <v>15</v>
      </c>
      <c r="H10" t="s">
        <v>15</v>
      </c>
    </row>
    <row r="11" spans="1:8" x14ac:dyDescent="0.25">
      <c r="A11" t="s">
        <v>46</v>
      </c>
      <c r="B11" s="5" t="s">
        <v>69</v>
      </c>
      <c r="C11" s="5"/>
      <c r="D11" s="5">
        <v>2</v>
      </c>
      <c r="E11" s="5"/>
      <c r="F11" s="5" t="s">
        <v>52</v>
      </c>
      <c r="G11" s="9" t="s">
        <v>15</v>
      </c>
      <c r="H11" t="s">
        <v>15</v>
      </c>
    </row>
    <row r="12" spans="1:8" x14ac:dyDescent="0.25">
      <c r="A12" t="s">
        <v>47</v>
      </c>
      <c r="B12" s="5" t="s">
        <v>69</v>
      </c>
      <c r="C12" s="11"/>
      <c r="D12" s="5">
        <v>2</v>
      </c>
      <c r="E12" s="11"/>
      <c r="F12" s="5" t="s">
        <v>119</v>
      </c>
      <c r="G12" s="9" t="s">
        <v>16</v>
      </c>
      <c r="H12" t="s">
        <v>16</v>
      </c>
    </row>
    <row r="13" spans="1:8" x14ac:dyDescent="0.25">
      <c r="A13" t="s">
        <v>70</v>
      </c>
      <c r="B13" s="5" t="s">
        <v>42</v>
      </c>
      <c r="C13" s="5"/>
      <c r="D13" s="5">
        <v>3</v>
      </c>
      <c r="E13" s="11"/>
      <c r="F13" s="5" t="s">
        <v>52</v>
      </c>
      <c r="G13" s="9" t="s">
        <v>15</v>
      </c>
      <c r="H13" t="s">
        <v>15</v>
      </c>
    </row>
    <row r="14" spans="1:8" x14ac:dyDescent="0.25">
      <c r="A14" t="s">
        <v>71</v>
      </c>
      <c r="B14" s="5" t="s">
        <v>42</v>
      </c>
      <c r="C14" s="5"/>
      <c r="D14" s="5">
        <v>3</v>
      </c>
      <c r="E14" s="11"/>
      <c r="F14" s="10" t="s">
        <v>52</v>
      </c>
      <c r="G14" s="9" t="s">
        <v>16</v>
      </c>
      <c r="H14" t="s">
        <v>15</v>
      </c>
    </row>
    <row r="15" spans="1:8" x14ac:dyDescent="0.25">
      <c r="A15" t="s">
        <v>72</v>
      </c>
      <c r="B15" s="5" t="s">
        <v>19</v>
      </c>
      <c r="C15" s="5" t="s">
        <v>73</v>
      </c>
      <c r="D15" s="5">
        <v>3</v>
      </c>
      <c r="E15" s="11"/>
      <c r="F15" s="10" t="s">
        <v>52</v>
      </c>
      <c r="G15" s="9" t="s">
        <v>15</v>
      </c>
      <c r="H15" t="s">
        <v>16</v>
      </c>
    </row>
    <row r="16" spans="1:8" x14ac:dyDescent="0.25">
      <c r="A16" t="s">
        <v>48</v>
      </c>
      <c r="B16" s="5" t="s">
        <v>69</v>
      </c>
      <c r="C16" s="11"/>
      <c r="D16" s="5">
        <v>2</v>
      </c>
      <c r="E16" s="11"/>
      <c r="F16" s="5" t="s">
        <v>119</v>
      </c>
      <c r="G16" s="9" t="s">
        <v>16</v>
      </c>
      <c r="H16" t="s">
        <v>15</v>
      </c>
    </row>
    <row r="17" spans="1:8" x14ac:dyDescent="0.25">
      <c r="A17" t="s">
        <v>49</v>
      </c>
      <c r="B17" s="5" t="s">
        <v>69</v>
      </c>
      <c r="C17" s="11"/>
      <c r="D17" s="5">
        <v>2</v>
      </c>
      <c r="E17" s="11"/>
      <c r="F17" s="5" t="s">
        <v>119</v>
      </c>
      <c r="G17" s="9" t="s">
        <v>16</v>
      </c>
      <c r="H17" t="s">
        <v>15</v>
      </c>
    </row>
    <row r="18" spans="1:8" x14ac:dyDescent="0.25">
      <c r="A18" t="s">
        <v>29</v>
      </c>
      <c r="B18" s="5" t="s">
        <v>19</v>
      </c>
      <c r="C18" s="5" t="s">
        <v>58</v>
      </c>
      <c r="D18" s="5">
        <v>2</v>
      </c>
      <c r="E18" s="5"/>
      <c r="F18" s="5" t="s">
        <v>52</v>
      </c>
      <c r="G18" t="s">
        <v>16</v>
      </c>
      <c r="H18" t="s">
        <v>15</v>
      </c>
    </row>
    <row r="19" spans="1:8" x14ac:dyDescent="0.25">
      <c r="A19" t="s">
        <v>121</v>
      </c>
      <c r="B19" s="5" t="s">
        <v>19</v>
      </c>
      <c r="C19" s="5" t="s">
        <v>75</v>
      </c>
      <c r="D19" s="5">
        <v>2</v>
      </c>
      <c r="F19" s="5" t="s">
        <v>52</v>
      </c>
      <c r="G19" t="s">
        <v>15</v>
      </c>
      <c r="H19" t="s">
        <v>15</v>
      </c>
    </row>
    <row r="20" spans="1:8" x14ac:dyDescent="0.25">
      <c r="A20" t="s">
        <v>31</v>
      </c>
      <c r="B20" s="5" t="s">
        <v>19</v>
      </c>
      <c r="C20" s="5"/>
      <c r="D20" s="5">
        <v>2</v>
      </c>
      <c r="F20" s="5" t="s">
        <v>52</v>
      </c>
      <c r="G20" t="s">
        <v>15</v>
      </c>
      <c r="H20" t="s">
        <v>15</v>
      </c>
    </row>
    <row r="21" spans="1:8" x14ac:dyDescent="0.25">
      <c r="A21" t="s">
        <v>59</v>
      </c>
      <c r="B21" s="5" t="s">
        <v>19</v>
      </c>
      <c r="C21" s="5"/>
      <c r="D21" s="5">
        <v>2</v>
      </c>
      <c r="F21" s="5" t="s">
        <v>119</v>
      </c>
      <c r="G21" t="s">
        <v>16</v>
      </c>
      <c r="H21" t="s">
        <v>16</v>
      </c>
    </row>
    <row r="22" spans="1:8" x14ac:dyDescent="0.25">
      <c r="A22" t="s">
        <v>60</v>
      </c>
      <c r="B22" s="5" t="s">
        <v>19</v>
      </c>
      <c r="C22" s="5"/>
      <c r="D22" s="5">
        <v>2</v>
      </c>
      <c r="F22" s="5" t="s">
        <v>119</v>
      </c>
      <c r="G22" t="s">
        <v>16</v>
      </c>
      <c r="H22" t="s">
        <v>16</v>
      </c>
    </row>
    <row r="23" spans="1:8" x14ac:dyDescent="0.25">
      <c r="A23" t="s">
        <v>113</v>
      </c>
      <c r="B23" s="5" t="s">
        <v>19</v>
      </c>
      <c r="D23" s="5">
        <v>8</v>
      </c>
      <c r="E23" t="s">
        <v>125</v>
      </c>
      <c r="F23" s="10" t="s">
        <v>52</v>
      </c>
      <c r="G23" t="s">
        <v>15</v>
      </c>
      <c r="H23" t="s">
        <v>15</v>
      </c>
    </row>
    <row r="24" spans="1:8" x14ac:dyDescent="0.25">
      <c r="A24" t="s">
        <v>123</v>
      </c>
      <c r="B24" s="5" t="s">
        <v>19</v>
      </c>
      <c r="C24" t="s">
        <v>138</v>
      </c>
      <c r="E24" t="s">
        <v>125</v>
      </c>
      <c r="F24" s="10" t="s">
        <v>52</v>
      </c>
      <c r="G24" t="s">
        <v>15</v>
      </c>
      <c r="H24" t="s">
        <v>15</v>
      </c>
    </row>
  </sheetData>
  <conditionalFormatting sqref="G2:H24">
    <cfRule type="containsText" dxfId="20" priority="4" operator="containsText" text="'Oui'">
      <formula>NOT(ISERROR(SEARCH("'Oui'",G2)))</formula>
    </cfRule>
  </conditionalFormatting>
  <conditionalFormatting sqref="G2:H24">
    <cfRule type="containsText" dxfId="19" priority="3" operator="containsText" text="Non">
      <formula>NOT(ISERROR(SEARCH("Non",G2)))</formula>
    </cfRule>
  </conditionalFormatting>
  <conditionalFormatting sqref="G2:H24">
    <cfRule type="containsText" dxfId="18" priority="2" operator="containsText" text="Oui">
      <formula>NOT(ISERROR(SEARCH("Oui",G2)))</formula>
    </cfRule>
  </conditionalFormatting>
  <dataValidations count="1">
    <dataValidation type="list" allowBlank="1" showInputMessage="1" showErrorMessage="1" sqref="G2:H24" xr:uid="{00000000-0002-0000-0100-000000000000}">
      <formula1>Ouinon</formula1>
    </dataValidation>
  </dataValidations>
  <hyperlinks>
    <hyperlink ref="F2" r:id="rId1" xr:uid="{00000000-0004-0000-0100-000000000000}"/>
    <hyperlink ref="F4" r:id="rId2" xr:uid="{3F9CF025-764A-4CBA-8D55-BA0984A6AF68}"/>
    <hyperlink ref="F6" r:id="rId3" display="..\Doc des éléments\Capteurs\LC-2_Manual.pdf" xr:uid="{D529AB4E-008F-4006-B2F0-2A4C26377637}"/>
    <hyperlink ref="F7" r:id="rId4" xr:uid="{6906A296-3B1E-482F-82DE-F6D779C2B269}"/>
    <hyperlink ref="F10" r:id="rId5" xr:uid="{42C86DC2-8198-419E-A1E3-D30946538678}"/>
    <hyperlink ref="F15" r:id="rId6" xr:uid="{3A89EBDC-EB5F-4BDB-88FE-B34BF328AD89}"/>
    <hyperlink ref="F5" r:id="rId7" xr:uid="{19D13A72-9629-4E36-B24B-049DB2020EE2}"/>
    <hyperlink ref="F23" r:id="rId8" xr:uid="{2F41565A-7FAF-476C-8994-D4B25DE9FB52}"/>
    <hyperlink ref="F24" r:id="rId9" xr:uid="{8F607078-8C2E-4DA8-86BF-A0B72F0DA3DB}"/>
    <hyperlink ref="F14" r:id="rId10" xr:uid="{BE352279-65C5-4868-B5B8-BA970FE38AE6}"/>
  </hyperlinks>
  <pageMargins left="0.7" right="0.7" top="0.75" bottom="0.75" header="0.3" footer="0.3"/>
  <pageSetup paperSize="9" orientation="portrait" horizontalDpi="4294967293" verticalDpi="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A11" sqref="A11"/>
    </sheetView>
  </sheetViews>
  <sheetFormatPr baseColWidth="10" defaultColWidth="9.140625" defaultRowHeight="15" x14ac:dyDescent="0.25"/>
  <cols>
    <col min="1" max="2" width="26.7109375" customWidth="1"/>
    <col min="3" max="3" width="22.42578125" customWidth="1"/>
    <col min="4" max="4" width="22.85546875" customWidth="1"/>
    <col min="5" max="6" width="20.140625" customWidth="1"/>
    <col min="7" max="7" width="67.85546875" customWidth="1"/>
  </cols>
  <sheetData>
    <row r="1" spans="1:7" ht="26.25" customHeight="1" x14ac:dyDescent="0.25">
      <c r="A1" s="1" t="s">
        <v>12</v>
      </c>
      <c r="B1" s="1" t="s">
        <v>18</v>
      </c>
      <c r="C1" s="1" t="s">
        <v>0</v>
      </c>
      <c r="D1" s="1" t="s">
        <v>14</v>
      </c>
      <c r="E1" s="1" t="s">
        <v>17</v>
      </c>
      <c r="F1" s="1" t="s">
        <v>37</v>
      </c>
      <c r="G1" s="1" t="s">
        <v>11</v>
      </c>
    </row>
    <row r="2" spans="1:7" x14ac:dyDescent="0.25">
      <c r="A2" s="5" t="s">
        <v>20</v>
      </c>
      <c r="B2" s="5" t="s">
        <v>19</v>
      </c>
      <c r="D2" s="9" t="s">
        <v>16</v>
      </c>
      <c r="G2" t="s">
        <v>22</v>
      </c>
    </row>
    <row r="3" spans="1:7" x14ac:dyDescent="0.25">
      <c r="A3" s="5" t="s">
        <v>21</v>
      </c>
      <c r="B3" s="5" t="s">
        <v>19</v>
      </c>
      <c r="C3" t="s">
        <v>53</v>
      </c>
      <c r="D3" s="9"/>
      <c r="F3" s="10" t="s">
        <v>52</v>
      </c>
      <c r="G3" t="s">
        <v>28</v>
      </c>
    </row>
    <row r="4" spans="1:7" x14ac:dyDescent="0.25">
      <c r="A4" s="5" t="s">
        <v>23</v>
      </c>
      <c r="B4" s="5" t="s">
        <v>19</v>
      </c>
      <c r="C4" t="s">
        <v>53</v>
      </c>
      <c r="D4" s="9"/>
      <c r="F4" s="10" t="s">
        <v>52</v>
      </c>
    </row>
    <row r="5" spans="1:7" x14ac:dyDescent="0.25">
      <c r="A5" s="5" t="s">
        <v>24</v>
      </c>
      <c r="B5" s="5" t="s">
        <v>19</v>
      </c>
      <c r="C5" t="s">
        <v>53</v>
      </c>
      <c r="D5" s="9"/>
      <c r="F5" s="10" t="s">
        <v>52</v>
      </c>
      <c r="G5" t="s">
        <v>25</v>
      </c>
    </row>
    <row r="6" spans="1:7" ht="30" x14ac:dyDescent="0.25">
      <c r="A6" s="6" t="s">
        <v>26</v>
      </c>
      <c r="B6" s="3" t="s">
        <v>19</v>
      </c>
      <c r="C6" t="s">
        <v>53</v>
      </c>
      <c r="D6" s="9"/>
      <c r="F6" s="10" t="s">
        <v>52</v>
      </c>
      <c r="G6" t="s">
        <v>27</v>
      </c>
    </row>
    <row r="7" spans="1:7" x14ac:dyDescent="0.25">
      <c r="A7" s="5"/>
      <c r="B7" s="5"/>
      <c r="D7" s="9"/>
    </row>
    <row r="8" spans="1:7" x14ac:dyDescent="0.25">
      <c r="A8" s="5"/>
      <c r="B8" s="5"/>
      <c r="D8" s="9"/>
    </row>
    <row r="9" spans="1:7" x14ac:dyDescent="0.25">
      <c r="A9" s="5"/>
      <c r="B9" s="5"/>
      <c r="D9" s="9"/>
    </row>
    <row r="10" spans="1:7" x14ac:dyDescent="0.25">
      <c r="A10" s="5"/>
      <c r="B10" s="5"/>
      <c r="D10" s="9"/>
    </row>
    <row r="11" spans="1:7" x14ac:dyDescent="0.25">
      <c r="A11" s="5"/>
      <c r="B11" s="5"/>
      <c r="D11" s="9"/>
    </row>
    <row r="12" spans="1:7" x14ac:dyDescent="0.25">
      <c r="A12" s="5"/>
      <c r="B12" s="5"/>
      <c r="D12" s="9"/>
    </row>
    <row r="13" spans="1:7" x14ac:dyDescent="0.25">
      <c r="A13" s="5"/>
      <c r="B13" s="5"/>
      <c r="D13" s="9"/>
    </row>
    <row r="14" spans="1:7" x14ac:dyDescent="0.25">
      <c r="A14" s="5"/>
      <c r="B14" s="5"/>
    </row>
    <row r="15" spans="1:7" x14ac:dyDescent="0.25">
      <c r="A15" s="5"/>
      <c r="B15" s="5"/>
    </row>
    <row r="16" spans="1:7" x14ac:dyDescent="0.25">
      <c r="A16" s="5"/>
      <c r="B16" s="5"/>
    </row>
    <row r="17" spans="1:2" x14ac:dyDescent="0.25">
      <c r="A17" s="5"/>
      <c r="B17" s="5"/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</sheetData>
  <conditionalFormatting sqref="D2:E26 G2">
    <cfRule type="containsText" dxfId="17" priority="4" operator="containsText" text="'Oui'">
      <formula>NOT(ISERROR(SEARCH("'Oui'",D2)))</formula>
    </cfRule>
  </conditionalFormatting>
  <conditionalFormatting sqref="D2:E26 G2">
    <cfRule type="containsText" dxfId="16" priority="3" operator="containsText" text="Non">
      <formula>NOT(ISERROR(SEARCH("Non",D2)))</formula>
    </cfRule>
  </conditionalFormatting>
  <conditionalFormatting sqref="D2:E26 G2">
    <cfRule type="containsText" dxfId="15" priority="2" operator="containsText" text="Oui">
      <formula>NOT(ISERROR(SEARCH("Oui",D2)))</formula>
    </cfRule>
  </conditionalFormatting>
  <conditionalFormatting sqref="D2:E26 G2">
    <cfRule type="containsText" dxfId="14" priority="1" operator="containsText" text="Oui">
      <formula>NOT(ISERROR(SEARCH("Oui",D2)))</formula>
    </cfRule>
  </conditionalFormatting>
  <dataValidations count="1">
    <dataValidation type="list" allowBlank="1" showInputMessage="1" showErrorMessage="1" sqref="D2:E26" xr:uid="{00000000-0002-0000-0200-000000000000}">
      <formula1>Ouinon</formula1>
    </dataValidation>
  </dataValidations>
  <hyperlinks>
    <hyperlink ref="F3" r:id="rId1" xr:uid="{00000000-0004-0000-0200-000000000000}"/>
    <hyperlink ref="F4:F6" r:id="rId2" display="lien" xr:uid="{00000000-0004-0000-02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workbookViewId="0">
      <selection activeCell="B15" sqref="B15"/>
    </sheetView>
  </sheetViews>
  <sheetFormatPr baseColWidth="10" defaultColWidth="9.140625" defaultRowHeight="15" x14ac:dyDescent="0.25"/>
  <cols>
    <col min="1" max="1" width="26.140625" customWidth="1"/>
    <col min="2" max="2" width="22.42578125" customWidth="1"/>
    <col min="3" max="3" width="15.7109375" customWidth="1"/>
    <col min="4" max="4" width="20.140625" customWidth="1"/>
    <col min="5" max="5" width="15.7109375" customWidth="1"/>
    <col min="6" max="6" width="27.85546875" customWidth="1"/>
  </cols>
  <sheetData>
    <row r="1" spans="1:6" ht="25.5" customHeight="1" x14ac:dyDescent="0.25">
      <c r="A1" s="1" t="s">
        <v>9</v>
      </c>
      <c r="B1" s="1" t="s">
        <v>10</v>
      </c>
      <c r="C1" s="1" t="s">
        <v>3</v>
      </c>
      <c r="D1" s="1" t="s">
        <v>14</v>
      </c>
      <c r="E1" s="1" t="s">
        <v>17</v>
      </c>
      <c r="F1" s="1" t="s">
        <v>11</v>
      </c>
    </row>
    <row r="2" spans="1:6" x14ac:dyDescent="0.25">
      <c r="A2" s="5" t="s">
        <v>29</v>
      </c>
      <c r="B2" s="5" t="s">
        <v>30</v>
      </c>
      <c r="C2" s="5"/>
    </row>
    <row r="3" spans="1:6" x14ac:dyDescent="0.25">
      <c r="A3" s="5" t="s">
        <v>31</v>
      </c>
      <c r="B3" s="5"/>
      <c r="C3" s="5"/>
    </row>
    <row r="4" spans="1:6" x14ac:dyDescent="0.25">
      <c r="A4" s="5" t="s">
        <v>21</v>
      </c>
      <c r="B4" s="5" t="s">
        <v>75</v>
      </c>
      <c r="C4" s="5"/>
    </row>
    <row r="5" spans="1:6" x14ac:dyDescent="0.25">
      <c r="A5" s="5" t="s">
        <v>40</v>
      </c>
      <c r="B5" s="5" t="s">
        <v>54</v>
      </c>
      <c r="C5" s="5"/>
    </row>
    <row r="6" spans="1:6" x14ac:dyDescent="0.25">
      <c r="A6" s="5" t="s">
        <v>23</v>
      </c>
      <c r="B6" s="5" t="s">
        <v>74</v>
      </c>
      <c r="C6" s="5"/>
    </row>
    <row r="7" spans="1:6" x14ac:dyDescent="0.25">
      <c r="A7" s="5" t="s">
        <v>76</v>
      </c>
      <c r="B7" s="5" t="s">
        <v>75</v>
      </c>
      <c r="C7" s="5"/>
    </row>
    <row r="8" spans="1:6" x14ac:dyDescent="0.25">
      <c r="A8" s="5" t="s">
        <v>51</v>
      </c>
      <c r="B8" s="5" t="s">
        <v>77</v>
      </c>
      <c r="C8" s="5"/>
    </row>
    <row r="9" spans="1:6" x14ac:dyDescent="0.25">
      <c r="A9" s="5" t="s">
        <v>38</v>
      </c>
      <c r="B9" s="5"/>
      <c r="C9" s="5"/>
    </row>
    <row r="10" spans="1:6" x14ac:dyDescent="0.25">
      <c r="A10" s="5" t="s">
        <v>78</v>
      </c>
      <c r="B10" s="5" t="s">
        <v>80</v>
      </c>
      <c r="C10" s="5"/>
    </row>
    <row r="11" spans="1:6" x14ac:dyDescent="0.25">
      <c r="A11" s="5" t="s">
        <v>50</v>
      </c>
      <c r="B11" s="5" t="s">
        <v>79</v>
      </c>
      <c r="C11" s="5"/>
    </row>
    <row r="12" spans="1:6" x14ac:dyDescent="0.25">
      <c r="A12" s="5"/>
      <c r="B12" s="5"/>
      <c r="C12" s="5"/>
    </row>
    <row r="13" spans="1:6" x14ac:dyDescent="0.25">
      <c r="A13" s="5"/>
      <c r="B13" s="5"/>
      <c r="C13" s="5"/>
    </row>
    <row r="14" spans="1:6" x14ac:dyDescent="0.25">
      <c r="A14" s="5"/>
      <c r="B14" s="5"/>
      <c r="C14" s="5"/>
    </row>
    <row r="15" spans="1:6" x14ac:dyDescent="0.25">
      <c r="A15" s="5"/>
      <c r="B15" s="5"/>
      <c r="C15" s="5"/>
    </row>
    <row r="16" spans="1:6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</sheetData>
  <conditionalFormatting sqref="D2:D20">
    <cfRule type="containsText" dxfId="13" priority="7" operator="containsText" text="'Oui'">
      <formula>NOT(ISERROR(SEARCH("'Oui'",D2)))</formula>
    </cfRule>
  </conditionalFormatting>
  <conditionalFormatting sqref="D2:D20">
    <cfRule type="containsText" dxfId="12" priority="6" operator="containsText" text="Non">
      <formula>NOT(ISERROR(SEARCH("Non",D2)))</formula>
    </cfRule>
  </conditionalFormatting>
  <conditionalFormatting sqref="D2:D20">
    <cfRule type="containsText" dxfId="11" priority="5" operator="containsText" text="Oui">
      <formula>NOT(ISERROR(SEARCH("Oui",D2)))</formula>
    </cfRule>
  </conditionalFormatting>
  <conditionalFormatting sqref="D2">
    <cfRule type="containsText" dxfId="10" priority="4" operator="containsText" text="Oui">
      <formula>NOT(ISERROR(SEARCH("Oui",D2)))</formula>
    </cfRule>
  </conditionalFormatting>
  <conditionalFormatting sqref="E2:E21">
    <cfRule type="containsText" dxfId="9" priority="3" operator="containsText" text="'Oui'">
      <formula>NOT(ISERROR(SEARCH("'Oui'",E2)))</formula>
    </cfRule>
  </conditionalFormatting>
  <conditionalFormatting sqref="E2:E21">
    <cfRule type="containsText" dxfId="8" priority="2" operator="containsText" text="Non">
      <formula>NOT(ISERROR(SEARCH("Non",E2)))</formula>
    </cfRule>
  </conditionalFormatting>
  <conditionalFormatting sqref="E2:E21">
    <cfRule type="containsText" dxfId="7" priority="1" operator="containsText" text="Oui">
      <formula>NOT(ISERROR(SEARCH("Oui",E2)))</formula>
    </cfRule>
  </conditionalFormatting>
  <dataValidations count="1">
    <dataValidation type="list" allowBlank="1" showInputMessage="1" showErrorMessage="1" sqref="E2:E21 D2:D20" xr:uid="{00000000-0002-0000-0300-000000000000}">
      <formula1>Ouinon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31.85546875" customWidth="1"/>
    <col min="2" max="2" width="23.7109375" customWidth="1"/>
    <col min="3" max="3" width="22.28515625" customWidth="1"/>
    <col min="4" max="4" width="40.28515625" customWidth="1"/>
  </cols>
  <sheetData>
    <row r="1" spans="1:4" ht="25.5" customHeight="1" x14ac:dyDescent="0.25">
      <c r="A1" s="1" t="s">
        <v>13</v>
      </c>
      <c r="B1" s="1" t="s">
        <v>14</v>
      </c>
      <c r="C1" s="1" t="s">
        <v>17</v>
      </c>
      <c r="D1" s="1" t="s">
        <v>11</v>
      </c>
    </row>
  </sheetData>
  <conditionalFormatting sqref="B2:B20">
    <cfRule type="containsText" dxfId="6" priority="7" operator="containsText" text="'Oui'">
      <formula>NOT(ISERROR(SEARCH("'Oui'",B2)))</formula>
    </cfRule>
  </conditionalFormatting>
  <conditionalFormatting sqref="B2:B20">
    <cfRule type="containsText" dxfId="5" priority="6" operator="containsText" text="Non">
      <formula>NOT(ISERROR(SEARCH("Non",B2)))</formula>
    </cfRule>
  </conditionalFormatting>
  <conditionalFormatting sqref="B2:B20">
    <cfRule type="containsText" dxfId="4" priority="5" operator="containsText" text="Oui">
      <formula>NOT(ISERROR(SEARCH("Oui",B2)))</formula>
    </cfRule>
  </conditionalFormatting>
  <conditionalFormatting sqref="B2">
    <cfRule type="containsText" dxfId="3" priority="4" operator="containsText" text="Oui">
      <formula>NOT(ISERROR(SEARCH("Oui",B2)))</formula>
    </cfRule>
  </conditionalFormatting>
  <conditionalFormatting sqref="C2:C22">
    <cfRule type="containsText" dxfId="2" priority="3" operator="containsText" text="'Oui'">
      <formula>NOT(ISERROR(SEARCH("'Oui'",C2)))</formula>
    </cfRule>
  </conditionalFormatting>
  <conditionalFormatting sqref="C2:C22">
    <cfRule type="containsText" dxfId="1" priority="2" operator="containsText" text="Non">
      <formula>NOT(ISERROR(SEARCH("Non",C2)))</formula>
    </cfRule>
  </conditionalFormatting>
  <conditionalFormatting sqref="C2:C22">
    <cfRule type="containsText" dxfId="0" priority="1" operator="containsText" text="Oui">
      <formula>NOT(ISERROR(SEARCH("Oui",C2)))</formula>
    </cfRule>
  </conditionalFormatting>
  <dataValidations count="1">
    <dataValidation type="list" allowBlank="1" showInputMessage="1" showErrorMessage="1" sqref="C2:C22 B2:B20" xr:uid="{00000000-0002-0000-0400-000000000000}">
      <formula1>Ouinon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activeCell="D23" sqref="D23"/>
    </sheetView>
  </sheetViews>
  <sheetFormatPr baseColWidth="10" defaultColWidth="9.140625" defaultRowHeight="15" x14ac:dyDescent="0.25"/>
  <cols>
    <col min="1" max="1" width="15.85546875" customWidth="1"/>
  </cols>
  <sheetData>
    <row r="1" spans="1:3" x14ac:dyDescent="0.25">
      <c r="A1" s="4" t="s">
        <v>8</v>
      </c>
    </row>
    <row r="2" spans="1:3" x14ac:dyDescent="0.25">
      <c r="A2" t="s">
        <v>5</v>
      </c>
      <c r="C2" s="7" t="s">
        <v>16</v>
      </c>
    </row>
    <row r="3" spans="1:3" x14ac:dyDescent="0.25">
      <c r="A3" t="s">
        <v>6</v>
      </c>
      <c r="C3" s="8" t="s">
        <v>15</v>
      </c>
    </row>
    <row r="4" spans="1:3" x14ac:dyDescent="0.25">
      <c r="A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Cablage</vt:lpstr>
      <vt:lpstr>Compte connecteur</vt:lpstr>
      <vt:lpstr>Autre composant</vt:lpstr>
      <vt:lpstr>Relais</vt:lpstr>
      <vt:lpstr>Fusibles</vt:lpstr>
      <vt:lpstr>Connecteurs</vt:lpstr>
      <vt:lpstr>Données</vt:lpstr>
      <vt:lpstr>Ouinon</vt:lpstr>
      <vt:lpstr>signal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2018-10-17T09:24:18Z</dcterms:modified>
</cp:coreProperties>
</file>