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DS_Design Report\"/>
    </mc:Choice>
  </mc:AlternateContent>
  <bookViews>
    <workbookView xWindow="0" yWindow="0" windowWidth="23040" windowHeight="9192"/>
  </bookViews>
  <sheets>
    <sheet name="Feuil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3" i="1"/>
  <c r="B17" i="1" s="1"/>
  <c r="B18" i="1" s="1"/>
  <c r="B14" i="1"/>
  <c r="B15" i="1"/>
  <c r="B16" i="1"/>
  <c r="C13" i="1" l="1"/>
  <c r="C17" i="1" s="1"/>
  <c r="C16" i="1"/>
  <c r="C14" i="1"/>
  <c r="C18" i="1" l="1"/>
</calcChain>
</file>

<file path=xl/sharedStrings.xml><?xml version="1.0" encoding="utf-8"?>
<sst xmlns="http://schemas.openxmlformats.org/spreadsheetml/2006/main" count="11" uniqueCount="10">
  <si>
    <t>Min of confidence interval</t>
  </si>
  <si>
    <t>Confidence interval (99%)</t>
  </si>
  <si>
    <t>Max</t>
  </si>
  <si>
    <t>Min</t>
  </si>
  <si>
    <t>Mean</t>
  </si>
  <si>
    <t>Alu-alu</t>
  </si>
  <si>
    <t>Carbon-alu</t>
  </si>
  <si>
    <t>alu-alu</t>
  </si>
  <si>
    <t>Test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</si>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</sst>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Results for the carbon</a:t>
            </a:r>
            <a:r>
              <a:rPr lang="fr-FR" baseline="0"/>
              <a:t> - aluminium gluing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6-4169-B31A-7AED12E872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6-4169-B31A-7AED12E872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6-4169-B31A-7AED12E872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6-4169-B31A-7AED12E872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96-4169-B31A-7AED12E8729C}"/>
              </c:ext>
            </c:extLst>
          </c:dPt>
          <c:cat>
            <c:numRef>
              <c:f>Feuil2!$A$2:$A$11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Feuil2!$B$2:$B$11</c:f>
              <c:numCache>
                <c:formatCode>General</c:formatCode>
                <c:ptCount val="10"/>
                <c:pt idx="0">
                  <c:v>22</c:v>
                </c:pt>
                <c:pt idx="1">
                  <c:v>17.8</c:v>
                </c:pt>
                <c:pt idx="2">
                  <c:v>21</c:v>
                </c:pt>
                <c:pt idx="3">
                  <c:v>20.9</c:v>
                </c:pt>
                <c:pt idx="4">
                  <c:v>16.899999999999999</c:v>
                </c:pt>
                <c:pt idx="5">
                  <c:v>21.2</c:v>
                </c:pt>
                <c:pt idx="6">
                  <c:v>19.600000000000001</c:v>
                </c:pt>
                <c:pt idx="7">
                  <c:v>18.7</c:v>
                </c:pt>
                <c:pt idx="8">
                  <c:v>21.8</c:v>
                </c:pt>
                <c:pt idx="9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96-4169-B31A-7AED12E8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214864"/>
        <c:axId val="1762219856"/>
      </c:barChart>
      <c:lineChart>
        <c:grouping val="standard"/>
        <c:varyColors val="0"/>
        <c:ser>
          <c:idx val="1"/>
          <c:order val="1"/>
          <c:tx>
            <c:v>Moyenne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Feuil2!$D$2:$D$11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96-4169-B31A-7AED12E8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14864"/>
        <c:axId val="1762219856"/>
      </c:lineChart>
      <c:catAx>
        <c:axId val="17622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9856"/>
        <c:crosses val="autoZero"/>
        <c:auto val="1"/>
        <c:lblAlgn val="ctr"/>
        <c:lblOffset val="100"/>
        <c:noMultiLvlLbl val="0"/>
      </c:catAx>
      <c:valAx>
        <c:axId val="176221985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 at the breaking 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Results for the aluminium</a:t>
            </a:r>
            <a:r>
              <a:rPr lang="fr-FR" baseline="0"/>
              <a:t> - aluminium gluing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F-49E0-9611-1C36CB658A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F-49E0-9611-1C36CB658A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F-49E0-9611-1C36CB658A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4F-49E0-9611-1C36CB658A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4F-49E0-9611-1C36CB658A3B}"/>
              </c:ext>
            </c:extLst>
          </c:dPt>
          <c:cat>
            <c:numRef>
              <c:f>Feuil2!$A$2:$A$11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Feuil2!$C$2:$C$11</c:f>
              <c:numCache>
                <c:formatCode>0.00</c:formatCode>
                <c:ptCount val="10"/>
                <c:pt idx="0">
                  <c:v>15.791</c:v>
                </c:pt>
                <c:pt idx="1">
                  <c:v>16.108000000000001</c:v>
                </c:pt>
                <c:pt idx="2">
                  <c:v>16.164000000000001</c:v>
                </c:pt>
                <c:pt idx="3">
                  <c:v>15.547000000000001</c:v>
                </c:pt>
                <c:pt idx="4">
                  <c:v>16.279</c:v>
                </c:pt>
                <c:pt idx="5">
                  <c:v>15.757999999999999</c:v>
                </c:pt>
                <c:pt idx="6">
                  <c:v>16.501000000000001</c:v>
                </c:pt>
                <c:pt idx="7">
                  <c:v>15.504</c:v>
                </c:pt>
                <c:pt idx="8">
                  <c:v>16.210999999999999</c:v>
                </c:pt>
                <c:pt idx="9">
                  <c:v>15.832000000000001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F-49E0-9611-1C36CB6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214864"/>
        <c:axId val="1762219856"/>
      </c:barChart>
      <c:lineChart>
        <c:grouping val="standard"/>
        <c:varyColors val="0"/>
        <c:ser>
          <c:idx val="1"/>
          <c:order val="1"/>
          <c:tx>
            <c:v>Moyenne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Feuil2!$D$2:$D$11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4F-49E0-9611-1C36CB6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14864"/>
        <c:axId val="1762219856"/>
      </c:lineChart>
      <c:catAx>
        <c:axId val="17622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9856"/>
        <c:crosses val="autoZero"/>
        <c:auto val="1"/>
        <c:lblAlgn val="ctr"/>
        <c:lblOffset val="100"/>
        <c:noMultiLvlLbl val="0"/>
      </c:catAx>
      <c:valAx>
        <c:axId val="1762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 at the breaking 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4</xdr:row>
      <xdr:rowOff>60960</xdr:rowOff>
    </xdr:from>
    <xdr:to>
      <xdr:col>12</xdr:col>
      <xdr:colOff>594360</xdr:colOff>
      <xdr:row>23</xdr:row>
      <xdr:rowOff>156210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24</xdr:row>
      <xdr:rowOff>106680</xdr:rowOff>
    </xdr:from>
    <xdr:to>
      <xdr:col>12</xdr:col>
      <xdr:colOff>601980</xdr:colOff>
      <xdr:row>43</xdr:row>
      <xdr:rowOff>3810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2" workbookViewId="0">
      <selection activeCell="C15" sqref="C15"/>
    </sheetView>
  </sheetViews>
  <sheetFormatPr baseColWidth="10" defaultRowHeight="15.6" x14ac:dyDescent="0.3"/>
  <cols>
    <col min="1" max="1" width="27.3984375" customWidth="1"/>
  </cols>
  <sheetData>
    <row r="1" spans="1:4" x14ac:dyDescent="0.3">
      <c r="A1" s="3" t="s">
        <v>8</v>
      </c>
      <c r="B1" s="3" t="s">
        <v>6</v>
      </c>
      <c r="C1" s="3" t="s">
        <v>7</v>
      </c>
    </row>
    <row r="2" spans="1:4" x14ac:dyDescent="0.3">
      <c r="A2" s="3">
        <v>1</v>
      </c>
      <c r="B2" s="3">
        <v>22</v>
      </c>
      <c r="C2" s="1">
        <v>15.791</v>
      </c>
      <c r="D2">
        <v>15</v>
      </c>
    </row>
    <row r="3" spans="1:4" x14ac:dyDescent="0.3">
      <c r="A3" s="3">
        <v>2</v>
      </c>
      <c r="B3" s="3">
        <v>17.8</v>
      </c>
      <c r="C3" s="1">
        <v>16.108000000000001</v>
      </c>
      <c r="D3">
        <v>15</v>
      </c>
    </row>
    <row r="4" spans="1:4" x14ac:dyDescent="0.3">
      <c r="A4" s="3">
        <v>3</v>
      </c>
      <c r="B4" s="3">
        <v>21</v>
      </c>
      <c r="C4" s="1">
        <v>16.164000000000001</v>
      </c>
      <c r="D4">
        <v>15</v>
      </c>
    </row>
    <row r="5" spans="1:4" x14ac:dyDescent="0.3">
      <c r="A5" s="3">
        <v>4</v>
      </c>
      <c r="B5" s="3">
        <v>20.9</v>
      </c>
      <c r="C5" s="1">
        <v>15.547000000000001</v>
      </c>
      <c r="D5">
        <v>15</v>
      </c>
    </row>
    <row r="6" spans="1:4" x14ac:dyDescent="0.3">
      <c r="A6" s="3">
        <v>5</v>
      </c>
      <c r="B6" s="3">
        <v>16.899999999999999</v>
      </c>
      <c r="C6" s="1">
        <v>16.279</v>
      </c>
      <c r="D6">
        <v>15</v>
      </c>
    </row>
    <row r="7" spans="1:4" x14ac:dyDescent="0.3">
      <c r="A7" s="3">
        <v>6</v>
      </c>
      <c r="B7" s="2">
        <v>21.2</v>
      </c>
      <c r="C7" s="1">
        <v>15.757999999999999</v>
      </c>
      <c r="D7">
        <v>15</v>
      </c>
    </row>
    <row r="8" spans="1:4" x14ac:dyDescent="0.3">
      <c r="A8" s="3">
        <v>7</v>
      </c>
      <c r="B8" s="2">
        <v>19.600000000000001</v>
      </c>
      <c r="C8" s="1">
        <v>16.501000000000001</v>
      </c>
      <c r="D8">
        <v>15</v>
      </c>
    </row>
    <row r="9" spans="1:4" x14ac:dyDescent="0.3">
      <c r="A9" s="3">
        <v>8</v>
      </c>
      <c r="B9" s="2">
        <v>18.7</v>
      </c>
      <c r="C9" s="1">
        <v>15.504</v>
      </c>
      <c r="D9">
        <v>15</v>
      </c>
    </row>
    <row r="10" spans="1:4" x14ac:dyDescent="0.3">
      <c r="A10" s="3">
        <v>9</v>
      </c>
      <c r="B10" s="2">
        <v>21.8</v>
      </c>
      <c r="C10" s="1">
        <v>16.210999999999999</v>
      </c>
      <c r="D10">
        <v>15</v>
      </c>
    </row>
    <row r="11" spans="1:4" x14ac:dyDescent="0.3">
      <c r="A11" s="3">
        <v>10</v>
      </c>
      <c r="B11" s="2">
        <v>20.3</v>
      </c>
      <c r="C11" s="1">
        <v>15.832000000000001</v>
      </c>
      <c r="D11">
        <v>15</v>
      </c>
    </row>
    <row r="12" spans="1:4" x14ac:dyDescent="0.3">
      <c r="A12" s="3"/>
      <c r="B12" s="2" t="s">
        <v>6</v>
      </c>
      <c r="C12" s="1" t="s">
        <v>5</v>
      </c>
    </row>
    <row r="13" spans="1:4" x14ac:dyDescent="0.3">
      <c r="A13" s="4" t="s">
        <v>9</v>
      </c>
      <c r="B13" s="1">
        <f>_xlfn.STDEV.S(B2:B11)</f>
        <v>1.7280689286663951</v>
      </c>
      <c r="C13" s="5">
        <f>_xlfn.STDEV.S(C2:C11)</f>
        <v>0.33070875068219452</v>
      </c>
    </row>
    <row r="14" spans="1:4" x14ac:dyDescent="0.3">
      <c r="A14" s="3" t="s">
        <v>4</v>
      </c>
      <c r="B14" s="3">
        <f>AVERAGE(B2:B11)</f>
        <v>20.020000000000003</v>
      </c>
      <c r="C14" s="1">
        <f>AVERAGE(C2:C11)</f>
        <v>15.9695</v>
      </c>
    </row>
    <row r="15" spans="1:4" x14ac:dyDescent="0.3">
      <c r="A15" s="3" t="s">
        <v>3</v>
      </c>
      <c r="B15" s="3">
        <f>MIN(B2:B11)</f>
        <v>16.899999999999999</v>
      </c>
      <c r="C15" s="1">
        <f>MIN(C2:C11)</f>
        <v>15.504</v>
      </c>
    </row>
    <row r="16" spans="1:4" x14ac:dyDescent="0.3">
      <c r="A16" s="3" t="s">
        <v>2</v>
      </c>
      <c r="B16" s="3">
        <f>MAX(B2:B11)</f>
        <v>22</v>
      </c>
      <c r="C16" s="1">
        <f>MAX(C2:C11)</f>
        <v>16.501000000000001</v>
      </c>
    </row>
    <row r="17" spans="1:3" x14ac:dyDescent="0.3">
      <c r="A17" s="3" t="s">
        <v>1</v>
      </c>
      <c r="B17" s="1">
        <f>_xlfn.CONFIDENCE.NORM(0.01,B13,1)</f>
        <v>4.4512105850112542</v>
      </c>
      <c r="C17" s="1">
        <f>_xlfn.CONFIDENCE.NORM(0.01,C13,1)</f>
        <v>0.85184929094724393</v>
      </c>
    </row>
    <row r="18" spans="1:3" x14ac:dyDescent="0.3">
      <c r="A18" s="3" t="s">
        <v>0</v>
      </c>
      <c r="B18" s="1">
        <f>B14-B17</f>
        <v>15.56878941498875</v>
      </c>
      <c r="C18" s="1">
        <f>C14-C17</f>
        <v>15.117650709052755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2019-06-27T18:14:26Z</dcterms:created>
  <dcterms:modified xsi:type="dcterms:W3CDTF">2019-06-27T18:48:22Z</dcterms:modified>
</cp:coreProperties>
</file>