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ECBC205-DD26-46B6-9BE8-6204545B5809}" xr6:coauthVersionLast="37" xr6:coauthVersionMax="37" xr10:uidLastSave="{00000000-0000-0000-0000-000000000000}"/>
  <bookViews>
    <workbookView xWindow="0" yWindow="0" windowWidth="22260" windowHeight="12645" firstSheet="2" activeTab="2" xr2:uid="{00000000-000D-0000-FFFF-FFFF00000000}"/>
  </bookViews>
  <sheets>
    <sheet name="RS components" sheetId="1" r:id="rId1"/>
    <sheet name="Mouser" sheetId="3" r:id="rId2"/>
    <sheet name="Variohm" sheetId="10" r:id="rId3"/>
    <sheet name="Texense" sheetId="4" r:id="rId4"/>
    <sheet name="oscaro" sheetId="5" r:id="rId5"/>
    <sheet name="DTA Fast" sheetId="6" r:id="rId6"/>
    <sheet name="DUNKERMOTOREN" sheetId="7" r:id="rId7"/>
    <sheet name="Souriau" sheetId="8" r:id="rId8"/>
    <sheet name="Racecapture" sheetId="9" r:id="rId9"/>
    <sheet name="Données" sheetId="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0" l="1"/>
  <c r="J24" i="10" s="1"/>
  <c r="F24" i="10"/>
  <c r="I23" i="10"/>
  <c r="J23" i="10" s="1"/>
  <c r="F23" i="10"/>
  <c r="J22" i="10"/>
  <c r="I22" i="10"/>
  <c r="F22" i="10"/>
  <c r="I21" i="10"/>
  <c r="J21" i="10" s="1"/>
  <c r="F21" i="10"/>
  <c r="I20" i="10"/>
  <c r="J20" i="10" s="1"/>
  <c r="F20" i="10"/>
  <c r="I19" i="10"/>
  <c r="J19" i="10" s="1"/>
  <c r="F19" i="10"/>
  <c r="J18" i="10"/>
  <c r="I18" i="10"/>
  <c r="F18" i="10"/>
  <c r="I17" i="10"/>
  <c r="J17" i="10" s="1"/>
  <c r="F17" i="10"/>
  <c r="I16" i="10"/>
  <c r="J16" i="10" s="1"/>
  <c r="F16" i="10"/>
  <c r="I15" i="10"/>
  <c r="J15" i="10" s="1"/>
  <c r="F15" i="10"/>
  <c r="J14" i="10"/>
  <c r="I14" i="10"/>
  <c r="F14" i="10"/>
  <c r="I13" i="10"/>
  <c r="J13" i="10" s="1"/>
  <c r="F13" i="10"/>
  <c r="I12" i="10"/>
  <c r="J12" i="10" s="1"/>
  <c r="F12" i="10"/>
  <c r="I11" i="10"/>
  <c r="J11" i="10" s="1"/>
  <c r="F11" i="10"/>
  <c r="J10" i="10"/>
  <c r="I10" i="10"/>
  <c r="F10" i="10"/>
  <c r="I9" i="10"/>
  <c r="J9" i="10" s="1"/>
  <c r="F9" i="10"/>
  <c r="I8" i="10"/>
  <c r="J8" i="10" s="1"/>
  <c r="F8" i="10"/>
  <c r="I7" i="10"/>
  <c r="J7" i="10" s="1"/>
  <c r="F7" i="10"/>
  <c r="J6" i="10"/>
  <c r="I6" i="10"/>
  <c r="F6" i="10"/>
  <c r="I5" i="10"/>
  <c r="J5" i="10" s="1"/>
  <c r="F5" i="10"/>
  <c r="I4" i="10"/>
  <c r="J4" i="10" s="1"/>
  <c r="F4" i="10"/>
  <c r="I3" i="10"/>
  <c r="J3" i="10" s="1"/>
  <c r="F3" i="10"/>
  <c r="I2" i="10"/>
  <c r="J2" i="10" s="1"/>
  <c r="F2" i="10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I2" i="9" l="1"/>
  <c r="J2" i="9" s="1"/>
  <c r="I6" i="9"/>
  <c r="J6" i="9" s="1"/>
  <c r="F6" i="9"/>
  <c r="J5" i="9"/>
  <c r="I5" i="9"/>
  <c r="F5" i="9"/>
  <c r="I4" i="9"/>
  <c r="J4" i="9" s="1"/>
  <c r="F4" i="9"/>
  <c r="I3" i="9"/>
  <c r="J3" i="9" s="1"/>
  <c r="F3" i="9"/>
  <c r="F2" i="9"/>
  <c r="I24" i="8" l="1"/>
  <c r="J24" i="8" s="1"/>
  <c r="F24" i="8"/>
  <c r="I23" i="8"/>
  <c r="J23" i="8" s="1"/>
  <c r="F23" i="8"/>
  <c r="J22" i="8"/>
  <c r="I22" i="8"/>
  <c r="F22" i="8"/>
  <c r="J21" i="8"/>
  <c r="I21" i="8"/>
  <c r="F21" i="8"/>
  <c r="I20" i="8"/>
  <c r="J20" i="8" s="1"/>
  <c r="F20" i="8"/>
  <c r="I19" i="8"/>
  <c r="J19" i="8" s="1"/>
  <c r="F19" i="8"/>
  <c r="J18" i="8"/>
  <c r="I18" i="8"/>
  <c r="F18" i="8"/>
  <c r="J17" i="8"/>
  <c r="I17" i="8"/>
  <c r="F17" i="8"/>
  <c r="I16" i="8"/>
  <c r="J16" i="8" s="1"/>
  <c r="F16" i="8"/>
  <c r="I15" i="8"/>
  <c r="J15" i="8" s="1"/>
  <c r="F15" i="8"/>
  <c r="I14" i="8"/>
  <c r="J14" i="8" s="1"/>
  <c r="F14" i="8"/>
  <c r="J13" i="8"/>
  <c r="I13" i="8"/>
  <c r="F13" i="8"/>
  <c r="I12" i="8"/>
  <c r="J12" i="8" s="1"/>
  <c r="F12" i="8"/>
  <c r="I11" i="8"/>
  <c r="J11" i="8" s="1"/>
  <c r="F11" i="8"/>
  <c r="I10" i="8"/>
  <c r="J10" i="8" s="1"/>
  <c r="F10" i="8"/>
  <c r="J9" i="8"/>
  <c r="I9" i="8"/>
  <c r="F9" i="8"/>
  <c r="I8" i="8"/>
  <c r="J8" i="8" s="1"/>
  <c r="F8" i="8"/>
  <c r="I7" i="8"/>
  <c r="J7" i="8" s="1"/>
  <c r="F7" i="8"/>
  <c r="I6" i="8"/>
  <c r="J6" i="8" s="1"/>
  <c r="F6" i="8"/>
  <c r="J5" i="8"/>
  <c r="I5" i="8"/>
  <c r="F5" i="8"/>
  <c r="J4" i="8"/>
  <c r="I4" i="8"/>
  <c r="F4" i="8"/>
  <c r="I3" i="8"/>
  <c r="J3" i="8" s="1"/>
  <c r="F3" i="8"/>
  <c r="I2" i="8"/>
  <c r="J2" i="8" s="1"/>
  <c r="F2" i="8"/>
  <c r="I24" i="7"/>
  <c r="J24" i="7" s="1"/>
  <c r="F24" i="7"/>
  <c r="J23" i="7"/>
  <c r="I23" i="7"/>
  <c r="F23" i="7"/>
  <c r="I22" i="7"/>
  <c r="J22" i="7" s="1"/>
  <c r="F22" i="7"/>
  <c r="J21" i="7"/>
  <c r="I21" i="7"/>
  <c r="F21" i="7"/>
  <c r="I20" i="7"/>
  <c r="J20" i="7" s="1"/>
  <c r="F20" i="7"/>
  <c r="J19" i="7"/>
  <c r="I19" i="7"/>
  <c r="F19" i="7"/>
  <c r="I18" i="7"/>
  <c r="J18" i="7" s="1"/>
  <c r="F18" i="7"/>
  <c r="J17" i="7"/>
  <c r="I17" i="7"/>
  <c r="F17" i="7"/>
  <c r="I16" i="7"/>
  <c r="J16" i="7" s="1"/>
  <c r="F16" i="7"/>
  <c r="J15" i="7"/>
  <c r="I15" i="7"/>
  <c r="F15" i="7"/>
  <c r="I14" i="7"/>
  <c r="J14" i="7" s="1"/>
  <c r="F14" i="7"/>
  <c r="J13" i="7"/>
  <c r="I13" i="7"/>
  <c r="F13" i="7"/>
  <c r="I12" i="7"/>
  <c r="J12" i="7" s="1"/>
  <c r="F12" i="7"/>
  <c r="J11" i="7"/>
  <c r="I11" i="7"/>
  <c r="F11" i="7"/>
  <c r="I10" i="7"/>
  <c r="J10" i="7" s="1"/>
  <c r="F10" i="7"/>
  <c r="J9" i="7"/>
  <c r="I9" i="7"/>
  <c r="F9" i="7"/>
  <c r="I8" i="7"/>
  <c r="J8" i="7" s="1"/>
  <c r="F8" i="7"/>
  <c r="J7" i="7"/>
  <c r="I7" i="7"/>
  <c r="F7" i="7"/>
  <c r="I6" i="7"/>
  <c r="J6" i="7" s="1"/>
  <c r="F6" i="7"/>
  <c r="J5" i="7"/>
  <c r="I5" i="7"/>
  <c r="F5" i="7"/>
  <c r="I4" i="7"/>
  <c r="J4" i="7" s="1"/>
  <c r="F4" i="7"/>
  <c r="J3" i="7"/>
  <c r="I3" i="7"/>
  <c r="F3" i="7"/>
  <c r="I2" i="7"/>
  <c r="J2" i="7" s="1"/>
  <c r="F2" i="7"/>
  <c r="I23" i="6"/>
  <c r="J23" i="6" s="1"/>
  <c r="F23" i="6"/>
  <c r="I22" i="6"/>
  <c r="J22" i="6" s="1"/>
  <c r="F22" i="6"/>
  <c r="I21" i="6"/>
  <c r="J21" i="6" s="1"/>
  <c r="F21" i="6"/>
  <c r="I20" i="6"/>
  <c r="J20" i="6" s="1"/>
  <c r="F20" i="6"/>
  <c r="I19" i="6"/>
  <c r="J19" i="6" s="1"/>
  <c r="F19" i="6"/>
  <c r="I18" i="6"/>
  <c r="J18" i="6" s="1"/>
  <c r="F18" i="6"/>
  <c r="I17" i="6"/>
  <c r="J17" i="6" s="1"/>
  <c r="F17" i="6"/>
  <c r="I16" i="6"/>
  <c r="J16" i="6" s="1"/>
  <c r="F16" i="6"/>
  <c r="I15" i="6"/>
  <c r="J15" i="6" s="1"/>
  <c r="F15" i="6"/>
  <c r="I14" i="6"/>
  <c r="J14" i="6" s="1"/>
  <c r="F14" i="6"/>
  <c r="I13" i="6"/>
  <c r="J13" i="6" s="1"/>
  <c r="F13" i="6"/>
  <c r="I12" i="6"/>
  <c r="J12" i="6" s="1"/>
  <c r="F12" i="6"/>
  <c r="I11" i="6"/>
  <c r="J11" i="6" s="1"/>
  <c r="F11" i="6"/>
  <c r="J10" i="6"/>
  <c r="I10" i="6"/>
  <c r="F10" i="6"/>
  <c r="I9" i="6"/>
  <c r="J9" i="6" s="1"/>
  <c r="F9" i="6"/>
  <c r="I8" i="6"/>
  <c r="J8" i="6" s="1"/>
  <c r="F8" i="6"/>
  <c r="I7" i="6"/>
  <c r="J7" i="6" s="1"/>
  <c r="F7" i="6"/>
  <c r="J6" i="6"/>
  <c r="I6" i="6"/>
  <c r="F6" i="6"/>
  <c r="I5" i="6"/>
  <c r="J5" i="6" s="1"/>
  <c r="F5" i="6"/>
  <c r="I4" i="6"/>
  <c r="J4" i="6" s="1"/>
  <c r="F4" i="6"/>
  <c r="I3" i="6"/>
  <c r="J3" i="6" s="1"/>
  <c r="F3" i="6"/>
  <c r="I2" i="6"/>
  <c r="J2" i="6" s="1"/>
  <c r="F2" i="6"/>
  <c r="I24" i="5"/>
  <c r="J24" i="5" s="1"/>
  <c r="F24" i="5"/>
  <c r="J23" i="5"/>
  <c r="I23" i="5"/>
  <c r="F23" i="5"/>
  <c r="I22" i="5"/>
  <c r="J22" i="5" s="1"/>
  <c r="F22" i="5"/>
  <c r="J21" i="5"/>
  <c r="I21" i="5"/>
  <c r="F21" i="5"/>
  <c r="I20" i="5"/>
  <c r="J20" i="5" s="1"/>
  <c r="F20" i="5"/>
  <c r="J19" i="5"/>
  <c r="I19" i="5"/>
  <c r="F19" i="5"/>
  <c r="I18" i="5"/>
  <c r="J18" i="5" s="1"/>
  <c r="F18" i="5"/>
  <c r="J17" i="5"/>
  <c r="I17" i="5"/>
  <c r="F17" i="5"/>
  <c r="I16" i="5"/>
  <c r="J16" i="5" s="1"/>
  <c r="F16" i="5"/>
  <c r="J15" i="5"/>
  <c r="I15" i="5"/>
  <c r="F15" i="5"/>
  <c r="I14" i="5"/>
  <c r="J14" i="5" s="1"/>
  <c r="F14" i="5"/>
  <c r="J13" i="5"/>
  <c r="I13" i="5"/>
  <c r="F13" i="5"/>
  <c r="I12" i="5"/>
  <c r="J12" i="5" s="1"/>
  <c r="F12" i="5"/>
  <c r="J11" i="5"/>
  <c r="I11" i="5"/>
  <c r="F11" i="5"/>
  <c r="I10" i="5"/>
  <c r="J10" i="5" s="1"/>
  <c r="F10" i="5"/>
  <c r="J9" i="5"/>
  <c r="I9" i="5"/>
  <c r="F9" i="5"/>
  <c r="I8" i="5"/>
  <c r="J8" i="5" s="1"/>
  <c r="F8" i="5"/>
  <c r="J7" i="5"/>
  <c r="I7" i="5"/>
  <c r="F7" i="5"/>
  <c r="I6" i="5"/>
  <c r="J6" i="5" s="1"/>
  <c r="F6" i="5"/>
  <c r="J5" i="5"/>
  <c r="I5" i="5"/>
  <c r="F5" i="5"/>
  <c r="I4" i="5"/>
  <c r="J4" i="5" s="1"/>
  <c r="F4" i="5"/>
  <c r="J3" i="5"/>
  <c r="I3" i="5"/>
  <c r="F3" i="5"/>
  <c r="I2" i="5"/>
  <c r="J2" i="5" s="1"/>
  <c r="F2" i="5"/>
  <c r="I25" i="4"/>
  <c r="J25" i="4" s="1"/>
  <c r="F25" i="4"/>
  <c r="J24" i="4"/>
  <c r="I24" i="4"/>
  <c r="F24" i="4"/>
  <c r="I23" i="4"/>
  <c r="J23" i="4" s="1"/>
  <c r="F23" i="4"/>
  <c r="J22" i="4"/>
  <c r="I22" i="4"/>
  <c r="F22" i="4"/>
  <c r="I21" i="4"/>
  <c r="J21" i="4" s="1"/>
  <c r="F21" i="4"/>
  <c r="J20" i="4"/>
  <c r="I20" i="4"/>
  <c r="F20" i="4"/>
  <c r="I19" i="4"/>
  <c r="J19" i="4" s="1"/>
  <c r="F19" i="4"/>
  <c r="J18" i="4"/>
  <c r="I18" i="4"/>
  <c r="F18" i="4"/>
  <c r="I17" i="4"/>
  <c r="J17" i="4" s="1"/>
  <c r="F17" i="4"/>
  <c r="J16" i="4"/>
  <c r="I16" i="4"/>
  <c r="F16" i="4"/>
  <c r="I15" i="4"/>
  <c r="J15" i="4" s="1"/>
  <c r="F15" i="4"/>
  <c r="J14" i="4"/>
  <c r="I14" i="4"/>
  <c r="F14" i="4"/>
  <c r="I13" i="4"/>
  <c r="J13" i="4" s="1"/>
  <c r="F13" i="4"/>
  <c r="J12" i="4"/>
  <c r="I12" i="4"/>
  <c r="F12" i="4"/>
  <c r="I11" i="4"/>
  <c r="J11" i="4" s="1"/>
  <c r="F11" i="4"/>
  <c r="J10" i="4"/>
  <c r="I10" i="4"/>
  <c r="F10" i="4"/>
  <c r="I9" i="4"/>
  <c r="J9" i="4" s="1"/>
  <c r="F9" i="4"/>
  <c r="J8" i="4"/>
  <c r="I8" i="4"/>
  <c r="F8" i="4"/>
  <c r="I7" i="4"/>
  <c r="J7" i="4" s="1"/>
  <c r="F7" i="4"/>
  <c r="J6" i="4"/>
  <c r="I6" i="4"/>
  <c r="F6" i="4"/>
  <c r="I5" i="4"/>
  <c r="J5" i="4" s="1"/>
  <c r="F5" i="4"/>
  <c r="I4" i="4"/>
  <c r="J4" i="4" s="1"/>
  <c r="F4" i="4"/>
  <c r="I3" i="4"/>
  <c r="J3" i="4" s="1"/>
  <c r="F3" i="4"/>
  <c r="I24" i="3"/>
  <c r="J24" i="3" s="1"/>
  <c r="F24" i="3"/>
  <c r="J23" i="3"/>
  <c r="I23" i="3"/>
  <c r="F23" i="3"/>
  <c r="I22" i="3"/>
  <c r="J22" i="3" s="1"/>
  <c r="F22" i="3"/>
  <c r="I21" i="3"/>
  <c r="J21" i="3" s="1"/>
  <c r="F21" i="3"/>
  <c r="I20" i="3"/>
  <c r="J20" i="3" s="1"/>
  <c r="F20" i="3"/>
  <c r="J19" i="3"/>
  <c r="I19" i="3"/>
  <c r="F19" i="3"/>
  <c r="I18" i="3"/>
  <c r="J18" i="3" s="1"/>
  <c r="F18" i="3"/>
  <c r="J17" i="3"/>
  <c r="I17" i="3"/>
  <c r="F17" i="3"/>
  <c r="I16" i="3"/>
  <c r="J16" i="3" s="1"/>
  <c r="F16" i="3"/>
  <c r="J15" i="3"/>
  <c r="I15" i="3"/>
  <c r="F15" i="3"/>
  <c r="I14" i="3"/>
  <c r="J14" i="3" s="1"/>
  <c r="F14" i="3"/>
  <c r="J13" i="3"/>
  <c r="I13" i="3"/>
  <c r="F13" i="3"/>
  <c r="I12" i="3"/>
  <c r="J12" i="3" s="1"/>
  <c r="F12" i="3"/>
  <c r="J11" i="3"/>
  <c r="I11" i="3"/>
  <c r="F11" i="3"/>
  <c r="I10" i="3"/>
  <c r="J10" i="3" s="1"/>
  <c r="F10" i="3"/>
  <c r="J9" i="3"/>
  <c r="I9" i="3"/>
  <c r="F9" i="3"/>
  <c r="I8" i="3"/>
  <c r="J8" i="3" s="1"/>
  <c r="F8" i="3"/>
  <c r="J7" i="3"/>
  <c r="I7" i="3"/>
  <c r="F7" i="3"/>
  <c r="I6" i="3"/>
  <c r="J6" i="3" s="1"/>
  <c r="F6" i="3"/>
  <c r="J5" i="3"/>
  <c r="I5" i="3"/>
  <c r="F5" i="3"/>
  <c r="I4" i="3"/>
  <c r="J4" i="3" s="1"/>
  <c r="F4" i="3"/>
  <c r="J3" i="3"/>
  <c r="I3" i="3"/>
  <c r="F3" i="3"/>
  <c r="I2" i="3"/>
  <c r="J2" i="3" s="1"/>
  <c r="F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21" i="1"/>
  <c r="J21" i="1" s="1"/>
  <c r="I22" i="1"/>
  <c r="J22" i="1"/>
  <c r="I23" i="1"/>
  <c r="J23" i="1" s="1"/>
  <c r="I24" i="1"/>
  <c r="J24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<sst xmlns="http://schemas.openxmlformats.org/spreadsheetml/2006/main" count="161" uniqueCount="66">
  <si>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</si>
  <si>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</si>
  <si>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</si>
  <si>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</si>
  <si>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</si>
  <si>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</si>
  <si>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</si>
  <si>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</si>
  <si>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</si>
  <si>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</si>
  <si>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t>Faisceau</t>
  </si>
  <si>
    <t>Télémétrie</t>
  </si>
  <si>
    <t>Passage de vitesse</t>
  </si>
  <si>
    <t>électronique</t>
  </si>
  <si>
    <t>S80 Spliced Loom Kit</t>
  </si>
  <si>
    <t>S80</t>
  </si>
  <si>
    <t>traducteur lambda</t>
  </si>
  <si>
    <t>cables de connection</t>
  </si>
  <si>
    <t>ECU</t>
  </si>
  <si>
    <t>capteur pression et temp du plenum</t>
  </si>
  <si>
    <t xml:space="preserve">contact chez le fournisseur : </t>
  </si>
  <si>
    <t>RS-M10WS</t>
  </si>
  <si>
    <t>capteur de vitesse de roue</t>
  </si>
  <si>
    <t>Effet Hall</t>
  </si>
  <si>
    <t>Capteur de pression essence</t>
  </si>
  <si>
    <t>FPS-V2-10</t>
  </si>
  <si>
    <t>10 bar max</t>
  </si>
  <si>
    <t>moteur</t>
  </si>
  <si>
    <t>réducteur</t>
  </si>
  <si>
    <t>cable de connexion avec le faisceau</t>
  </si>
  <si>
    <t>cable de connexion avec l'ordi</t>
  </si>
  <si>
    <t>Kit starter</t>
  </si>
  <si>
    <t>télémétrie</t>
  </si>
  <si>
    <t>système d'acquisition de données</t>
  </si>
  <si>
    <t>innovate-LC-2</t>
  </si>
  <si>
    <t>BG45x15PI 12V motor</t>
  </si>
  <si>
    <t>SG62 8:1 gearbox</t>
  </si>
  <si>
    <t>BGE 45 controller</t>
  </si>
  <si>
    <t>conrôleur</t>
  </si>
  <si>
    <t>cable CPL BG65 1500 G WD 12POL AMH</t>
  </si>
  <si>
    <t>RaceCapureMK3 without cellular option</t>
  </si>
  <si>
    <t>FPS-V2-100</t>
  </si>
  <si>
    <t>Capteur pression frein</t>
  </si>
  <si>
    <t>100 bar max</t>
  </si>
  <si>
    <t>Romain FERNAND   : &lt;r.fernand@texense.com&gt;</t>
  </si>
  <si>
    <t>403-563</t>
  </si>
  <si>
    <t>MCP23008</t>
  </si>
  <si>
    <t>Extenseur de voie digital par protocol I²C pour tableau de bord</t>
  </si>
  <si>
    <t xml:space="preserve">769-7409 </t>
  </si>
  <si>
    <t>Arduino Uno</t>
  </si>
  <si>
    <t>PY2-C-25-P</t>
  </si>
  <si>
    <t>Linear motion position sensor</t>
  </si>
  <si>
    <t>Pression huile moteur</t>
  </si>
  <si>
    <t>Pressur sensor</t>
  </si>
  <si>
    <t>Position guillotine</t>
  </si>
  <si>
    <t>EPT1200-K-16000-B-5-A</t>
  </si>
  <si>
    <t>Pression frein</t>
  </si>
  <si>
    <t>EPT3100-H-25000-A-5-A</t>
  </si>
  <si>
    <t>EURO-WS-M10</t>
  </si>
  <si>
    <t>Wheel speed sensor</t>
  </si>
  <si>
    <t>Vitesse des roues</t>
  </si>
  <si>
    <t>Pression essence</t>
  </si>
  <si>
    <t>Dash 3</t>
  </si>
  <si>
    <t>M8</t>
  </si>
  <si>
    <t>M10</t>
  </si>
  <si>
    <t>Connecteur méca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</si>
</sst>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3" borderId="0" xfId="0" applyFill="1" applyAlignment="1">
      <alignment vertical="center" wrapText="1"/>
    </xf>
    <xf numFmtId="0" fontId="0" fillId="0" borderId="6" xfId="0" applyBorder="1"/>
    <xf numFmtId="9" fontId="0" fillId="0" borderId="6" xfId="0" applyNumberFormat="1" applyBorder="1"/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left" vertical="center" indent="1"/>
    </xf>
    <xf numFmtId="0" fontId="0" fillId="0" borderId="7" xfId="0" applyBorder="1" applyAlignment="1">
      <alignment wrapText="1"/>
    </xf>
    <xf numFmtId="0" fontId="0" fillId="0" borderId="7" xfId="0" applyBorder="1"/>
    <xf numFmtId="9" fontId="0" fillId="0" borderId="7" xfId="0" applyNumberFormat="1" applyBorder="1"/>
    <xf numFmtId="2" fontId="0" fillId="0" borderId="7" xfId="0" applyNumberFormat="1" applyBorder="1"/>
    <xf numFmtId="2" fontId="0" fillId="0" borderId="6" xfId="0" applyNumberFormat="1" applyBorder="1"/>
    <xf numFmtId="0" fontId="1" fillId="4" borderId="2" xfId="0" applyFont="1" applyFill="1" applyBorder="1" applyAlignment="1">
      <alignment wrapText="1"/>
    </xf>
    <xf numFmtId="0" fontId="0" fillId="0" borderId="5" xfId="0" applyBorder="1" applyAlignment="1">
      <alignment horizontal="center" vertical="top"/>
    </xf>
    <xf numFmtId="0" fontId="1" fillId="0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C12" sqref="C12"/>
    </sheetView>
  </sheetViews>
  <sheetFormatPr baseColWidth="10" defaultColWidth="9.140625" defaultRowHeight="15" x14ac:dyDescent="0.25"/>
  <cols>
    <col min="1" max="1" width="13.5703125" customWidth="1"/>
    <col min="2" max="2" width="15.85546875" customWidth="1"/>
    <col min="3" max="3" width="16.140625" customWidth="1"/>
    <col min="4" max="4" width="35.140625" customWidth="1"/>
    <col min="5" max="5" width="9.7109375" customWidth="1"/>
    <col min="7" max="7" width="11.5703125" customWidth="1"/>
    <col min="9" max="9" width="11" customWidth="1"/>
    <col min="10" max="10" width="11.85546875" customWidth="1"/>
    <col min="11" max="11" width="11.140625" customWidth="1"/>
  </cols>
  <sheetData>
    <row r="1" spans="1:11" ht="38.25" customHeight="1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1"/>
    </row>
    <row r="2" spans="1:11" ht="30" x14ac:dyDescent="0.25">
      <c r="A2" s="14" t="s">
        <v>13</v>
      </c>
      <c r="B2" s="15" t="s">
        <v>45</v>
      </c>
      <c r="C2" s="16" t="s">
        <v>46</v>
      </c>
      <c r="D2" s="16" t="s">
        <v>47</v>
      </c>
      <c r="E2" s="17">
        <v>1.022</v>
      </c>
      <c r="F2" s="17">
        <f>1.2*E2</f>
        <v>1.2263999999999999</v>
      </c>
      <c r="G2" s="18">
        <v>0.1</v>
      </c>
      <c r="H2" s="17">
        <v>5</v>
      </c>
      <c r="I2" s="19">
        <f>H2*E2*(1-G2)</f>
        <v>4.5990000000000002</v>
      </c>
      <c r="J2" s="19">
        <f>I2*1.2</f>
        <v>5.5187999999999997</v>
      </c>
    </row>
    <row r="3" spans="1:11" x14ac:dyDescent="0.25">
      <c r="A3" s="12" t="s">
        <v>13</v>
      </c>
      <c r="B3" s="12" t="s">
        <v>48</v>
      </c>
      <c r="C3" s="12" t="s">
        <v>49</v>
      </c>
      <c r="D3" s="12"/>
      <c r="E3" s="12">
        <v>20.57</v>
      </c>
      <c r="F3" s="12">
        <f t="shared" ref="F3:F24" si="0">1.2*E3</f>
        <v>24.684000000000001</v>
      </c>
      <c r="G3" s="13">
        <v>0.1</v>
      </c>
      <c r="H3" s="12">
        <v>2</v>
      </c>
      <c r="I3" s="20">
        <f t="shared" ref="I3:I20" si="1">H3*E3*(1-G3)</f>
        <v>37.026000000000003</v>
      </c>
      <c r="J3" s="20">
        <f t="shared" ref="J3:J24" si="2">I3*1.2</f>
        <v>44.431200000000004</v>
      </c>
    </row>
    <row r="4" spans="1:11" x14ac:dyDescent="0.25">
      <c r="A4" s="12"/>
      <c r="B4" s="12"/>
      <c r="C4" s="12"/>
      <c r="D4" s="12"/>
      <c r="E4" s="12"/>
      <c r="F4" s="12">
        <f t="shared" si="0"/>
        <v>0</v>
      </c>
      <c r="G4" s="13">
        <v>0.1</v>
      </c>
      <c r="H4" s="12"/>
      <c r="I4" s="20">
        <f t="shared" si="1"/>
        <v>0</v>
      </c>
      <c r="J4" s="20">
        <f t="shared" si="2"/>
        <v>0</v>
      </c>
    </row>
    <row r="5" spans="1:11" x14ac:dyDescent="0.25">
      <c r="A5" s="12"/>
      <c r="B5" s="12"/>
      <c r="C5" s="12"/>
      <c r="D5" s="12"/>
      <c r="E5" s="12"/>
      <c r="F5" s="12">
        <f t="shared" si="0"/>
        <v>0</v>
      </c>
      <c r="G5" s="13">
        <v>0.1</v>
      </c>
      <c r="H5" s="12"/>
      <c r="I5" s="20">
        <f t="shared" si="1"/>
        <v>0</v>
      </c>
      <c r="J5" s="20">
        <f t="shared" si="2"/>
        <v>0</v>
      </c>
    </row>
    <row r="6" spans="1:11" x14ac:dyDescent="0.25">
      <c r="A6" s="12"/>
      <c r="B6" s="12"/>
      <c r="C6" s="12"/>
      <c r="D6" s="12"/>
      <c r="E6" s="12"/>
      <c r="F6" s="12">
        <f t="shared" si="0"/>
        <v>0</v>
      </c>
      <c r="G6" s="13">
        <v>0.1</v>
      </c>
      <c r="H6" s="12"/>
      <c r="I6" s="20">
        <f t="shared" si="1"/>
        <v>0</v>
      </c>
      <c r="J6" s="20">
        <f t="shared" si="2"/>
        <v>0</v>
      </c>
    </row>
    <row r="7" spans="1:11" x14ac:dyDescent="0.25">
      <c r="A7" s="12"/>
      <c r="B7" s="12"/>
      <c r="C7" s="12"/>
      <c r="D7" s="12"/>
      <c r="E7" s="12"/>
      <c r="F7" s="12">
        <f t="shared" si="0"/>
        <v>0</v>
      </c>
      <c r="G7" s="13">
        <v>0.1</v>
      </c>
      <c r="H7" s="12"/>
      <c r="I7" s="20">
        <f t="shared" si="1"/>
        <v>0</v>
      </c>
      <c r="J7" s="20">
        <f t="shared" si="2"/>
        <v>0</v>
      </c>
    </row>
    <row r="8" spans="1:11" x14ac:dyDescent="0.25">
      <c r="A8" s="12"/>
      <c r="B8" s="12"/>
      <c r="C8" s="12"/>
      <c r="D8" s="12"/>
      <c r="E8" s="12"/>
      <c r="F8" s="12">
        <f t="shared" si="0"/>
        <v>0</v>
      </c>
      <c r="G8" s="13">
        <v>0.1</v>
      </c>
      <c r="H8" s="12"/>
      <c r="I8" s="20">
        <f t="shared" si="1"/>
        <v>0</v>
      </c>
      <c r="J8" s="20">
        <f t="shared" si="2"/>
        <v>0</v>
      </c>
    </row>
    <row r="9" spans="1:11" x14ac:dyDescent="0.25">
      <c r="A9" s="12"/>
      <c r="B9" s="12"/>
      <c r="C9" s="12"/>
      <c r="D9" s="12"/>
      <c r="E9" s="12"/>
      <c r="F9" s="12">
        <f t="shared" si="0"/>
        <v>0</v>
      </c>
      <c r="G9" s="13">
        <v>0.1</v>
      </c>
      <c r="H9" s="12"/>
      <c r="I9" s="20">
        <f t="shared" si="1"/>
        <v>0</v>
      </c>
      <c r="J9" s="20">
        <f t="shared" si="2"/>
        <v>0</v>
      </c>
    </row>
    <row r="10" spans="1:11" x14ac:dyDescent="0.25">
      <c r="A10" s="12"/>
      <c r="B10" s="12"/>
      <c r="C10" s="12"/>
      <c r="D10" s="12"/>
      <c r="E10" s="12"/>
      <c r="F10" s="12">
        <f t="shared" si="0"/>
        <v>0</v>
      </c>
      <c r="G10" s="13">
        <v>0.1</v>
      </c>
      <c r="H10" s="12"/>
      <c r="I10" s="20">
        <f t="shared" si="1"/>
        <v>0</v>
      </c>
      <c r="J10" s="20">
        <f t="shared" si="2"/>
        <v>0</v>
      </c>
    </row>
    <row r="11" spans="1:11" x14ac:dyDescent="0.25">
      <c r="A11" s="12"/>
      <c r="B11" s="12"/>
      <c r="C11" s="12"/>
      <c r="D11" s="12"/>
      <c r="E11" s="12"/>
      <c r="F11" s="12">
        <f t="shared" si="0"/>
        <v>0</v>
      </c>
      <c r="G11" s="13">
        <v>0.1</v>
      </c>
      <c r="H11" s="12"/>
      <c r="I11" s="20">
        <f t="shared" si="1"/>
        <v>0</v>
      </c>
      <c r="J11" s="20">
        <f t="shared" si="2"/>
        <v>0</v>
      </c>
    </row>
    <row r="12" spans="1:11" x14ac:dyDescent="0.25">
      <c r="A12" s="12"/>
      <c r="B12" s="12"/>
      <c r="C12" s="12"/>
      <c r="D12" s="12"/>
      <c r="E12" s="12"/>
      <c r="F12" s="12">
        <f t="shared" si="0"/>
        <v>0</v>
      </c>
      <c r="G12" s="13">
        <v>0.1</v>
      </c>
      <c r="H12" s="12"/>
      <c r="I12" s="20">
        <f t="shared" si="1"/>
        <v>0</v>
      </c>
      <c r="J12" s="20">
        <f t="shared" si="2"/>
        <v>0</v>
      </c>
    </row>
    <row r="13" spans="1:11" x14ac:dyDescent="0.25">
      <c r="A13" s="12"/>
      <c r="B13" s="12"/>
      <c r="C13" s="12"/>
      <c r="D13" s="12"/>
      <c r="E13" s="12"/>
      <c r="F13" s="12">
        <f t="shared" si="0"/>
        <v>0</v>
      </c>
      <c r="G13" s="13">
        <v>0.1</v>
      </c>
      <c r="H13" s="12"/>
      <c r="I13" s="20">
        <f t="shared" si="1"/>
        <v>0</v>
      </c>
      <c r="J13" s="20">
        <f t="shared" si="2"/>
        <v>0</v>
      </c>
    </row>
    <row r="14" spans="1:11" x14ac:dyDescent="0.25">
      <c r="A14" s="12"/>
      <c r="B14" s="12"/>
      <c r="C14" s="12"/>
      <c r="D14" s="12"/>
      <c r="E14" s="12"/>
      <c r="F14" s="12">
        <f t="shared" si="0"/>
        <v>0</v>
      </c>
      <c r="G14" s="13">
        <v>0.1</v>
      </c>
      <c r="H14" s="12"/>
      <c r="I14" s="20">
        <f t="shared" si="1"/>
        <v>0</v>
      </c>
      <c r="J14" s="20">
        <f t="shared" si="2"/>
        <v>0</v>
      </c>
    </row>
    <row r="15" spans="1:11" x14ac:dyDescent="0.25">
      <c r="A15" s="12"/>
      <c r="B15" s="12"/>
      <c r="C15" s="12"/>
      <c r="D15" s="12"/>
      <c r="E15" s="12"/>
      <c r="F15" s="12">
        <f t="shared" si="0"/>
        <v>0</v>
      </c>
      <c r="G15" s="13">
        <v>0.1</v>
      </c>
      <c r="H15" s="12"/>
      <c r="I15" s="20">
        <f t="shared" si="1"/>
        <v>0</v>
      </c>
      <c r="J15" s="20">
        <f t="shared" si="2"/>
        <v>0</v>
      </c>
    </row>
    <row r="16" spans="1:11" x14ac:dyDescent="0.25">
      <c r="A16" s="12"/>
      <c r="B16" s="12"/>
      <c r="C16" s="12"/>
      <c r="D16" s="12"/>
      <c r="E16" s="12"/>
      <c r="F16" s="12">
        <f t="shared" si="0"/>
        <v>0</v>
      </c>
      <c r="G16" s="13">
        <v>0.1</v>
      </c>
      <c r="H16" s="12"/>
      <c r="I16" s="20">
        <f t="shared" si="1"/>
        <v>0</v>
      </c>
      <c r="J16" s="20">
        <f t="shared" si="2"/>
        <v>0</v>
      </c>
    </row>
    <row r="17" spans="1:10" x14ac:dyDescent="0.25">
      <c r="A17" s="12"/>
      <c r="B17" s="12"/>
      <c r="C17" s="12"/>
      <c r="D17" s="12"/>
      <c r="E17" s="12"/>
      <c r="F17" s="12">
        <f t="shared" si="0"/>
        <v>0</v>
      </c>
      <c r="G17" s="13">
        <v>0.1</v>
      </c>
      <c r="H17" s="12"/>
      <c r="I17" s="20">
        <f t="shared" si="1"/>
        <v>0</v>
      </c>
      <c r="J17" s="20">
        <f t="shared" si="2"/>
        <v>0</v>
      </c>
    </row>
    <row r="18" spans="1:10" x14ac:dyDescent="0.25">
      <c r="A18" s="12"/>
      <c r="B18" s="12"/>
      <c r="C18" s="12"/>
      <c r="D18" s="12"/>
      <c r="E18" s="12"/>
      <c r="F18" s="12">
        <f t="shared" si="0"/>
        <v>0</v>
      </c>
      <c r="G18" s="13">
        <v>0.1</v>
      </c>
      <c r="H18" s="12"/>
      <c r="I18" s="20">
        <f t="shared" si="1"/>
        <v>0</v>
      </c>
      <c r="J18" s="20">
        <f t="shared" si="2"/>
        <v>0</v>
      </c>
    </row>
    <row r="19" spans="1:10" x14ac:dyDescent="0.25">
      <c r="A19" s="12"/>
      <c r="B19" s="12"/>
      <c r="C19" s="12"/>
      <c r="D19" s="12"/>
      <c r="E19" s="12"/>
      <c r="F19" s="12">
        <f t="shared" si="0"/>
        <v>0</v>
      </c>
      <c r="G19" s="13">
        <v>0.1</v>
      </c>
      <c r="H19" s="12"/>
      <c r="I19" s="20">
        <f t="shared" si="1"/>
        <v>0</v>
      </c>
      <c r="J19" s="20">
        <f t="shared" si="2"/>
        <v>0</v>
      </c>
    </row>
    <row r="20" spans="1:10" x14ac:dyDescent="0.25">
      <c r="A20" s="12"/>
      <c r="B20" s="12"/>
      <c r="C20" s="12"/>
      <c r="D20" s="12"/>
      <c r="E20" s="12"/>
      <c r="F20" s="12">
        <f t="shared" si="0"/>
        <v>0</v>
      </c>
      <c r="G20" s="12"/>
      <c r="H20" s="12"/>
      <c r="I20" s="20">
        <f t="shared" si="1"/>
        <v>0</v>
      </c>
      <c r="J20" s="20">
        <f t="shared" si="2"/>
        <v>0</v>
      </c>
    </row>
    <row r="21" spans="1:10" x14ac:dyDescent="0.25">
      <c r="F21">
        <f t="shared" si="0"/>
        <v>0</v>
      </c>
      <c r="I21">
        <f t="shared" ref="I21:I24" si="3">H21*E21</f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3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3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3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5" sqref="A5"/>
    </sheetView>
  </sheetViews>
  <sheetFormatPr baseColWidth="10" defaultColWidth="9.140625"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4.28515625" customWidth="1"/>
    <col min="2" max="2" width="15.28515625" customWidth="1"/>
    <col min="3" max="3" width="16.5703125" customWidth="1"/>
    <col min="4" max="4" width="22.28515625" customWidth="1"/>
    <col min="7" max="7" width="18.140625" customWidth="1"/>
    <col min="9" max="9" width="12" customWidth="1"/>
    <col min="10" max="10" width="15.7109375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5CF6-F759-4AB5-BD70-F4541FA768DC}">
  <dimension ref="A1:K24"/>
  <sheetViews>
    <sheetView tabSelected="1" workbookViewId="0">
      <selection activeCell="E21" sqref="E21"/>
    </sheetView>
  </sheetViews>
  <sheetFormatPr baseColWidth="10" defaultRowHeight="15" x14ac:dyDescent="0.25"/>
  <cols>
    <col min="1" max="1" width="15.42578125" customWidth="1"/>
    <col min="2" max="2" width="25" customWidth="1"/>
    <col min="3" max="3" width="18.85546875" customWidth="1"/>
    <col min="4" max="4" width="21.85546875" customWidth="1"/>
    <col min="5" max="5" width="16.42578125" customWidth="1"/>
    <col min="11" max="11" width="19.140625" customWidth="1"/>
  </cols>
  <sheetData>
    <row r="1" spans="1:11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23" t="s">
        <v>65</v>
      </c>
    </row>
    <row r="2" spans="1:11" ht="36" customHeight="1" x14ac:dyDescent="0.25">
      <c r="A2" t="s">
        <v>11</v>
      </c>
      <c r="B2" t="s">
        <v>50</v>
      </c>
      <c r="C2" s="7" t="s">
        <v>51</v>
      </c>
      <c r="D2" s="7" t="s">
        <v>54</v>
      </c>
      <c r="F2">
        <f>1.2*E2</f>
        <v>0</v>
      </c>
      <c r="H2">
        <v>1</v>
      </c>
      <c r="I2">
        <f>H2*E2</f>
        <v>0</v>
      </c>
      <c r="J2">
        <f>I2*1.2</f>
        <v>0</v>
      </c>
    </row>
    <row r="3" spans="1:11" x14ac:dyDescent="0.25">
      <c r="A3" t="s">
        <v>11</v>
      </c>
      <c r="B3" t="s">
        <v>55</v>
      </c>
      <c r="C3" t="s">
        <v>53</v>
      </c>
      <c r="D3" t="s">
        <v>52</v>
      </c>
      <c r="F3">
        <f t="shared" ref="F3:F24" si="0">1.2*E3</f>
        <v>0</v>
      </c>
      <c r="H3">
        <v>1</v>
      </c>
      <c r="I3">
        <f t="shared" ref="I3:I24" si="1">H3*E3</f>
        <v>0</v>
      </c>
      <c r="J3">
        <f t="shared" ref="J3:J24" si="2">I3*1.2</f>
        <v>0</v>
      </c>
      <c r="K3" t="s">
        <v>63</v>
      </c>
    </row>
    <row r="4" spans="1:11" x14ac:dyDescent="0.25">
      <c r="A4" t="s">
        <v>11</v>
      </c>
      <c r="B4" t="s">
        <v>57</v>
      </c>
      <c r="C4" t="s">
        <v>53</v>
      </c>
      <c r="D4" t="s">
        <v>56</v>
      </c>
      <c r="F4">
        <f t="shared" si="0"/>
        <v>0</v>
      </c>
      <c r="H4">
        <v>2</v>
      </c>
      <c r="I4">
        <f t="shared" si="1"/>
        <v>0</v>
      </c>
      <c r="J4">
        <f t="shared" si="2"/>
        <v>0</v>
      </c>
      <c r="K4" t="s">
        <v>62</v>
      </c>
    </row>
    <row r="5" spans="1:11" x14ac:dyDescent="0.25">
      <c r="A5" t="s">
        <v>11</v>
      </c>
      <c r="B5" t="s">
        <v>58</v>
      </c>
      <c r="C5" t="s">
        <v>59</v>
      </c>
      <c r="D5" t="s">
        <v>60</v>
      </c>
      <c r="F5">
        <f t="shared" si="0"/>
        <v>0</v>
      </c>
      <c r="H5">
        <v>4</v>
      </c>
      <c r="I5">
        <f t="shared" si="1"/>
        <v>0</v>
      </c>
      <c r="J5">
        <f t="shared" si="2"/>
        <v>0</v>
      </c>
      <c r="K5" t="s">
        <v>64</v>
      </c>
    </row>
    <row r="6" spans="1:11" x14ac:dyDescent="0.25">
      <c r="A6" t="s">
        <v>11</v>
      </c>
      <c r="C6" t="s">
        <v>53</v>
      </c>
      <c r="D6" t="s">
        <v>61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1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1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1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1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1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1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1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1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1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1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80C4A4-E62E-475A-A73D-70090E7E2E9A}">
          <x14:formula1>
            <xm:f>Données!$A$1:$A$4</xm:f>
          </x14:formula1>
          <xm:sqref>A2:A21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D1" sqref="D1"/>
    </sheetView>
  </sheetViews>
  <sheetFormatPr baseColWidth="10" defaultColWidth="9.140625" defaultRowHeight="15" x14ac:dyDescent="0.25"/>
  <cols>
    <col min="1" max="1" width="11.42578125" customWidth="1"/>
    <col min="2" max="2" width="10.7109375" customWidth="1"/>
    <col min="3" max="3" width="25.85546875" customWidth="1"/>
    <col min="4" max="4" width="26" customWidth="1"/>
    <col min="7" max="7" width="16.5703125" customWidth="1"/>
    <col min="8" max="8" width="9.7109375" customWidth="1"/>
    <col min="9" max="9" width="16" customWidth="1"/>
    <col min="10" max="10" width="14.28515625" customWidth="1"/>
  </cols>
  <sheetData>
    <row r="1" spans="1:10" ht="77.25" customHeight="1" thickBot="1" x14ac:dyDescent="0.3">
      <c r="A1" s="22" t="s">
        <v>20</v>
      </c>
      <c r="B1" s="22"/>
      <c r="C1" s="22"/>
      <c r="D1" s="11" t="s">
        <v>44</v>
      </c>
    </row>
    <row r="2" spans="1:10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3" t="s">
        <v>7</v>
      </c>
      <c r="I2" s="3" t="s">
        <v>8</v>
      </c>
      <c r="J2" s="5" t="s">
        <v>9</v>
      </c>
    </row>
    <row r="3" spans="1:10" x14ac:dyDescent="0.25">
      <c r="A3" t="s">
        <v>11</v>
      </c>
      <c r="B3" t="s">
        <v>21</v>
      </c>
      <c r="C3" t="s">
        <v>22</v>
      </c>
      <c r="D3" t="s">
        <v>23</v>
      </c>
      <c r="E3">
        <v>81</v>
      </c>
      <c r="F3">
        <f>1.2*E3</f>
        <v>97.2</v>
      </c>
      <c r="H3">
        <v>4</v>
      </c>
      <c r="I3">
        <f>H3*E3</f>
        <v>324</v>
      </c>
      <c r="J3">
        <f>I3*1.2</f>
        <v>388.8</v>
      </c>
    </row>
    <row r="4" spans="1:10" x14ac:dyDescent="0.25">
      <c r="B4" t="s">
        <v>25</v>
      </c>
      <c r="C4" t="s">
        <v>24</v>
      </c>
      <c r="D4" s="7" t="s">
        <v>26</v>
      </c>
      <c r="E4">
        <v>110</v>
      </c>
      <c r="F4">
        <f t="shared" ref="F4:F25" si="0">1.2*E4</f>
        <v>132</v>
      </c>
      <c r="I4">
        <f t="shared" ref="I4:I25" si="1">H4*E4</f>
        <v>0</v>
      </c>
      <c r="J4">
        <f t="shared" ref="J4:J25" si="2">I4*1.2</f>
        <v>0</v>
      </c>
    </row>
    <row r="5" spans="1:10" x14ac:dyDescent="0.25">
      <c r="B5" t="s">
        <v>41</v>
      </c>
      <c r="C5" t="s">
        <v>42</v>
      </c>
      <c r="D5" t="s">
        <v>43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  <row r="25" spans="6:10" x14ac:dyDescent="0.25">
      <c r="F25">
        <f t="shared" si="0"/>
        <v>0</v>
      </c>
      <c r="I25">
        <f t="shared" si="1"/>
        <v>0</v>
      </c>
      <c r="J25">
        <f t="shared" si="2"/>
        <v>0</v>
      </c>
    </row>
  </sheetData>
  <mergeCells count="1">
    <mergeCell ref="A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Données!$A$1:$A$4</xm:f>
          </x14:formula1>
          <xm:sqref>A3:A22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topLeftCell="A4" workbookViewId="0">
      <selection sqref="A1:J24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7" max="7" width="15.5703125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11</v>
      </c>
      <c r="D2" s="7" t="s">
        <v>19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7" max="7" width="15.140625" customWidth="1"/>
  </cols>
  <sheetData>
    <row r="1" spans="1:10" ht="27" thickBot="1" x14ac:dyDescent="0.3">
      <c r="A1" s="2" t="s">
        <v>0</v>
      </c>
      <c r="B1" s="3" t="s">
        <v>1</v>
      </c>
      <c r="C1" s="21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C2" t="s">
        <v>15</v>
      </c>
      <c r="D2" t="s">
        <v>18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C3" s="6" t="s">
        <v>14</v>
      </c>
      <c r="D3" t="s">
        <v>17</v>
      </c>
      <c r="F3">
        <f t="shared" ref="F3:F23" si="0">1.2*E3</f>
        <v>0</v>
      </c>
      <c r="I3">
        <f t="shared" ref="I3:I23" si="1">H3*E3</f>
        <v>0</v>
      </c>
      <c r="J3">
        <f t="shared" ref="J3:J23" si="2">I3*1.2</f>
        <v>0</v>
      </c>
    </row>
    <row r="4" spans="1:10" x14ac:dyDescent="0.25">
      <c r="A4" t="s">
        <v>10</v>
      </c>
      <c r="C4" t="s">
        <v>34</v>
      </c>
      <c r="D4" t="s">
        <v>16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Données!$A$1:$A$4</xm:f>
          </x14:formula1>
          <xm:sqref>A2:A20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7" max="7" width="13.4257812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15.75" x14ac:dyDescent="0.25">
      <c r="A2" t="s">
        <v>12</v>
      </c>
      <c r="C2" s="8" t="s">
        <v>35</v>
      </c>
      <c r="D2" s="7" t="s">
        <v>27</v>
      </c>
      <c r="F2">
        <f>1.2*E2</f>
        <v>0</v>
      </c>
      <c r="I2">
        <f>H2*E2</f>
        <v>0</v>
      </c>
      <c r="J2">
        <f>I2*1.2</f>
        <v>0</v>
      </c>
    </row>
    <row r="3" spans="1:10" ht="15.75" x14ac:dyDescent="0.25">
      <c r="C3" s="8" t="s">
        <v>36</v>
      </c>
      <c r="D3" s="7" t="s">
        <v>28</v>
      </c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ht="15.75" x14ac:dyDescent="0.25">
      <c r="C4" s="8" t="s">
        <v>37</v>
      </c>
      <c r="D4" s="7" t="s">
        <v>38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" x14ac:dyDescent="0.25">
      <c r="C5" s="8" t="s">
        <v>39</v>
      </c>
      <c r="D5" s="7" t="s">
        <v>29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" x14ac:dyDescent="0.25">
      <c r="C6" t="s">
        <v>31</v>
      </c>
      <c r="D6" s="7" t="s">
        <v>30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7" max="7" width="17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8" max="8" width="11.14062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32</v>
      </c>
      <c r="C2" s="7" t="s">
        <v>40</v>
      </c>
      <c r="D2" t="s">
        <v>33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F3">
        <f t="shared" ref="F3:F6" si="0">1.2*E3</f>
        <v>0</v>
      </c>
      <c r="I3">
        <f t="shared" ref="I3:I6" si="1">H3*E3</f>
        <v>0</v>
      </c>
      <c r="J3">
        <f t="shared" ref="J3:J6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A983CF-8CAD-41B1-865B-95D300006522}">
          <x14:formula1>
            <xm:f>Données!$A$1:$A$4</xm:f>
          </x14:formula1>
          <xm:sqref>A2:A6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RS components</vt:lpstr>
      <vt:lpstr>Mouser</vt:lpstr>
      <vt:lpstr>Variohm</vt:lpstr>
      <vt:lpstr>Texense</vt:lpstr>
      <vt:lpstr>oscaro</vt:lpstr>
      <vt:lpstr>DTA Fast</vt:lpstr>
      <vt:lpstr>DUNKERMOTOREN</vt:lpstr>
      <vt:lpstr>Souriau</vt:lpstr>
      <vt:lpstr>Racecapture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2018-10-07T14:49:34Z</dcterms:modified>
</cp:coreProperties>
</file>