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78A95D7-9545-4724-AFD0-5DEB84EC6D9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RS components" sheetId="1" r:id="rId1"/>
    <sheet name="Mouser" sheetId="3" r:id="rId2"/>
    <sheet name="Variohm" sheetId="10" r:id="rId3"/>
    <sheet name="Texense" sheetId="4" r:id="rId4"/>
    <sheet name="oscaro" sheetId="5" r:id="rId5"/>
    <sheet name="DTA Fast" sheetId="6" r:id="rId6"/>
    <sheet name="DUNKERMOTOREN" sheetId="7" r:id="rId7"/>
    <sheet name="Souriau" sheetId="8" r:id="rId8"/>
    <sheet name="Racecapture" sheetId="9" r:id="rId9"/>
    <sheet name="Données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4" i="1" l="1"/>
  <c r="I4" i="1"/>
  <c r="F4" i="1"/>
  <c r="I24" i="10" l="1"/>
  <c r="J24" i="10" s="1"/>
  <c r="F24" i="10"/>
  <c r="I23" i="10"/>
  <c r="J23" i="10" s="1"/>
  <c r="F23" i="10"/>
  <c r="J22" i="10"/>
  <c r="I22" i="10"/>
  <c r="F22" i="10"/>
  <c r="I21" i="10"/>
  <c r="J21" i="10" s="1"/>
  <c r="F21" i="10"/>
  <c r="I20" i="10"/>
  <c r="J20" i="10" s="1"/>
  <c r="F20" i="10"/>
  <c r="I19" i="10"/>
  <c r="J19" i="10" s="1"/>
  <c r="F19" i="10"/>
  <c r="J18" i="10"/>
  <c r="I18" i="10"/>
  <c r="F18" i="10"/>
  <c r="I17" i="10"/>
  <c r="J17" i="10" s="1"/>
  <c r="F17" i="10"/>
  <c r="I16" i="10"/>
  <c r="J16" i="10" s="1"/>
  <c r="F16" i="10"/>
  <c r="I15" i="10"/>
  <c r="J15" i="10" s="1"/>
  <c r="F15" i="10"/>
  <c r="J14" i="10"/>
  <c r="I14" i="10"/>
  <c r="F14" i="10"/>
  <c r="I13" i="10"/>
  <c r="J13" i="10" s="1"/>
  <c r="F13" i="10"/>
  <c r="I12" i="10"/>
  <c r="J12" i="10" s="1"/>
  <c r="F12" i="10"/>
  <c r="I11" i="10"/>
  <c r="J11" i="10" s="1"/>
  <c r="F11" i="10"/>
  <c r="J10" i="10"/>
  <c r="I10" i="10"/>
  <c r="F10" i="10"/>
  <c r="I9" i="10"/>
  <c r="J9" i="10" s="1"/>
  <c r="F9" i="10"/>
  <c r="I8" i="10"/>
  <c r="J8" i="10" s="1"/>
  <c r="F8" i="10"/>
  <c r="I7" i="10"/>
  <c r="J7" i="10" s="1"/>
  <c r="F7" i="10"/>
  <c r="J6" i="10"/>
  <c r="I6" i="10"/>
  <c r="F6" i="10"/>
  <c r="I5" i="10"/>
  <c r="J5" i="10" s="1"/>
  <c r="F5" i="10"/>
  <c r="I4" i="10"/>
  <c r="J4" i="10" s="1"/>
  <c r="F4" i="10"/>
  <c r="I3" i="10"/>
  <c r="J3" i="10" s="1"/>
  <c r="F3" i="10"/>
  <c r="I2" i="10"/>
  <c r="J2" i="10" s="1"/>
  <c r="F2" i="10"/>
  <c r="J3" i="1" l="1"/>
  <c r="K3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J4" i="1" s="1"/>
  <c r="I2" i="9" l="1"/>
  <c r="J2" i="9" s="1"/>
  <c r="I6" i="9"/>
  <c r="J6" i="9" s="1"/>
  <c r="F6" i="9"/>
  <c r="J5" i="9"/>
  <c r="I5" i="9"/>
  <c r="F5" i="9"/>
  <c r="I4" i="9"/>
  <c r="J4" i="9" s="1"/>
  <c r="F4" i="9"/>
  <c r="I3" i="9"/>
  <c r="J3" i="9" s="1"/>
  <c r="F3" i="9"/>
  <c r="F2" i="9"/>
  <c r="I24" i="8" l="1"/>
  <c r="J24" i="8" s="1"/>
  <c r="F24" i="8"/>
  <c r="I23" i="8"/>
  <c r="J23" i="8" s="1"/>
  <c r="F23" i="8"/>
  <c r="J22" i="8"/>
  <c r="I22" i="8"/>
  <c r="F22" i="8"/>
  <c r="J21" i="8"/>
  <c r="I21" i="8"/>
  <c r="F21" i="8"/>
  <c r="I20" i="8"/>
  <c r="J20" i="8" s="1"/>
  <c r="F20" i="8"/>
  <c r="I19" i="8"/>
  <c r="J19" i="8" s="1"/>
  <c r="F19" i="8"/>
  <c r="J18" i="8"/>
  <c r="I18" i="8"/>
  <c r="F18" i="8"/>
  <c r="J17" i="8"/>
  <c r="I17" i="8"/>
  <c r="F17" i="8"/>
  <c r="I16" i="8"/>
  <c r="J16" i="8" s="1"/>
  <c r="F16" i="8"/>
  <c r="I15" i="8"/>
  <c r="J15" i="8" s="1"/>
  <c r="F15" i="8"/>
  <c r="I14" i="8"/>
  <c r="J14" i="8" s="1"/>
  <c r="F14" i="8"/>
  <c r="J13" i="8"/>
  <c r="I13" i="8"/>
  <c r="F13" i="8"/>
  <c r="I12" i="8"/>
  <c r="J12" i="8" s="1"/>
  <c r="F12" i="8"/>
  <c r="I11" i="8"/>
  <c r="J11" i="8" s="1"/>
  <c r="F11" i="8"/>
  <c r="I10" i="8"/>
  <c r="J10" i="8" s="1"/>
  <c r="F10" i="8"/>
  <c r="J9" i="8"/>
  <c r="I9" i="8"/>
  <c r="F9" i="8"/>
  <c r="I8" i="8"/>
  <c r="J8" i="8" s="1"/>
  <c r="F8" i="8"/>
  <c r="I7" i="8"/>
  <c r="J7" i="8" s="1"/>
  <c r="F7" i="8"/>
  <c r="I6" i="8"/>
  <c r="J6" i="8" s="1"/>
  <c r="F6" i="8"/>
  <c r="J5" i="8"/>
  <c r="I5" i="8"/>
  <c r="F5" i="8"/>
  <c r="J4" i="8"/>
  <c r="I4" i="8"/>
  <c r="F4" i="8"/>
  <c r="I3" i="8"/>
  <c r="J3" i="8" s="1"/>
  <c r="F3" i="8"/>
  <c r="I2" i="8"/>
  <c r="J2" i="8" s="1"/>
  <c r="F2" i="8"/>
  <c r="I24" i="7"/>
  <c r="J24" i="7" s="1"/>
  <c r="F24" i="7"/>
  <c r="J23" i="7"/>
  <c r="I23" i="7"/>
  <c r="F23" i="7"/>
  <c r="I22" i="7"/>
  <c r="J22" i="7" s="1"/>
  <c r="F22" i="7"/>
  <c r="J21" i="7"/>
  <c r="I21" i="7"/>
  <c r="F21" i="7"/>
  <c r="I20" i="7"/>
  <c r="J20" i="7" s="1"/>
  <c r="F20" i="7"/>
  <c r="J19" i="7"/>
  <c r="I19" i="7"/>
  <c r="F19" i="7"/>
  <c r="I18" i="7"/>
  <c r="J18" i="7" s="1"/>
  <c r="F18" i="7"/>
  <c r="J17" i="7"/>
  <c r="I17" i="7"/>
  <c r="F17" i="7"/>
  <c r="I16" i="7"/>
  <c r="J16" i="7" s="1"/>
  <c r="F16" i="7"/>
  <c r="J15" i="7"/>
  <c r="I15" i="7"/>
  <c r="F15" i="7"/>
  <c r="I14" i="7"/>
  <c r="J14" i="7" s="1"/>
  <c r="F14" i="7"/>
  <c r="J13" i="7"/>
  <c r="I13" i="7"/>
  <c r="F13" i="7"/>
  <c r="I12" i="7"/>
  <c r="J12" i="7" s="1"/>
  <c r="F12" i="7"/>
  <c r="J11" i="7"/>
  <c r="I11" i="7"/>
  <c r="F11" i="7"/>
  <c r="I10" i="7"/>
  <c r="J10" i="7" s="1"/>
  <c r="F10" i="7"/>
  <c r="J9" i="7"/>
  <c r="I9" i="7"/>
  <c r="F9" i="7"/>
  <c r="I8" i="7"/>
  <c r="J8" i="7" s="1"/>
  <c r="F8" i="7"/>
  <c r="J7" i="7"/>
  <c r="I7" i="7"/>
  <c r="F7" i="7"/>
  <c r="I6" i="7"/>
  <c r="J6" i="7" s="1"/>
  <c r="F6" i="7"/>
  <c r="J5" i="7"/>
  <c r="I5" i="7"/>
  <c r="F5" i="7"/>
  <c r="I4" i="7"/>
  <c r="J4" i="7" s="1"/>
  <c r="F4" i="7"/>
  <c r="J3" i="7"/>
  <c r="I3" i="7"/>
  <c r="F3" i="7"/>
  <c r="I2" i="7"/>
  <c r="J2" i="7" s="1"/>
  <c r="F2" i="7"/>
  <c r="I23" i="6"/>
  <c r="J23" i="6" s="1"/>
  <c r="F23" i="6"/>
  <c r="I22" i="6"/>
  <c r="J22" i="6" s="1"/>
  <c r="F22" i="6"/>
  <c r="I21" i="6"/>
  <c r="J21" i="6" s="1"/>
  <c r="F21" i="6"/>
  <c r="I20" i="6"/>
  <c r="J20" i="6" s="1"/>
  <c r="F20" i="6"/>
  <c r="I19" i="6"/>
  <c r="J19" i="6" s="1"/>
  <c r="F19" i="6"/>
  <c r="I18" i="6"/>
  <c r="J18" i="6" s="1"/>
  <c r="F18" i="6"/>
  <c r="I17" i="6"/>
  <c r="J17" i="6" s="1"/>
  <c r="F17" i="6"/>
  <c r="I16" i="6"/>
  <c r="J16" i="6" s="1"/>
  <c r="F16" i="6"/>
  <c r="I15" i="6"/>
  <c r="J15" i="6" s="1"/>
  <c r="F15" i="6"/>
  <c r="I14" i="6"/>
  <c r="J14" i="6" s="1"/>
  <c r="F14" i="6"/>
  <c r="I13" i="6"/>
  <c r="J13" i="6" s="1"/>
  <c r="F13" i="6"/>
  <c r="I12" i="6"/>
  <c r="J12" i="6" s="1"/>
  <c r="F12" i="6"/>
  <c r="I11" i="6"/>
  <c r="J11" i="6" s="1"/>
  <c r="F11" i="6"/>
  <c r="J10" i="6"/>
  <c r="I10" i="6"/>
  <c r="F10" i="6"/>
  <c r="I9" i="6"/>
  <c r="J9" i="6" s="1"/>
  <c r="F9" i="6"/>
  <c r="I8" i="6"/>
  <c r="J8" i="6" s="1"/>
  <c r="F8" i="6"/>
  <c r="I7" i="6"/>
  <c r="J7" i="6" s="1"/>
  <c r="F7" i="6"/>
  <c r="J6" i="6"/>
  <c r="I6" i="6"/>
  <c r="F6" i="6"/>
  <c r="I5" i="6"/>
  <c r="J5" i="6" s="1"/>
  <c r="F5" i="6"/>
  <c r="I4" i="6"/>
  <c r="J4" i="6" s="1"/>
  <c r="F4" i="6"/>
  <c r="I3" i="6"/>
  <c r="J3" i="6" s="1"/>
  <c r="F3" i="6"/>
  <c r="I2" i="6"/>
  <c r="J2" i="6" s="1"/>
  <c r="F2" i="6"/>
  <c r="I24" i="5"/>
  <c r="J24" i="5" s="1"/>
  <c r="F24" i="5"/>
  <c r="J23" i="5"/>
  <c r="I23" i="5"/>
  <c r="F23" i="5"/>
  <c r="I22" i="5"/>
  <c r="J22" i="5" s="1"/>
  <c r="F22" i="5"/>
  <c r="J21" i="5"/>
  <c r="I21" i="5"/>
  <c r="F21" i="5"/>
  <c r="I20" i="5"/>
  <c r="J20" i="5" s="1"/>
  <c r="F20" i="5"/>
  <c r="J19" i="5"/>
  <c r="I19" i="5"/>
  <c r="F19" i="5"/>
  <c r="I18" i="5"/>
  <c r="J18" i="5" s="1"/>
  <c r="F18" i="5"/>
  <c r="J17" i="5"/>
  <c r="I17" i="5"/>
  <c r="F17" i="5"/>
  <c r="I16" i="5"/>
  <c r="J16" i="5" s="1"/>
  <c r="F16" i="5"/>
  <c r="J15" i="5"/>
  <c r="I15" i="5"/>
  <c r="F15" i="5"/>
  <c r="I14" i="5"/>
  <c r="J14" i="5" s="1"/>
  <c r="F14" i="5"/>
  <c r="J13" i="5"/>
  <c r="I13" i="5"/>
  <c r="F13" i="5"/>
  <c r="I12" i="5"/>
  <c r="J12" i="5" s="1"/>
  <c r="F12" i="5"/>
  <c r="J11" i="5"/>
  <c r="I11" i="5"/>
  <c r="F11" i="5"/>
  <c r="I10" i="5"/>
  <c r="J10" i="5" s="1"/>
  <c r="F10" i="5"/>
  <c r="J9" i="5"/>
  <c r="I9" i="5"/>
  <c r="F9" i="5"/>
  <c r="I8" i="5"/>
  <c r="J8" i="5" s="1"/>
  <c r="F8" i="5"/>
  <c r="J7" i="5"/>
  <c r="I7" i="5"/>
  <c r="F7" i="5"/>
  <c r="I6" i="5"/>
  <c r="J6" i="5" s="1"/>
  <c r="F6" i="5"/>
  <c r="J5" i="5"/>
  <c r="I5" i="5"/>
  <c r="F5" i="5"/>
  <c r="I4" i="5"/>
  <c r="J4" i="5" s="1"/>
  <c r="F4" i="5"/>
  <c r="J3" i="5"/>
  <c r="I3" i="5"/>
  <c r="F3" i="5"/>
  <c r="I2" i="5"/>
  <c r="J2" i="5" s="1"/>
  <c r="F2" i="5"/>
  <c r="I25" i="4"/>
  <c r="J25" i="4" s="1"/>
  <c r="F25" i="4"/>
  <c r="J24" i="4"/>
  <c r="I24" i="4"/>
  <c r="F24" i="4"/>
  <c r="I23" i="4"/>
  <c r="J23" i="4" s="1"/>
  <c r="F23" i="4"/>
  <c r="J22" i="4"/>
  <c r="I22" i="4"/>
  <c r="F22" i="4"/>
  <c r="I21" i="4"/>
  <c r="J21" i="4" s="1"/>
  <c r="F21" i="4"/>
  <c r="J20" i="4"/>
  <c r="I20" i="4"/>
  <c r="F20" i="4"/>
  <c r="I19" i="4"/>
  <c r="J19" i="4" s="1"/>
  <c r="F19" i="4"/>
  <c r="J18" i="4"/>
  <c r="I18" i="4"/>
  <c r="F18" i="4"/>
  <c r="I17" i="4"/>
  <c r="J17" i="4" s="1"/>
  <c r="F17" i="4"/>
  <c r="J16" i="4"/>
  <c r="I16" i="4"/>
  <c r="F16" i="4"/>
  <c r="I15" i="4"/>
  <c r="J15" i="4" s="1"/>
  <c r="F15" i="4"/>
  <c r="J14" i="4"/>
  <c r="I14" i="4"/>
  <c r="F14" i="4"/>
  <c r="I13" i="4"/>
  <c r="J13" i="4" s="1"/>
  <c r="F13" i="4"/>
  <c r="J12" i="4"/>
  <c r="I12" i="4"/>
  <c r="F12" i="4"/>
  <c r="I11" i="4"/>
  <c r="J11" i="4" s="1"/>
  <c r="F11" i="4"/>
  <c r="J10" i="4"/>
  <c r="I10" i="4"/>
  <c r="F10" i="4"/>
  <c r="I9" i="4"/>
  <c r="J9" i="4" s="1"/>
  <c r="F9" i="4"/>
  <c r="J8" i="4"/>
  <c r="I8" i="4"/>
  <c r="F8" i="4"/>
  <c r="I7" i="4"/>
  <c r="J7" i="4" s="1"/>
  <c r="F7" i="4"/>
  <c r="J6" i="4"/>
  <c r="I6" i="4"/>
  <c r="F6" i="4"/>
  <c r="I5" i="4"/>
  <c r="J5" i="4" s="1"/>
  <c r="F5" i="4"/>
  <c r="I4" i="4"/>
  <c r="J4" i="4" s="1"/>
  <c r="F4" i="4"/>
  <c r="I3" i="4"/>
  <c r="J3" i="4" s="1"/>
  <c r="F3" i="4"/>
  <c r="I24" i="3"/>
  <c r="J24" i="3" s="1"/>
  <c r="F24" i="3"/>
  <c r="J23" i="3"/>
  <c r="I23" i="3"/>
  <c r="F23" i="3"/>
  <c r="I22" i="3"/>
  <c r="J22" i="3" s="1"/>
  <c r="F22" i="3"/>
  <c r="I21" i="3"/>
  <c r="J21" i="3" s="1"/>
  <c r="F21" i="3"/>
  <c r="I20" i="3"/>
  <c r="J20" i="3" s="1"/>
  <c r="F20" i="3"/>
  <c r="J19" i="3"/>
  <c r="I19" i="3"/>
  <c r="F19" i="3"/>
  <c r="I18" i="3"/>
  <c r="J18" i="3" s="1"/>
  <c r="F18" i="3"/>
  <c r="J17" i="3"/>
  <c r="I17" i="3"/>
  <c r="F17" i="3"/>
  <c r="I16" i="3"/>
  <c r="J16" i="3" s="1"/>
  <c r="F16" i="3"/>
  <c r="J15" i="3"/>
  <c r="I15" i="3"/>
  <c r="F15" i="3"/>
  <c r="I14" i="3"/>
  <c r="J14" i="3" s="1"/>
  <c r="F14" i="3"/>
  <c r="J13" i="3"/>
  <c r="I13" i="3"/>
  <c r="F13" i="3"/>
  <c r="I12" i="3"/>
  <c r="J12" i="3" s="1"/>
  <c r="F12" i="3"/>
  <c r="J11" i="3"/>
  <c r="I11" i="3"/>
  <c r="F11" i="3"/>
  <c r="I10" i="3"/>
  <c r="J10" i="3" s="1"/>
  <c r="F10" i="3"/>
  <c r="J9" i="3"/>
  <c r="I9" i="3"/>
  <c r="F9" i="3"/>
  <c r="I8" i="3"/>
  <c r="J8" i="3" s="1"/>
  <c r="F8" i="3"/>
  <c r="J7" i="3"/>
  <c r="I7" i="3"/>
  <c r="F7" i="3"/>
  <c r="I6" i="3"/>
  <c r="J6" i="3" s="1"/>
  <c r="F6" i="3"/>
  <c r="J5" i="3"/>
  <c r="I5" i="3"/>
  <c r="F5" i="3"/>
  <c r="I4" i="3"/>
  <c r="J4" i="3" s="1"/>
  <c r="F4" i="3"/>
  <c r="J3" i="3"/>
  <c r="I3" i="3"/>
  <c r="F3" i="3"/>
  <c r="I2" i="3"/>
  <c r="J2" i="3" s="1"/>
  <c r="F2" i="3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21" i="1"/>
  <c r="K21" i="1" s="1"/>
  <c r="J22" i="1"/>
  <c r="K22" i="1" s="1"/>
  <c r="J23" i="1"/>
  <c r="K23" i="1" s="1"/>
  <c r="J24" i="1"/>
  <c r="K24" i="1"/>
  <c r="K2" i="1"/>
  <c r="K4" i="1" s="1"/>
  <c r="G3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G4" i="1" s="1"/>
</calcChain>
</file>

<file path=xl/sharedStrings.xml><?xml version="1.0" encoding="utf-8"?>
<sst xmlns="http://schemas.openxmlformats.org/spreadsheetml/2006/main" count="190" uniqueCount="79">
  <si>
    <t>Système</t>
  </si>
  <si>
    <t>Référence</t>
  </si>
  <si>
    <t>Dénomination</t>
  </si>
  <si>
    <t>Description (si nécessaire)</t>
  </si>
  <si>
    <t>Prix HT</t>
  </si>
  <si>
    <t>Prix TTC</t>
  </si>
  <si>
    <t>Réduction</t>
  </si>
  <si>
    <t>Quantité</t>
  </si>
  <si>
    <t>Prix total HT</t>
  </si>
  <si>
    <t>Prix total TTC</t>
  </si>
  <si>
    <t>Faisceau</t>
  </si>
  <si>
    <t>Télémétrie</t>
  </si>
  <si>
    <t>S80 Spliced Loom Kit</t>
  </si>
  <si>
    <t>S80</t>
  </si>
  <si>
    <t>traducteur lambda</t>
  </si>
  <si>
    <t>cables de connection</t>
  </si>
  <si>
    <t>ECU</t>
  </si>
  <si>
    <t>capteur pression et temp du plenum</t>
  </si>
  <si>
    <t xml:space="preserve">contact chez le fournisseur : </t>
  </si>
  <si>
    <t>RS-M10WS</t>
  </si>
  <si>
    <t>capteur de vitesse de roue</t>
  </si>
  <si>
    <t>Effet Hall</t>
  </si>
  <si>
    <t>Capteur de pression essence</t>
  </si>
  <si>
    <t>FPS-V2-10</t>
  </si>
  <si>
    <t>10 bar max</t>
  </si>
  <si>
    <t>moteur</t>
  </si>
  <si>
    <t>réducteur</t>
  </si>
  <si>
    <t>cable de connexion avec le faisceau</t>
  </si>
  <si>
    <t>cable de connexion avec l'ordi</t>
  </si>
  <si>
    <t>Kit starter</t>
  </si>
  <si>
    <t>télémétrie</t>
  </si>
  <si>
    <t>système d'acquisition de données</t>
  </si>
  <si>
    <t>innovate-LC-2</t>
  </si>
  <si>
    <t>BG45x15PI 12V motor</t>
  </si>
  <si>
    <t>SG62 8:1 gearbox</t>
  </si>
  <si>
    <t>BGE 45 controller</t>
  </si>
  <si>
    <t>conrôleur</t>
  </si>
  <si>
    <t>cable CPL BG65 1500 G WD 12POL AMH</t>
  </si>
  <si>
    <t>RaceCapureMK3 without cellular option</t>
  </si>
  <si>
    <t>FPS-V2-100</t>
  </si>
  <si>
    <t>Capteur pression frein</t>
  </si>
  <si>
    <t>100 bar max</t>
  </si>
  <si>
    <t>Romain FERNAND   : &lt;r.fernand@texense.com&gt;</t>
  </si>
  <si>
    <t>403-563</t>
  </si>
  <si>
    <t>MCP23008</t>
  </si>
  <si>
    <t>Extenseur de voie digital par protocol I²C pour tableau de bord</t>
  </si>
  <si>
    <t xml:space="preserve">769-7409 </t>
  </si>
  <si>
    <t>Arduino Uno</t>
  </si>
  <si>
    <t>Pression huile moteur</t>
  </si>
  <si>
    <t>Pressur sensor</t>
  </si>
  <si>
    <t>Position guillotine</t>
  </si>
  <si>
    <t>EPT1200-K-16000-B-5-A</t>
  </si>
  <si>
    <t>Pression frein</t>
  </si>
  <si>
    <t>EPT3100-H-25000-A-5-A</t>
  </si>
  <si>
    <t>EURO-WS-M10</t>
  </si>
  <si>
    <t>Wheel speed sensor</t>
  </si>
  <si>
    <t>Vitesse des roues</t>
  </si>
  <si>
    <t>Pression essence</t>
  </si>
  <si>
    <t>Dash 3</t>
  </si>
  <si>
    <t>M8</t>
  </si>
  <si>
    <t>M10</t>
  </si>
  <si>
    <t>Connecteur méca</t>
  </si>
  <si>
    <t>ELPM-25</t>
  </si>
  <si>
    <t>Motorsport linear motion position sensor</t>
  </si>
  <si>
    <t>507-949</t>
  </si>
  <si>
    <t>numéro de la commande</t>
  </si>
  <si>
    <t>Boîtier IP66</t>
  </si>
  <si>
    <r>
      <rPr>
        <b/>
        <sz val="18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(10/102018)</t>
    </r>
  </si>
  <si>
    <t>pour arduino uno(voir place des souriau)</t>
  </si>
  <si>
    <t>Carte avant</t>
  </si>
  <si>
    <t>Carte arrière</t>
  </si>
  <si>
    <t>Tableau de bord</t>
  </si>
  <si>
    <t>124-5482</t>
  </si>
  <si>
    <t>TOTAL</t>
  </si>
  <si>
    <t>Ruban LED</t>
  </si>
  <si>
    <t>pour le compte tour ( 2x plus chère que chez adafruit !)</t>
  </si>
  <si>
    <t>609-6164</t>
  </si>
  <si>
    <t>Bouton d'arrêt d'urgence</t>
  </si>
  <si>
    <t>arrêt d'urgence, diamètre 40mm pour les deux cotés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</si>
</sst>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5717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medium">
        <color rgb="FFCCCCCC"/>
      </left>
      <right style="thick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0" xfId="0" applyFill="1" applyAlignment="1">
      <alignment vertical="center" wrapText="1"/>
    </xf>
    <xf numFmtId="0" fontId="0" fillId="0" borderId="6" xfId="0" applyBorder="1"/>
    <xf numFmtId="9" fontId="0" fillId="0" borderId="6" xfId="0" applyNumberFormat="1" applyBorder="1"/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horizontal="left" vertical="center" indent="1"/>
    </xf>
    <xf numFmtId="0" fontId="0" fillId="0" borderId="7" xfId="0" applyBorder="1"/>
    <xf numFmtId="9" fontId="0" fillId="0" borderId="7" xfId="0" applyNumberFormat="1" applyBorder="1"/>
    <xf numFmtId="2" fontId="0" fillId="0" borderId="7" xfId="0" applyNumberFormat="1" applyBorder="1"/>
    <xf numFmtId="2" fontId="0" fillId="0" borderId="6" xfId="0" applyNumberFormat="1" applyBorder="1"/>
    <xf numFmtId="0" fontId="1" fillId="4" borderId="2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15" xfId="0" applyBorder="1" applyAlignment="1">
      <alignment vertical="center"/>
    </xf>
    <xf numFmtId="0" fontId="4" fillId="0" borderId="15" xfId="0" applyFont="1" applyBorder="1" applyAlignment="1">
      <alignment horizontal="left" vertical="center" indent="1"/>
    </xf>
    <xf numFmtId="0" fontId="0" fillId="0" borderId="15" xfId="0" applyBorder="1" applyAlignment="1">
      <alignment wrapText="1"/>
    </xf>
    <xf numFmtId="0" fontId="0" fillId="0" borderId="15" xfId="0" applyBorder="1"/>
    <xf numFmtId="9" fontId="0" fillId="0" borderId="15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0" fontId="0" fillId="0" borderId="18" xfId="0" applyBorder="1"/>
    <xf numFmtId="0" fontId="0" fillId="0" borderId="6" xfId="0" applyBorder="1" applyAlignment="1">
      <alignment wrapText="1"/>
    </xf>
    <xf numFmtId="0" fontId="0" fillId="0" borderId="19" xfId="0" applyBorder="1" applyAlignment="1">
      <alignment vertical="center"/>
    </xf>
    <xf numFmtId="0" fontId="0" fillId="0" borderId="20" xfId="0" applyBorder="1"/>
    <xf numFmtId="9" fontId="0" fillId="0" borderId="20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0" fontId="0" fillId="0" borderId="6" xfId="0" applyBorder="1" applyAlignment="1">
      <alignment vertical="center"/>
    </xf>
    <xf numFmtId="0" fontId="4" fillId="0" borderId="6" xfId="0" applyFont="1" applyBorder="1" applyAlignment="1">
      <alignment horizontal="left" vertical="center" indent="1"/>
    </xf>
    <xf numFmtId="0" fontId="0" fillId="0" borderId="18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7" fillId="6" borderId="18" xfId="0" applyFont="1" applyFill="1" applyBorder="1" applyAlignment="1">
      <alignment horizontal="center" vertical="center"/>
    </xf>
    <xf numFmtId="0" fontId="0" fillId="6" borderId="18" xfId="0" applyFill="1" applyBorder="1"/>
    <xf numFmtId="0" fontId="0" fillId="0" borderId="24" xfId="0" applyBorder="1" applyAlignment="1">
      <alignment vertical="center"/>
    </xf>
    <xf numFmtId="0" fontId="8" fillId="5" borderId="9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6.7109375" customWidth="1"/>
    <col min="2" max="2" width="13.5703125" customWidth="1"/>
    <col min="3" max="3" width="15.85546875" customWidth="1"/>
    <col min="4" max="4" width="16.140625" customWidth="1"/>
    <col min="5" max="5" width="36.5703125" customWidth="1"/>
    <col min="6" max="6" width="9.7109375" customWidth="1"/>
    <col min="8" max="8" width="11.5703125" customWidth="1"/>
    <col min="10" max="10" width="11" customWidth="1"/>
    <col min="11" max="11" width="11.85546875" customWidth="1"/>
    <col min="12" max="12" width="11.140625" customWidth="1"/>
  </cols>
  <sheetData>
    <row r="1" spans="1:12" ht="38.25" customHeight="1" thickBot="1" x14ac:dyDescent="0.3">
      <c r="A1" s="22" t="s">
        <v>65</v>
      </c>
      <c r="B1" s="23" t="s">
        <v>0</v>
      </c>
      <c r="C1" s="24" t="s">
        <v>1</v>
      </c>
      <c r="D1" s="25" t="s">
        <v>2</v>
      </c>
      <c r="E1" s="24" t="s">
        <v>3</v>
      </c>
      <c r="F1" s="24" t="s">
        <v>4</v>
      </c>
      <c r="G1" s="24" t="s">
        <v>5</v>
      </c>
      <c r="H1" s="26" t="s">
        <v>6</v>
      </c>
      <c r="I1" s="24" t="s">
        <v>7</v>
      </c>
      <c r="J1" s="24" t="s">
        <v>8</v>
      </c>
      <c r="K1" s="27" t="s">
        <v>9</v>
      </c>
      <c r="L1" s="1"/>
    </row>
    <row r="2" spans="1:12" ht="30" x14ac:dyDescent="0.25">
      <c r="A2" s="51" t="s">
        <v>67</v>
      </c>
      <c r="B2" s="37" t="s">
        <v>69</v>
      </c>
      <c r="C2" s="29" t="s">
        <v>43</v>
      </c>
      <c r="D2" s="30" t="s">
        <v>44</v>
      </c>
      <c r="E2" s="30" t="s">
        <v>45</v>
      </c>
      <c r="F2" s="31">
        <v>1.022</v>
      </c>
      <c r="G2" s="31">
        <f>1.2*F2</f>
        <v>1.2263999999999999</v>
      </c>
      <c r="H2" s="32">
        <v>0.1</v>
      </c>
      <c r="I2" s="31">
        <v>5</v>
      </c>
      <c r="J2" s="33">
        <f>I2*F2*(1-H2)</f>
        <v>4.5990000000000002</v>
      </c>
      <c r="K2" s="34">
        <f>J2*1.2</f>
        <v>5.5187999999999997</v>
      </c>
    </row>
    <row r="3" spans="1:12" x14ac:dyDescent="0.25">
      <c r="A3" s="52"/>
      <c r="B3" s="42" t="s">
        <v>69</v>
      </c>
      <c r="C3" s="38" t="s">
        <v>46</v>
      </c>
      <c r="D3" s="38" t="s">
        <v>47</v>
      </c>
      <c r="E3" s="38"/>
      <c r="F3" s="38">
        <v>20.57</v>
      </c>
      <c r="G3" s="38">
        <f t="shared" ref="G3:G24" si="0">1.2*F3</f>
        <v>24.684000000000001</v>
      </c>
      <c r="H3" s="39">
        <v>0.1</v>
      </c>
      <c r="I3" s="38">
        <v>2</v>
      </c>
      <c r="J3" s="40">
        <f t="shared" ref="J3:J20" si="1">I3*F3*(1-H3)</f>
        <v>37.026000000000003</v>
      </c>
      <c r="K3" s="41">
        <f>J3*1.2</f>
        <v>44.431200000000004</v>
      </c>
    </row>
    <row r="4" spans="1:12" ht="45" customHeight="1" thickBot="1" x14ac:dyDescent="0.3">
      <c r="A4" s="53"/>
      <c r="B4" s="44"/>
      <c r="C4" s="35"/>
      <c r="D4" s="35"/>
      <c r="E4" s="47" t="s">
        <v>73</v>
      </c>
      <c r="F4" s="48">
        <f>SUM(F2:F3)</f>
        <v>21.591999999999999</v>
      </c>
      <c r="G4" s="48">
        <f t="shared" ref="G4:K4" si="2">SUM(G2:G3)</f>
        <v>25.910400000000003</v>
      </c>
      <c r="H4" s="48">
        <f t="shared" si="2"/>
        <v>0.2</v>
      </c>
      <c r="I4" s="48">
        <f t="shared" si="2"/>
        <v>7</v>
      </c>
      <c r="J4" s="48">
        <f t="shared" si="2"/>
        <v>41.625</v>
      </c>
      <c r="K4" s="48">
        <f t="shared" si="2"/>
        <v>49.95</v>
      </c>
    </row>
    <row r="5" spans="1:12" x14ac:dyDescent="0.25">
      <c r="A5" s="50">
        <v>2</v>
      </c>
      <c r="B5" s="14" t="s">
        <v>69</v>
      </c>
      <c r="C5" s="15" t="s">
        <v>64</v>
      </c>
      <c r="D5" s="16" t="s">
        <v>66</v>
      </c>
      <c r="E5" s="16" t="s">
        <v>68</v>
      </c>
      <c r="F5" s="16">
        <v>13.59</v>
      </c>
      <c r="G5" s="16">
        <f t="shared" si="0"/>
        <v>16.308</v>
      </c>
      <c r="H5" s="17">
        <v>0.1</v>
      </c>
      <c r="I5" s="16">
        <v>2</v>
      </c>
      <c r="J5" s="18">
        <f t="shared" si="1"/>
        <v>24.462</v>
      </c>
      <c r="K5" s="18">
        <f t="shared" ref="K5:K24" si="3">J5*1.2</f>
        <v>29.354399999999998</v>
      </c>
    </row>
    <row r="6" spans="1:12" ht="30" x14ac:dyDescent="0.25">
      <c r="A6" s="50"/>
      <c r="B6" s="45" t="s">
        <v>71</v>
      </c>
      <c r="C6" s="43" t="s">
        <v>72</v>
      </c>
      <c r="D6" s="12" t="s">
        <v>74</v>
      </c>
      <c r="E6" s="36" t="s">
        <v>75</v>
      </c>
      <c r="F6" s="12"/>
      <c r="G6" s="12">
        <f t="shared" si="0"/>
        <v>0</v>
      </c>
      <c r="H6" s="13">
        <v>0.1</v>
      </c>
      <c r="I6" s="12">
        <v>1</v>
      </c>
      <c r="J6" s="19">
        <f t="shared" si="1"/>
        <v>0</v>
      </c>
      <c r="K6" s="19">
        <f t="shared" si="3"/>
        <v>0</v>
      </c>
    </row>
    <row r="7" spans="1:12" ht="30" x14ac:dyDescent="0.25">
      <c r="A7" s="50"/>
      <c r="B7" s="49" t="s">
        <v>10</v>
      </c>
      <c r="C7" s="43" t="s">
        <v>76</v>
      </c>
      <c r="D7" s="36" t="s">
        <v>77</v>
      </c>
      <c r="E7" s="36" t="s">
        <v>78</v>
      </c>
      <c r="F7" s="12">
        <v>30.97</v>
      </c>
      <c r="G7" s="12">
        <f>1.2*F7</f>
        <v>37.163999999999994</v>
      </c>
      <c r="H7" s="13">
        <v>0.1</v>
      </c>
      <c r="I7" s="12">
        <v>2</v>
      </c>
      <c r="J7" s="19">
        <f t="shared" si="1"/>
        <v>55.746000000000002</v>
      </c>
      <c r="K7" s="19">
        <f t="shared" si="3"/>
        <v>66.895200000000003</v>
      </c>
    </row>
    <row r="8" spans="1:12" x14ac:dyDescent="0.25">
      <c r="A8" s="50"/>
      <c r="B8" s="42"/>
      <c r="C8" s="12"/>
      <c r="D8" s="12"/>
      <c r="E8" s="12"/>
      <c r="F8" s="12"/>
      <c r="G8" s="12">
        <f t="shared" si="0"/>
        <v>0</v>
      </c>
      <c r="H8" s="13">
        <v>0.1</v>
      </c>
      <c r="I8" s="12"/>
      <c r="J8" s="19">
        <f t="shared" si="1"/>
        <v>0</v>
      </c>
      <c r="K8" s="19">
        <f t="shared" si="3"/>
        <v>0</v>
      </c>
    </row>
    <row r="9" spans="1:12" x14ac:dyDescent="0.25">
      <c r="A9" s="50"/>
      <c r="B9" s="42"/>
      <c r="C9" s="12"/>
      <c r="D9" s="12"/>
      <c r="E9" s="12"/>
      <c r="F9" s="12"/>
      <c r="G9" s="12">
        <f t="shared" si="0"/>
        <v>0</v>
      </c>
      <c r="H9" s="13">
        <v>0.1</v>
      </c>
      <c r="I9" s="12"/>
      <c r="J9" s="19">
        <f t="shared" si="1"/>
        <v>0</v>
      </c>
      <c r="K9" s="19">
        <f t="shared" si="3"/>
        <v>0</v>
      </c>
    </row>
    <row r="10" spans="1:12" x14ac:dyDescent="0.25">
      <c r="A10" s="50"/>
      <c r="B10" s="42"/>
      <c r="C10" s="12"/>
      <c r="D10" s="12"/>
      <c r="E10" s="12"/>
      <c r="F10" s="12"/>
      <c r="G10" s="12">
        <f t="shared" si="0"/>
        <v>0</v>
      </c>
      <c r="H10" s="13">
        <v>0.1</v>
      </c>
      <c r="I10" s="12"/>
      <c r="J10" s="19">
        <f t="shared" si="1"/>
        <v>0</v>
      </c>
      <c r="K10" s="19">
        <f t="shared" si="3"/>
        <v>0</v>
      </c>
    </row>
    <row r="11" spans="1:12" x14ac:dyDescent="0.25">
      <c r="A11" s="50"/>
      <c r="B11" s="42"/>
      <c r="C11" s="12"/>
      <c r="D11" s="12"/>
      <c r="E11" s="12"/>
      <c r="F11" s="12"/>
      <c r="G11" s="12">
        <f t="shared" si="0"/>
        <v>0</v>
      </c>
      <c r="H11" s="13">
        <v>0.1</v>
      </c>
      <c r="I11" s="12"/>
      <c r="J11" s="19">
        <f t="shared" si="1"/>
        <v>0</v>
      </c>
      <c r="K11" s="19">
        <f t="shared" si="3"/>
        <v>0</v>
      </c>
    </row>
    <row r="12" spans="1:12" x14ac:dyDescent="0.25">
      <c r="A12" s="50"/>
      <c r="B12" s="42"/>
      <c r="C12" s="12"/>
      <c r="D12" s="12"/>
      <c r="E12" s="12"/>
      <c r="F12" s="12"/>
      <c r="G12" s="12">
        <f t="shared" si="0"/>
        <v>0</v>
      </c>
      <c r="H12" s="13">
        <v>0.1</v>
      </c>
      <c r="I12" s="12"/>
      <c r="J12" s="19">
        <f t="shared" si="1"/>
        <v>0</v>
      </c>
      <c r="K12" s="19">
        <f t="shared" si="3"/>
        <v>0</v>
      </c>
    </row>
    <row r="13" spans="1:12" x14ac:dyDescent="0.25">
      <c r="A13" s="50"/>
      <c r="B13" s="42"/>
      <c r="C13" s="12"/>
      <c r="D13" s="12"/>
      <c r="E13" s="12"/>
      <c r="F13" s="12"/>
      <c r="G13" s="12">
        <f t="shared" si="0"/>
        <v>0</v>
      </c>
      <c r="H13" s="13">
        <v>0.1</v>
      </c>
      <c r="I13" s="12"/>
      <c r="J13" s="19">
        <f t="shared" si="1"/>
        <v>0</v>
      </c>
      <c r="K13" s="19">
        <f t="shared" si="3"/>
        <v>0</v>
      </c>
    </row>
    <row r="14" spans="1:12" x14ac:dyDescent="0.25">
      <c r="B14" s="46"/>
      <c r="C14" s="12"/>
      <c r="D14" s="12"/>
      <c r="E14" s="12"/>
      <c r="F14" s="12"/>
      <c r="G14" s="12">
        <f t="shared" si="0"/>
        <v>0</v>
      </c>
      <c r="H14" s="13">
        <v>0.1</v>
      </c>
      <c r="I14" s="12"/>
      <c r="J14" s="19">
        <f t="shared" si="1"/>
        <v>0</v>
      </c>
      <c r="K14" s="19">
        <f t="shared" si="3"/>
        <v>0</v>
      </c>
    </row>
    <row r="15" spans="1:12" x14ac:dyDescent="0.25">
      <c r="B15" s="42"/>
      <c r="C15" s="12"/>
      <c r="D15" s="12"/>
      <c r="E15" s="12"/>
      <c r="F15" s="12"/>
      <c r="G15" s="12">
        <f t="shared" si="0"/>
        <v>0</v>
      </c>
      <c r="H15" s="13">
        <v>0.1</v>
      </c>
      <c r="I15" s="12"/>
      <c r="J15" s="19">
        <f t="shared" si="1"/>
        <v>0</v>
      </c>
      <c r="K15" s="19">
        <f t="shared" si="3"/>
        <v>0</v>
      </c>
    </row>
    <row r="16" spans="1:12" x14ac:dyDescent="0.25">
      <c r="B16" s="42"/>
      <c r="C16" s="12"/>
      <c r="D16" s="12"/>
      <c r="E16" s="12"/>
      <c r="F16" s="12"/>
      <c r="G16" s="12">
        <f t="shared" si="0"/>
        <v>0</v>
      </c>
      <c r="H16" s="13">
        <v>0.1</v>
      </c>
      <c r="I16" s="12"/>
      <c r="J16" s="19">
        <f t="shared" si="1"/>
        <v>0</v>
      </c>
      <c r="K16" s="19">
        <f t="shared" si="3"/>
        <v>0</v>
      </c>
    </row>
    <row r="17" spans="2:11" x14ac:dyDescent="0.25">
      <c r="B17" s="42"/>
      <c r="C17" s="12"/>
      <c r="D17" s="12"/>
      <c r="E17" s="12"/>
      <c r="F17" s="12"/>
      <c r="G17" s="12">
        <f t="shared" si="0"/>
        <v>0</v>
      </c>
      <c r="H17" s="13">
        <v>0.1</v>
      </c>
      <c r="I17" s="12"/>
      <c r="J17" s="19">
        <f t="shared" si="1"/>
        <v>0</v>
      </c>
      <c r="K17" s="19">
        <f t="shared" si="3"/>
        <v>0</v>
      </c>
    </row>
    <row r="18" spans="2:11" x14ac:dyDescent="0.25">
      <c r="B18" s="42"/>
      <c r="C18" s="12"/>
      <c r="D18" s="12"/>
      <c r="E18" s="12"/>
      <c r="F18" s="12"/>
      <c r="G18" s="12">
        <f t="shared" si="0"/>
        <v>0</v>
      </c>
      <c r="H18" s="13">
        <v>0.1</v>
      </c>
      <c r="I18" s="12"/>
      <c r="J18" s="19">
        <f t="shared" si="1"/>
        <v>0</v>
      </c>
      <c r="K18" s="19">
        <f t="shared" si="3"/>
        <v>0</v>
      </c>
    </row>
    <row r="19" spans="2:11" x14ac:dyDescent="0.25">
      <c r="B19" s="42"/>
      <c r="C19" s="12"/>
      <c r="D19" s="12"/>
      <c r="E19" s="12"/>
      <c r="F19" s="12"/>
      <c r="G19" s="12">
        <f t="shared" si="0"/>
        <v>0</v>
      </c>
      <c r="H19" s="13">
        <v>0.1</v>
      </c>
      <c r="I19" s="12"/>
      <c r="J19" s="19">
        <f t="shared" si="1"/>
        <v>0</v>
      </c>
      <c r="K19" s="19">
        <f t="shared" si="3"/>
        <v>0</v>
      </c>
    </row>
    <row r="20" spans="2:11" x14ac:dyDescent="0.25">
      <c r="B20" s="42"/>
      <c r="C20" s="12"/>
      <c r="D20" s="12"/>
      <c r="E20" s="12"/>
      <c r="F20" s="12"/>
      <c r="G20" s="12">
        <f t="shared" si="0"/>
        <v>0</v>
      </c>
      <c r="H20" s="12"/>
      <c r="I20" s="12"/>
      <c r="J20" s="19">
        <f t="shared" si="1"/>
        <v>0</v>
      </c>
      <c r="K20" s="19">
        <f t="shared" si="3"/>
        <v>0</v>
      </c>
    </row>
    <row r="21" spans="2:11" x14ac:dyDescent="0.25">
      <c r="G21">
        <f t="shared" si="0"/>
        <v>0</v>
      </c>
      <c r="J21">
        <f t="shared" ref="J21:J24" si="4">I21*F21</f>
        <v>0</v>
      </c>
      <c r="K21">
        <f t="shared" si="3"/>
        <v>0</v>
      </c>
    </row>
    <row r="22" spans="2:11" x14ac:dyDescent="0.25">
      <c r="G22">
        <f t="shared" si="0"/>
        <v>0</v>
      </c>
      <c r="J22">
        <f t="shared" si="4"/>
        <v>0</v>
      </c>
      <c r="K22">
        <f t="shared" si="3"/>
        <v>0</v>
      </c>
    </row>
    <row r="23" spans="2:11" x14ac:dyDescent="0.25">
      <c r="G23">
        <f t="shared" si="0"/>
        <v>0</v>
      </c>
      <c r="J23">
        <f t="shared" si="4"/>
        <v>0</v>
      </c>
      <c r="K23">
        <f t="shared" si="3"/>
        <v>0</v>
      </c>
    </row>
    <row r="24" spans="2:11" x14ac:dyDescent="0.25">
      <c r="G24">
        <f t="shared" si="0"/>
        <v>0</v>
      </c>
      <c r="J24">
        <f t="shared" si="4"/>
        <v>0</v>
      </c>
      <c r="K24">
        <f t="shared" si="3"/>
        <v>0</v>
      </c>
    </row>
  </sheetData>
  <mergeCells count="2">
    <mergeCell ref="A5:A13"/>
    <mergeCell ref="A2:A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Données!$A$1:$A$3</xm:f>
          </x14:formula1>
          <xm:sqref>B21</xm:sqref>
        </x14:dataValidation>
        <x14:dataValidation type="list" allowBlank="1" showInputMessage="1" showErrorMessage="1" xr:uid="{F15CAACE-BD3C-4F3F-8AD7-94DA2B82CEF2}">
          <x14:formula1>
            <xm:f>Données!$A$1:$A$5</xm:f>
          </x14:formula1>
          <xm:sqref>B2:B20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A2" sqref="A2:A20"/>
    </sheetView>
  </sheetViews>
  <sheetFormatPr baseColWidth="10" defaultColWidth="9.140625" defaultRowHeight="15" x14ac:dyDescent="0.25"/>
  <cols>
    <col min="1" max="1" width="14.28515625" customWidth="1"/>
    <col min="2" max="2" width="15.28515625" customWidth="1"/>
    <col min="3" max="3" width="16.5703125" customWidth="1"/>
    <col min="4" max="4" width="22.28515625" customWidth="1"/>
    <col min="7" max="7" width="18.140625" customWidth="1"/>
    <col min="9" max="9" width="12" customWidth="1"/>
    <col min="10" max="10" width="15.7109375" customWidth="1"/>
  </cols>
  <sheetData>
    <row r="1" spans="1:10" ht="27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15.75" thickBot="1" x14ac:dyDescent="0.3">
      <c r="A2" s="28"/>
      <c r="F2">
        <f>1.2*E2</f>
        <v>0</v>
      </c>
      <c r="I2">
        <f>H2*E2</f>
        <v>0</v>
      </c>
      <c r="J2">
        <f>I2*1.2</f>
        <v>0</v>
      </c>
    </row>
    <row r="3" spans="1:10" ht="15.75" thickBot="1" x14ac:dyDescent="0.3">
      <c r="A3" s="28"/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ht="15.75" thickBot="1" x14ac:dyDescent="0.3">
      <c r="A4" s="28"/>
      <c r="F4">
        <f t="shared" si="0"/>
        <v>0</v>
      </c>
      <c r="I4">
        <f t="shared" si="1"/>
        <v>0</v>
      </c>
      <c r="J4">
        <f t="shared" si="2"/>
        <v>0</v>
      </c>
    </row>
    <row r="5" spans="1:10" ht="15.75" thickBot="1" x14ac:dyDescent="0.3">
      <c r="A5" s="28"/>
      <c r="F5">
        <f t="shared" si="0"/>
        <v>0</v>
      </c>
      <c r="I5">
        <f t="shared" si="1"/>
        <v>0</v>
      </c>
      <c r="J5">
        <f t="shared" si="2"/>
        <v>0</v>
      </c>
    </row>
    <row r="6" spans="1:10" ht="15.75" thickBot="1" x14ac:dyDescent="0.3">
      <c r="A6" s="28"/>
      <c r="F6">
        <f t="shared" si="0"/>
        <v>0</v>
      </c>
      <c r="I6">
        <f t="shared" si="1"/>
        <v>0</v>
      </c>
      <c r="J6">
        <f t="shared" si="2"/>
        <v>0</v>
      </c>
    </row>
    <row r="7" spans="1:10" ht="15.75" thickBot="1" x14ac:dyDescent="0.3">
      <c r="A7" s="28"/>
      <c r="F7">
        <f t="shared" si="0"/>
        <v>0</v>
      </c>
      <c r="I7">
        <f t="shared" si="1"/>
        <v>0</v>
      </c>
      <c r="J7">
        <f t="shared" si="2"/>
        <v>0</v>
      </c>
    </row>
    <row r="8" spans="1:10" ht="15.75" thickBot="1" x14ac:dyDescent="0.3">
      <c r="A8" s="28"/>
      <c r="F8">
        <f t="shared" si="0"/>
        <v>0</v>
      </c>
      <c r="I8">
        <f t="shared" si="1"/>
        <v>0</v>
      </c>
      <c r="J8">
        <f t="shared" si="2"/>
        <v>0</v>
      </c>
    </row>
    <row r="9" spans="1:10" ht="15.75" thickBot="1" x14ac:dyDescent="0.3">
      <c r="A9" s="28"/>
      <c r="F9">
        <f t="shared" si="0"/>
        <v>0</v>
      </c>
      <c r="I9">
        <f t="shared" si="1"/>
        <v>0</v>
      </c>
      <c r="J9">
        <f t="shared" si="2"/>
        <v>0</v>
      </c>
    </row>
    <row r="10" spans="1:10" ht="15.75" thickBot="1" x14ac:dyDescent="0.3">
      <c r="A10" s="28"/>
      <c r="F10">
        <f t="shared" si="0"/>
        <v>0</v>
      </c>
      <c r="I10">
        <f t="shared" si="1"/>
        <v>0</v>
      </c>
      <c r="J10">
        <f t="shared" si="2"/>
        <v>0</v>
      </c>
    </row>
    <row r="11" spans="1:10" ht="15.75" thickBot="1" x14ac:dyDescent="0.3">
      <c r="A11" s="28"/>
      <c r="F11">
        <f t="shared" si="0"/>
        <v>0</v>
      </c>
      <c r="I11">
        <f t="shared" si="1"/>
        <v>0</v>
      </c>
      <c r="J11">
        <f t="shared" si="2"/>
        <v>0</v>
      </c>
    </row>
    <row r="12" spans="1:10" ht="15.75" thickBot="1" x14ac:dyDescent="0.3">
      <c r="A12" s="28"/>
      <c r="F12">
        <f t="shared" si="0"/>
        <v>0</v>
      </c>
      <c r="I12">
        <f t="shared" si="1"/>
        <v>0</v>
      </c>
      <c r="J12">
        <f t="shared" si="2"/>
        <v>0</v>
      </c>
    </row>
    <row r="13" spans="1:10" ht="15.75" thickBot="1" x14ac:dyDescent="0.3">
      <c r="A13" s="28"/>
      <c r="F13">
        <f t="shared" si="0"/>
        <v>0</v>
      </c>
      <c r="I13">
        <f t="shared" si="1"/>
        <v>0</v>
      </c>
      <c r="J13">
        <f t="shared" si="2"/>
        <v>0</v>
      </c>
    </row>
    <row r="14" spans="1:10" ht="15.75" thickBot="1" x14ac:dyDescent="0.3">
      <c r="A14" s="28"/>
      <c r="F14">
        <f t="shared" si="0"/>
        <v>0</v>
      </c>
      <c r="I14">
        <f t="shared" si="1"/>
        <v>0</v>
      </c>
      <c r="J14">
        <f t="shared" si="2"/>
        <v>0</v>
      </c>
    </row>
    <row r="15" spans="1:10" ht="15.75" thickBot="1" x14ac:dyDescent="0.3">
      <c r="A15" s="28"/>
      <c r="F15">
        <f t="shared" si="0"/>
        <v>0</v>
      </c>
      <c r="I15">
        <f t="shared" si="1"/>
        <v>0</v>
      </c>
      <c r="J15">
        <f t="shared" si="2"/>
        <v>0</v>
      </c>
    </row>
    <row r="16" spans="1:10" ht="15.75" thickBot="1" x14ac:dyDescent="0.3">
      <c r="A16" s="28"/>
      <c r="F16">
        <f t="shared" si="0"/>
        <v>0</v>
      </c>
      <c r="I16">
        <f t="shared" si="1"/>
        <v>0</v>
      </c>
      <c r="J16">
        <f t="shared" si="2"/>
        <v>0</v>
      </c>
    </row>
    <row r="17" spans="1:10" ht="15.75" thickBot="1" x14ac:dyDescent="0.3">
      <c r="A17" s="28"/>
      <c r="F17">
        <f t="shared" si="0"/>
        <v>0</v>
      </c>
      <c r="I17">
        <f t="shared" si="1"/>
        <v>0</v>
      </c>
      <c r="J17">
        <f t="shared" si="2"/>
        <v>0</v>
      </c>
    </row>
    <row r="18" spans="1:10" ht="15.75" thickBot="1" x14ac:dyDescent="0.3">
      <c r="A18" s="28"/>
      <c r="F18">
        <f t="shared" si="0"/>
        <v>0</v>
      </c>
      <c r="I18">
        <f t="shared" si="1"/>
        <v>0</v>
      </c>
      <c r="J18">
        <f t="shared" si="2"/>
        <v>0</v>
      </c>
    </row>
    <row r="19" spans="1:10" ht="15.75" thickBot="1" x14ac:dyDescent="0.3">
      <c r="A19" s="28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28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Données!$A$1:$A$3</xm:f>
          </x14:formula1>
          <xm:sqref>A21</xm:sqref>
        </x14:dataValidation>
        <x14:dataValidation type="list" allowBlank="1" showInputMessage="1" showErrorMessage="1" xr:uid="{74EB11D5-595D-4F81-BCDC-E78475ACEDAA}">
          <x14:formula1>
            <xm:f>Données!$A$1:$A$5</xm:f>
          </x14:formula1>
          <xm:sqref>A2:A20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5CF6-F759-4AB5-BD70-F4541FA768DC}">
  <dimension ref="A1:K24"/>
  <sheetViews>
    <sheetView workbookViewId="0">
      <selection activeCell="A2" sqref="A2:A5"/>
    </sheetView>
  </sheetViews>
  <sheetFormatPr baseColWidth="10" defaultRowHeight="15" x14ac:dyDescent="0.25"/>
  <cols>
    <col min="1" max="1" width="15.42578125" customWidth="1"/>
    <col min="2" max="2" width="25" customWidth="1"/>
    <col min="3" max="3" width="18.85546875" customWidth="1"/>
    <col min="4" max="4" width="21.85546875" customWidth="1"/>
    <col min="5" max="5" width="16.42578125" customWidth="1"/>
    <col min="11" max="11" width="19.140625" customWidth="1"/>
  </cols>
  <sheetData>
    <row r="1" spans="1:11" ht="27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21" t="s">
        <v>61</v>
      </c>
    </row>
    <row r="2" spans="1:11" ht="51" customHeight="1" thickBot="1" x14ac:dyDescent="0.3">
      <c r="A2" s="28" t="s">
        <v>11</v>
      </c>
      <c r="B2" t="s">
        <v>62</v>
      </c>
      <c r="C2" s="7" t="s">
        <v>63</v>
      </c>
      <c r="D2" s="7" t="s">
        <v>50</v>
      </c>
      <c r="F2">
        <f>1.2*E2</f>
        <v>0</v>
      </c>
      <c r="H2">
        <v>1</v>
      </c>
      <c r="I2">
        <f>H2*E2</f>
        <v>0</v>
      </c>
      <c r="J2">
        <f>I2*1.2</f>
        <v>0</v>
      </c>
    </row>
    <row r="3" spans="1:11" ht="15.75" thickBot="1" x14ac:dyDescent="0.3">
      <c r="A3" s="28" t="s">
        <v>11</v>
      </c>
      <c r="B3" t="s">
        <v>51</v>
      </c>
      <c r="C3" t="s">
        <v>49</v>
      </c>
      <c r="D3" t="s">
        <v>48</v>
      </c>
      <c r="F3">
        <f t="shared" ref="F3:F24" si="0">1.2*E3</f>
        <v>0</v>
      </c>
      <c r="H3">
        <v>1</v>
      </c>
      <c r="I3">
        <f t="shared" ref="I3:I24" si="1">H3*E3</f>
        <v>0</v>
      </c>
      <c r="J3">
        <f t="shared" ref="J3:J24" si="2">I3*1.2</f>
        <v>0</v>
      </c>
      <c r="K3" t="s">
        <v>59</v>
      </c>
    </row>
    <row r="4" spans="1:11" ht="15.75" thickBot="1" x14ac:dyDescent="0.3">
      <c r="A4" s="28" t="s">
        <v>11</v>
      </c>
      <c r="B4" t="s">
        <v>53</v>
      </c>
      <c r="C4" t="s">
        <v>49</v>
      </c>
      <c r="D4" t="s">
        <v>52</v>
      </c>
      <c r="F4">
        <f t="shared" si="0"/>
        <v>0</v>
      </c>
      <c r="H4">
        <v>2</v>
      </c>
      <c r="I4">
        <f t="shared" si="1"/>
        <v>0</v>
      </c>
      <c r="J4">
        <f t="shared" si="2"/>
        <v>0</v>
      </c>
      <c r="K4" t="s">
        <v>58</v>
      </c>
    </row>
    <row r="5" spans="1:11" ht="15.75" thickBot="1" x14ac:dyDescent="0.3">
      <c r="A5" s="28" t="s">
        <v>11</v>
      </c>
      <c r="B5" t="s">
        <v>54</v>
      </c>
      <c r="C5" t="s">
        <v>55</v>
      </c>
      <c r="D5" t="s">
        <v>56</v>
      </c>
      <c r="F5">
        <f t="shared" si="0"/>
        <v>0</v>
      </c>
      <c r="H5">
        <v>4</v>
      </c>
      <c r="I5">
        <f t="shared" si="1"/>
        <v>0</v>
      </c>
      <c r="J5">
        <f t="shared" si="2"/>
        <v>0</v>
      </c>
      <c r="K5" t="s">
        <v>60</v>
      </c>
    </row>
    <row r="6" spans="1:11" ht="15.75" thickBot="1" x14ac:dyDescent="0.3">
      <c r="A6" s="28"/>
      <c r="C6" t="s">
        <v>49</v>
      </c>
      <c r="D6" t="s">
        <v>57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1" ht="15.75" thickBot="1" x14ac:dyDescent="0.3">
      <c r="A7" s="28"/>
      <c r="F7">
        <f t="shared" si="0"/>
        <v>0</v>
      </c>
      <c r="I7">
        <f t="shared" si="1"/>
        <v>0</v>
      </c>
      <c r="J7">
        <f t="shared" si="2"/>
        <v>0</v>
      </c>
    </row>
    <row r="8" spans="1:11" ht="15.75" thickBot="1" x14ac:dyDescent="0.3">
      <c r="A8" s="28"/>
      <c r="F8">
        <f t="shared" si="0"/>
        <v>0</v>
      </c>
      <c r="I8">
        <f t="shared" si="1"/>
        <v>0</v>
      </c>
      <c r="J8">
        <f t="shared" si="2"/>
        <v>0</v>
      </c>
    </row>
    <row r="9" spans="1:11" ht="15.75" thickBot="1" x14ac:dyDescent="0.3">
      <c r="A9" s="28"/>
      <c r="F9">
        <f t="shared" si="0"/>
        <v>0</v>
      </c>
      <c r="I9">
        <f t="shared" si="1"/>
        <v>0</v>
      </c>
      <c r="J9">
        <f t="shared" si="2"/>
        <v>0</v>
      </c>
    </row>
    <row r="10" spans="1:11" ht="15.75" thickBot="1" x14ac:dyDescent="0.3">
      <c r="A10" s="28"/>
      <c r="F10">
        <f t="shared" si="0"/>
        <v>0</v>
      </c>
      <c r="I10">
        <f t="shared" si="1"/>
        <v>0</v>
      </c>
      <c r="J10">
        <f t="shared" si="2"/>
        <v>0</v>
      </c>
    </row>
    <row r="11" spans="1:11" ht="15.75" thickBot="1" x14ac:dyDescent="0.3">
      <c r="A11" s="28"/>
      <c r="F11">
        <f t="shared" si="0"/>
        <v>0</v>
      </c>
      <c r="I11">
        <f t="shared" si="1"/>
        <v>0</v>
      </c>
      <c r="J11">
        <f t="shared" si="2"/>
        <v>0</v>
      </c>
    </row>
    <row r="12" spans="1:11" ht="15.75" thickBot="1" x14ac:dyDescent="0.3">
      <c r="A12" s="28"/>
      <c r="F12">
        <f t="shared" si="0"/>
        <v>0</v>
      </c>
      <c r="I12">
        <f t="shared" si="1"/>
        <v>0</v>
      </c>
      <c r="J12">
        <f t="shared" si="2"/>
        <v>0</v>
      </c>
    </row>
    <row r="13" spans="1:11" ht="15.75" thickBot="1" x14ac:dyDescent="0.3">
      <c r="A13" s="28"/>
      <c r="F13">
        <f t="shared" si="0"/>
        <v>0</v>
      </c>
      <c r="I13">
        <f t="shared" si="1"/>
        <v>0</v>
      </c>
      <c r="J13">
        <f t="shared" si="2"/>
        <v>0</v>
      </c>
    </row>
    <row r="14" spans="1:11" ht="15.75" thickBot="1" x14ac:dyDescent="0.3">
      <c r="A14" s="28"/>
      <c r="F14">
        <f t="shared" si="0"/>
        <v>0</v>
      </c>
      <c r="I14">
        <f t="shared" si="1"/>
        <v>0</v>
      </c>
      <c r="J14">
        <f t="shared" si="2"/>
        <v>0</v>
      </c>
    </row>
    <row r="15" spans="1:11" ht="15.75" thickBot="1" x14ac:dyDescent="0.3">
      <c r="A15" s="28"/>
      <c r="F15">
        <f t="shared" si="0"/>
        <v>0</v>
      </c>
      <c r="I15">
        <f t="shared" si="1"/>
        <v>0</v>
      </c>
      <c r="J15">
        <f t="shared" si="2"/>
        <v>0</v>
      </c>
    </row>
    <row r="16" spans="1:11" ht="15.75" thickBot="1" x14ac:dyDescent="0.3">
      <c r="A16" s="28"/>
      <c r="F16">
        <f t="shared" si="0"/>
        <v>0</v>
      </c>
      <c r="I16">
        <f t="shared" si="1"/>
        <v>0</v>
      </c>
      <c r="J16">
        <f t="shared" si="2"/>
        <v>0</v>
      </c>
    </row>
    <row r="17" spans="1:10" ht="15.75" thickBot="1" x14ac:dyDescent="0.3">
      <c r="A17" s="28"/>
      <c r="F17">
        <f t="shared" si="0"/>
        <v>0</v>
      </c>
      <c r="I17">
        <f t="shared" si="1"/>
        <v>0</v>
      </c>
      <c r="J17">
        <f t="shared" si="2"/>
        <v>0</v>
      </c>
    </row>
    <row r="18" spans="1:10" ht="15.75" thickBot="1" x14ac:dyDescent="0.3">
      <c r="A18" s="28"/>
      <c r="F18">
        <f t="shared" si="0"/>
        <v>0</v>
      </c>
      <c r="I18">
        <f t="shared" si="1"/>
        <v>0</v>
      </c>
      <c r="J18">
        <f t="shared" si="2"/>
        <v>0</v>
      </c>
    </row>
    <row r="19" spans="1:10" ht="15.75" thickBot="1" x14ac:dyDescent="0.3">
      <c r="A19" s="28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28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80C4A4-E62E-475A-A73D-70090E7E2E9A}">
          <x14:formula1>
            <xm:f>Données!$A$1:$A$3</xm:f>
          </x14:formula1>
          <xm:sqref>A21</xm:sqref>
        </x14:dataValidation>
        <x14:dataValidation type="list" allowBlank="1" showInputMessage="1" showErrorMessage="1" xr:uid="{5B58D1E6-4568-4AB6-9373-5555FB956C9D}">
          <x14:formula1>
            <xm:f>Données!$A$1:$A$5</xm:f>
          </x14:formula1>
          <xm:sqref>A2:A20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11.42578125" customWidth="1"/>
    <col min="2" max="2" width="10.7109375" customWidth="1"/>
    <col min="3" max="3" width="25.85546875" customWidth="1"/>
    <col min="4" max="4" width="26" customWidth="1"/>
    <col min="7" max="7" width="16.5703125" customWidth="1"/>
    <col min="8" max="8" width="9.7109375" customWidth="1"/>
    <col min="9" max="9" width="16" customWidth="1"/>
    <col min="10" max="10" width="14.28515625" customWidth="1"/>
  </cols>
  <sheetData>
    <row r="1" spans="1:10" ht="77.25" customHeight="1" thickBot="1" x14ac:dyDescent="0.3">
      <c r="A1" s="54" t="s">
        <v>18</v>
      </c>
      <c r="B1" s="54"/>
      <c r="C1" s="54"/>
      <c r="D1" s="11" t="s">
        <v>42</v>
      </c>
    </row>
    <row r="2" spans="1:10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5" t="s">
        <v>9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>
        <v>81</v>
      </c>
      <c r="F3">
        <f>1.2*E3</f>
        <v>97.2</v>
      </c>
      <c r="H3">
        <v>4</v>
      </c>
      <c r="I3">
        <f>H3*E3</f>
        <v>324</v>
      </c>
      <c r="J3">
        <f>I3*1.2</f>
        <v>388.8</v>
      </c>
    </row>
    <row r="4" spans="1:10" x14ac:dyDescent="0.25">
      <c r="B4" t="s">
        <v>23</v>
      </c>
      <c r="C4" t="s">
        <v>22</v>
      </c>
      <c r="D4" s="7" t="s">
        <v>24</v>
      </c>
      <c r="E4">
        <v>110</v>
      </c>
      <c r="F4">
        <f t="shared" ref="F4:F25" si="0">1.2*E4</f>
        <v>132</v>
      </c>
      <c r="I4">
        <f t="shared" ref="I4:I25" si="1">H4*E4</f>
        <v>0</v>
      </c>
      <c r="J4">
        <f t="shared" ref="J4:J25" si="2">I4*1.2</f>
        <v>0</v>
      </c>
    </row>
    <row r="5" spans="1:10" x14ac:dyDescent="0.25">
      <c r="B5" t="s">
        <v>39</v>
      </c>
      <c r="C5" t="s">
        <v>40</v>
      </c>
      <c r="D5" t="s">
        <v>41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  <row r="25" spans="6:10" x14ac:dyDescent="0.25">
      <c r="F25">
        <f t="shared" si="0"/>
        <v>0</v>
      </c>
      <c r="I25">
        <f t="shared" si="1"/>
        <v>0</v>
      </c>
      <c r="J25">
        <f t="shared" si="2"/>
        <v>0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Données!$A$1:$A$3</xm:f>
          </x14:formula1>
          <xm:sqref>A3:A22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5.140625" customWidth="1"/>
    <col min="2" max="2" width="13.5703125" customWidth="1"/>
    <col min="3" max="3" width="36.5703125" customWidth="1"/>
    <col min="4" max="4" width="25.7109375" customWidth="1"/>
    <col min="7" max="7" width="15.5703125" customWidth="1"/>
  </cols>
  <sheetData>
    <row r="1" spans="1:10" ht="27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30" x14ac:dyDescent="0.25">
      <c r="A2" t="s">
        <v>11</v>
      </c>
      <c r="D2" s="7" t="s">
        <v>17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Données!$A$1:$A$3</xm:f>
          </x14:formula1>
          <xm:sqref>A2:A21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5.5703125" customWidth="1"/>
    <col min="2" max="2" width="14.7109375" customWidth="1"/>
    <col min="3" max="3" width="34.140625" customWidth="1"/>
    <col min="4" max="4" width="29.7109375" customWidth="1"/>
    <col min="7" max="7" width="15.140625" customWidth="1"/>
  </cols>
  <sheetData>
    <row r="1" spans="1:10" ht="27" thickBot="1" x14ac:dyDescent="0.3">
      <c r="A1" s="2" t="s">
        <v>0</v>
      </c>
      <c r="B1" s="3" t="s">
        <v>1</v>
      </c>
      <c r="C1" s="2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 t="s">
        <v>10</v>
      </c>
      <c r="C2" t="s">
        <v>13</v>
      </c>
      <c r="D2" t="s">
        <v>16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A3" t="s">
        <v>10</v>
      </c>
      <c r="C3" s="6" t="s">
        <v>12</v>
      </c>
      <c r="D3" t="s">
        <v>15</v>
      </c>
      <c r="F3">
        <f t="shared" ref="F3:F23" si="0">1.2*E3</f>
        <v>0</v>
      </c>
      <c r="I3">
        <f t="shared" ref="I3:I23" si="1">H3*E3</f>
        <v>0</v>
      </c>
      <c r="J3">
        <f t="shared" ref="J3:J23" si="2">I3*1.2</f>
        <v>0</v>
      </c>
    </row>
    <row r="4" spans="1:10" x14ac:dyDescent="0.25">
      <c r="A4" t="s">
        <v>10</v>
      </c>
      <c r="C4" t="s">
        <v>32</v>
      </c>
      <c r="D4" t="s">
        <v>14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Données!$A$1:$A$3</xm:f>
          </x14:formula1>
          <xm:sqref>A2:A20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16.85546875" customWidth="1"/>
    <col min="2" max="2" width="18.5703125" customWidth="1"/>
    <col min="3" max="3" width="36.28515625" customWidth="1"/>
    <col min="4" max="4" width="27.5703125" customWidth="1"/>
    <col min="7" max="7" width="13.42578125" customWidth="1"/>
  </cols>
  <sheetData>
    <row r="1" spans="1:10" ht="27" thickBot="1" x14ac:dyDescent="0.3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16.5" thickBot="1" x14ac:dyDescent="0.3">
      <c r="A2" s="28" t="s">
        <v>70</v>
      </c>
      <c r="C2" s="8" t="s">
        <v>33</v>
      </c>
      <c r="D2" s="7" t="s">
        <v>25</v>
      </c>
      <c r="F2">
        <f>1.2*E2</f>
        <v>0</v>
      </c>
      <c r="I2">
        <f>H2*E2</f>
        <v>0</v>
      </c>
      <c r="J2">
        <f>I2*1.2</f>
        <v>0</v>
      </c>
    </row>
    <row r="3" spans="1:10" ht="16.5" thickBot="1" x14ac:dyDescent="0.3">
      <c r="A3" s="28" t="s">
        <v>70</v>
      </c>
      <c r="C3" s="8" t="s">
        <v>34</v>
      </c>
      <c r="D3" s="7" t="s">
        <v>26</v>
      </c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ht="16.5" thickBot="1" x14ac:dyDescent="0.3">
      <c r="A4" s="28" t="s">
        <v>70</v>
      </c>
      <c r="C4" s="8" t="s">
        <v>35</v>
      </c>
      <c r="D4" s="7" t="s">
        <v>36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ht="30.75" thickBot="1" x14ac:dyDescent="0.3">
      <c r="A5" s="28" t="s">
        <v>70</v>
      </c>
      <c r="C5" s="8" t="s">
        <v>37</v>
      </c>
      <c r="D5" s="7" t="s">
        <v>27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ht="30.75" thickBot="1" x14ac:dyDescent="0.3">
      <c r="A6" s="28" t="s">
        <v>70</v>
      </c>
      <c r="C6" t="s">
        <v>29</v>
      </c>
      <c r="D6" s="7" t="s">
        <v>28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ht="15.75" thickBot="1" x14ac:dyDescent="0.3">
      <c r="A7" s="28"/>
      <c r="F7">
        <f t="shared" si="0"/>
        <v>0</v>
      </c>
      <c r="I7">
        <f t="shared" si="1"/>
        <v>0</v>
      </c>
      <c r="J7">
        <f t="shared" si="2"/>
        <v>0</v>
      </c>
    </row>
    <row r="8" spans="1:10" ht="15.75" thickBot="1" x14ac:dyDescent="0.3">
      <c r="A8" s="28"/>
      <c r="F8">
        <f t="shared" si="0"/>
        <v>0</v>
      </c>
      <c r="I8">
        <f t="shared" si="1"/>
        <v>0</v>
      </c>
      <c r="J8">
        <f t="shared" si="2"/>
        <v>0</v>
      </c>
    </row>
    <row r="9" spans="1:10" ht="15.75" thickBot="1" x14ac:dyDescent="0.3">
      <c r="A9" s="28"/>
      <c r="F9">
        <f t="shared" si="0"/>
        <v>0</v>
      </c>
      <c r="I9">
        <f t="shared" si="1"/>
        <v>0</v>
      </c>
      <c r="J9">
        <f t="shared" si="2"/>
        <v>0</v>
      </c>
    </row>
    <row r="10" spans="1:10" ht="15.75" thickBot="1" x14ac:dyDescent="0.3">
      <c r="A10" s="28"/>
      <c r="F10">
        <f t="shared" si="0"/>
        <v>0</v>
      </c>
      <c r="I10">
        <f t="shared" si="1"/>
        <v>0</v>
      </c>
      <c r="J10">
        <f t="shared" si="2"/>
        <v>0</v>
      </c>
    </row>
    <row r="11" spans="1:10" ht="15.75" thickBot="1" x14ac:dyDescent="0.3">
      <c r="A11" s="28"/>
      <c r="F11">
        <f t="shared" si="0"/>
        <v>0</v>
      </c>
      <c r="I11">
        <f t="shared" si="1"/>
        <v>0</v>
      </c>
      <c r="J11">
        <f t="shared" si="2"/>
        <v>0</v>
      </c>
    </row>
    <row r="12" spans="1:10" ht="15.75" thickBot="1" x14ac:dyDescent="0.3">
      <c r="A12" s="28"/>
      <c r="F12">
        <f t="shared" si="0"/>
        <v>0</v>
      </c>
      <c r="I12">
        <f t="shared" si="1"/>
        <v>0</v>
      </c>
      <c r="J12">
        <f t="shared" si="2"/>
        <v>0</v>
      </c>
    </row>
    <row r="13" spans="1:10" ht="15.75" thickBot="1" x14ac:dyDescent="0.3">
      <c r="A13" s="28"/>
      <c r="F13">
        <f t="shared" si="0"/>
        <v>0</v>
      </c>
      <c r="I13">
        <f t="shared" si="1"/>
        <v>0</v>
      </c>
      <c r="J13">
        <f t="shared" si="2"/>
        <v>0</v>
      </c>
    </row>
    <row r="14" spans="1:10" ht="15.75" thickBot="1" x14ac:dyDescent="0.3">
      <c r="A14" s="28"/>
      <c r="F14">
        <f t="shared" si="0"/>
        <v>0</v>
      </c>
      <c r="I14">
        <f t="shared" si="1"/>
        <v>0</v>
      </c>
      <c r="J14">
        <f t="shared" si="2"/>
        <v>0</v>
      </c>
    </row>
    <row r="15" spans="1:10" ht="15.75" thickBot="1" x14ac:dyDescent="0.3">
      <c r="A15" s="28"/>
      <c r="F15">
        <f t="shared" si="0"/>
        <v>0</v>
      </c>
      <c r="I15">
        <f t="shared" si="1"/>
        <v>0</v>
      </c>
      <c r="J15">
        <f t="shared" si="2"/>
        <v>0</v>
      </c>
    </row>
    <row r="16" spans="1:10" ht="15.75" thickBot="1" x14ac:dyDescent="0.3">
      <c r="A16" s="28"/>
      <c r="F16">
        <f t="shared" si="0"/>
        <v>0</v>
      </c>
      <c r="I16">
        <f t="shared" si="1"/>
        <v>0</v>
      </c>
      <c r="J16">
        <f t="shared" si="2"/>
        <v>0</v>
      </c>
    </row>
    <row r="17" spans="1:10" ht="15.75" thickBot="1" x14ac:dyDescent="0.3">
      <c r="A17" s="28"/>
      <c r="F17">
        <f t="shared" si="0"/>
        <v>0</v>
      </c>
      <c r="I17">
        <f t="shared" si="1"/>
        <v>0</v>
      </c>
      <c r="J17">
        <f t="shared" si="2"/>
        <v>0</v>
      </c>
    </row>
    <row r="18" spans="1:10" ht="15.75" thickBot="1" x14ac:dyDescent="0.3">
      <c r="A18" s="28"/>
      <c r="F18">
        <f t="shared" si="0"/>
        <v>0</v>
      </c>
      <c r="I18">
        <f t="shared" si="1"/>
        <v>0</v>
      </c>
      <c r="J18">
        <f t="shared" si="2"/>
        <v>0</v>
      </c>
    </row>
    <row r="19" spans="1:10" ht="15.75" thickBot="1" x14ac:dyDescent="0.3">
      <c r="A19" s="28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28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Données!$A$1:$A$3</xm:f>
          </x14:formula1>
          <xm:sqref>A21</xm:sqref>
        </x14:dataValidation>
        <x14:dataValidation type="list" allowBlank="1" showInputMessage="1" showErrorMessage="1" xr:uid="{523A28AA-3BA2-47B7-8A1A-0DE4382AF599}">
          <x14:formula1>
            <xm:f>Données!$A$1:$A$5</xm:f>
          </x14:formula1>
          <xm:sqref>A2:A20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workbookViewId="0">
      <selection activeCell="A2" sqref="A2:A11"/>
    </sheetView>
  </sheetViews>
  <sheetFormatPr baseColWidth="10" defaultColWidth="9.140625" defaultRowHeight="15" x14ac:dyDescent="0.25"/>
  <cols>
    <col min="1" max="1" width="15.140625" customWidth="1"/>
    <col min="2" max="2" width="14.28515625" customWidth="1"/>
    <col min="3" max="3" width="30" customWidth="1"/>
    <col min="4" max="4" width="48.5703125" customWidth="1"/>
    <col min="7" max="7" width="17" customWidth="1"/>
  </cols>
  <sheetData>
    <row r="1" spans="1:10" ht="27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 t="s">
        <v>10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A3" t="s">
        <v>10</v>
      </c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x14ac:dyDescent="0.25">
      <c r="A4" t="s">
        <v>10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A5" t="s">
        <v>10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t="s">
        <v>10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t="s">
        <v>10</v>
      </c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t="s">
        <v>10</v>
      </c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t="s">
        <v>10</v>
      </c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t="s">
        <v>10</v>
      </c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t="s">
        <v>10</v>
      </c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Données!$A$1:$A$3</xm:f>
          </x14:formula1>
          <xm:sqref>A2:A21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8" max="8" width="11.140625" customWidth="1"/>
  </cols>
  <sheetData>
    <row r="1" spans="1:10" ht="27" thickBot="1" x14ac:dyDescent="0.3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30" x14ac:dyDescent="0.25">
      <c r="A2" t="s">
        <v>30</v>
      </c>
      <c r="C2" s="7" t="s">
        <v>38</v>
      </c>
      <c r="D2" t="s">
        <v>31</v>
      </c>
      <c r="F2">
        <f>1.2*E2</f>
        <v>0</v>
      </c>
      <c r="G2">
        <v>100</v>
      </c>
      <c r="I2">
        <f>H2*E2-G2</f>
        <v>-100</v>
      </c>
      <c r="J2">
        <f>I2*1.2</f>
        <v>-120</v>
      </c>
    </row>
    <row r="3" spans="1:10" x14ac:dyDescent="0.25">
      <c r="F3">
        <f t="shared" ref="F3:F6" si="0">1.2*E3</f>
        <v>0</v>
      </c>
      <c r="I3">
        <f t="shared" ref="I3:I6" si="1">H3*E3</f>
        <v>0</v>
      </c>
      <c r="J3">
        <f t="shared" ref="J3:J6" si="2">I3*1.2</f>
        <v>0</v>
      </c>
    </row>
    <row r="4" spans="1:10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A983CF-8CAD-41B1-865B-95D300006522}">
          <x14:formula1>
            <xm:f>Données!$A$1:$A$3</xm:f>
          </x14:formula1>
          <xm:sqref>A2:A6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21.57031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RS components</vt:lpstr>
      <vt:lpstr>Mouser</vt:lpstr>
      <vt:lpstr>Variohm</vt:lpstr>
      <vt:lpstr>Texense</vt:lpstr>
      <vt:lpstr>oscaro</vt:lpstr>
      <vt:lpstr>DTA Fast</vt:lpstr>
      <vt:lpstr>DUNKERMOTOREN</vt:lpstr>
      <vt:lpstr>Souriau</vt:lpstr>
      <vt:lpstr>Racecapture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2018-11-05T15:11:15Z</dcterms:modified>
</cp:coreProperties>
</file>