
<file path=[Content_Types].xml><?xml version="1.0" encoding="utf-8"?>
<Types xmlns="http://schemas.openxmlformats.org/package/2006/content-types"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blage" sheetId="1" state="visible" r:id="rId2"/>
    <sheet name="Compte connecteur" sheetId="2" state="visible" r:id="rId3"/>
    <sheet name="Connecteurs" sheetId="3" state="visible" r:id="rId4"/>
    <sheet name="Autre composant" sheetId="4" state="visible" r:id="rId5"/>
    <sheet name="Relais" sheetId="5" state="visible" r:id="rId6"/>
    <sheet name="Fusibles" sheetId="6" state="visible" r:id="rId7"/>
    <sheet name="Données" sheetId="7" state="visible" r:id="rId8"/>
  </sheets>
  <definedNames>
    <definedName function="false" hidden="false" name="Ouinon" vbProcedure="false">Données!$C$2:$C$3</definedName>
    <definedName function="false" hidden="false" name="signal" vbProcedure="false">Données!$A$2:$A$4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<sst xmlns="http://schemas.openxmlformats.org/spreadsheetml/2006/main" count="459" uniqueCount="224">
  <si>
    <t xml:space="preserve">Identification des câbles </t>
  </si>
  <si>
    <t xml:space="preserve">De ou à ou</t>
  </si>
  <si>
    <t xml:space="preserve">Longueur (m)</t>
  </si>
  <si>
    <t xml:space="preserve">Potentiel maximum (V)</t>
  </si>
  <si>
    <t xml:space="preserve">Baisse de tension acceptable : 5% (V)</t>
  </si>
  <si>
    <t xml:space="preserve">Intensité maximal (A)</t>
  </si>
  <si>
    <t xml:space="preserve">Section du conducteur (mm²)</t>
  </si>
  <si>
    <t xml:space="preserve">Norme AWG (min)</t>
  </si>
  <si>
    <t xml:space="preserve">Uniformalisation</t>
  </si>
  <si>
    <t xml:space="preserve">Alimentation avant</t>
  </si>
  <si>
    <t xml:space="preserve">batterie tableau de bord puis cartes</t>
  </si>
  <si>
    <t xml:space="preserve">AWG 18</t>
  </si>
  <si>
    <t xml:space="preserve">Alim DTA</t>
  </si>
  <si>
    <t xml:space="preserve">Tableau de bord / DTA</t>
  </si>
  <si>
    <t xml:space="preserve">AWG 20</t>
  </si>
  <si>
    <t xml:space="preserve">Alim motored</t>
  </si>
  <si>
    <t xml:space="preserve">power box / motored</t>
  </si>
  <si>
    <t xml:space="preserve">AWG 16</t>
  </si>
  <si>
    <t xml:space="preserve">-&gt; Le cable fourni par Dunkermotoren est en 16AWG</t>
  </si>
  <si>
    <t xml:space="preserve">Shtudown circuit</t>
  </si>
  <si>
    <t xml:space="preserve">inter HP / power box</t>
  </si>
  <si>
    <t xml:space="preserve">AWG 25</t>
  </si>
  <si>
    <t xml:space="preserve">AWG 22</t>
  </si>
  <si>
    <t xml:space="preserve">Alim pomp et ventilo</t>
  </si>
  <si>
    <t xml:space="preserve">Alim pompe</t>
  </si>
  <si>
    <t xml:space="preserve">power box / pomp</t>
  </si>
  <si>
    <t xml:space="preserve">Alim ventilo</t>
  </si>
  <si>
    <t xml:space="preserve">power box / Ventilo</t>
  </si>
  <si>
    <t xml:space="preserve">Alim injecteurs</t>
  </si>
  <si>
    <t xml:space="preserve">poxer box / injecteurs</t>
  </si>
  <si>
    <t xml:space="preserve">AWG 23</t>
  </si>
  <si>
    <t xml:space="preserve">Alim lambda</t>
  </si>
  <si>
    <t xml:space="preserve">power box / lambda</t>
  </si>
  <si>
    <t xml:space="preserve">Alim démarreur </t>
  </si>
  <si>
    <t xml:space="preserve">master switch / Demarreur</t>
  </si>
  <si>
    <t xml:space="preserve">AWG 8</t>
  </si>
  <si>
    <t xml:space="preserve">Alim ALL</t>
  </si>
  <si>
    <t xml:space="preserve">Batterie Master switch</t>
  </si>
  <si>
    <t xml:space="preserve">AWG 7</t>
  </si>
  <si>
    <t xml:space="preserve">Inter démarrage</t>
  </si>
  <si>
    <t xml:space="preserve">tableau de bord / Relai démarreur</t>
  </si>
  <si>
    <t xml:space="preserve">AWG 26</t>
  </si>
  <si>
    <t xml:space="preserve">Alim carte Avant</t>
  </si>
  <si>
    <t xml:space="preserve">Tabelau de bord / carte avant</t>
  </si>
  <si>
    <t xml:space="preserve">ALIM TDB</t>
  </si>
  <si>
    <t xml:space="preserve">Carte avant tableau de bord</t>
  </si>
  <si>
    <t xml:space="preserve">Alim ALL hors démarrage</t>
  </si>
  <si>
    <t xml:space="preserve">Regulateur / MasterSwitch / fusebox</t>
  </si>
  <si>
    <t xml:space="preserve">Power pare-feu</t>
  </si>
  <si>
    <t xml:space="preserve">Carte arrière vers servomoteur</t>
  </si>
  <si>
    <t xml:space="preserve">Teableau de bord vers carte avant </t>
  </si>
  <si>
    <t xml:space="preserve">BSPD</t>
  </si>
  <si>
    <t xml:space="preserve">Signal</t>
  </si>
  <si>
    <t xml:space="preserve">Quantité</t>
  </si>
  <si>
    <t xml:space="preserve">Taille câble</t>
  </si>
  <si>
    <t xml:space="preserve">Shutdown circuit</t>
  </si>
  <si>
    <t xml:space="preserve">Commande</t>
  </si>
  <si>
    <t xml:space="preserve">SPI</t>
  </si>
  <si>
    <t xml:space="preserve">Power</t>
  </si>
  <si>
    <t xml:space="preserve">Inter démarage</t>
  </si>
  <si>
    <t xml:space="preserve">Retour</t>
  </si>
  <si>
    <t xml:space="preserve">I²C</t>
  </si>
  <si>
    <t xml:space="preserve">TPS</t>
  </si>
  <si>
    <t xml:space="preserve">alim DTA</t>
  </si>
  <si>
    <t xml:space="preserve">Affichage homming</t>
  </si>
  <si>
    <t xml:space="preserve">Brake Pressure</t>
  </si>
  <si>
    <t xml:space="preserve">Alim AVANT</t>
  </si>
  <si>
    <t xml:space="preserve">Total</t>
  </si>
  <si>
    <t xml:space="preserve">Affichage Launch</t>
  </si>
  <si>
    <t xml:space="preserve">+5V et sensor gnd</t>
  </si>
  <si>
    <t xml:space="preserve">Connecteurs</t>
  </si>
  <si>
    <t xml:space="preserve">8STA01497S</t>
  </si>
  <si>
    <t xml:space="preserve">Homming Servo</t>
  </si>
  <si>
    <t xml:space="preserve">8STA71405S</t>
  </si>
  <si>
    <t xml:space="preserve">8STA61497P</t>
  </si>
  <si>
    <t xml:space="preserve">Launch Control</t>
  </si>
  <si>
    <t xml:space="preserve">Sortie</t>
  </si>
  <si>
    <t xml:space="preserve">8STA61405P</t>
  </si>
  <si>
    <t xml:space="preserve">Switch temp/voltage</t>
  </si>
  <si>
    <t xml:space="preserve">Carte arrière vers le reste</t>
  </si>
  <si>
    <t xml:space="preserve">+12V</t>
  </si>
  <si>
    <t xml:space="preserve">8STA01035S</t>
  </si>
  <si>
    <t xml:space="preserve">Sensor pare-feu</t>
  </si>
  <si>
    <t xml:space="preserve">Qauntité</t>
  </si>
  <si>
    <t xml:space="preserve">neutre</t>
  </si>
  <si>
    <t xml:space="preserve">8STA61035P</t>
  </si>
  <si>
    <t xml:space="preserve">shift cut</t>
  </si>
  <si>
    <t xml:space="preserve">sensor gnd DTA</t>
  </si>
  <si>
    <t xml:space="preserve">gear pot</t>
  </si>
  <si>
    <t xml:space="preserve">Palettes</t>
  </si>
  <si>
    <t xml:space="preserve">bus CAN</t>
  </si>
  <si>
    <t xml:space="preserve">Bus CAN</t>
  </si>
  <si>
    <t xml:space="preserve">+5V DTA</t>
  </si>
  <si>
    <t xml:space="preserve">Power 5V</t>
  </si>
  <si>
    <t xml:space="preserve">wheel speed</t>
  </si>
  <si>
    <t xml:space="preserve">8STA00201S</t>
  </si>
  <si>
    <t xml:space="preserve">inter DTA</t>
  </si>
  <si>
    <t xml:space="preserve">8STA01497P</t>
  </si>
  <si>
    <t xml:space="preserve">8STA60201P</t>
  </si>
  <si>
    <t xml:space="preserve">8STA61497S</t>
  </si>
  <si>
    <t xml:space="preserve">8STA71035S</t>
  </si>
  <si>
    <t xml:space="preserve">Autre vers carte avant</t>
  </si>
  <si>
    <t xml:space="preserve">masse châssis</t>
  </si>
  <si>
    <t xml:space="preserve">Bus Can</t>
  </si>
  <si>
    <t xml:space="preserve">MK3 pare-feu</t>
  </si>
  <si>
    <t xml:space="preserve">8STA00435S</t>
  </si>
  <si>
    <t xml:space="preserve">+5V MK3</t>
  </si>
  <si>
    <t xml:space="preserve">8STA60435P</t>
  </si>
  <si>
    <t xml:space="preserve">suspension</t>
  </si>
  <si>
    <t xml:space="preserve">8STA70235S</t>
  </si>
  <si>
    <t xml:space="preserve">8STA60235P</t>
  </si>
  <si>
    <t xml:space="preserve">Capteur et autres</t>
  </si>
  <si>
    <t xml:space="preserve">Suspension</t>
  </si>
  <si>
    <t xml:space="preserve">Brake pressure </t>
  </si>
  <si>
    <t xml:space="preserve">Steering</t>
  </si>
  <si>
    <t xml:space="preserve">fuel pressure</t>
  </si>
  <si>
    <t xml:space="preserve">lambda</t>
  </si>
  <si>
    <t xml:space="preserve">brake light</t>
  </si>
  <si>
    <t xml:space="preserve">Wheel speed</t>
  </si>
  <si>
    <t xml:space="preserve">Brake temp</t>
  </si>
  <si>
    <t xml:space="preserve">Tyre temp</t>
  </si>
  <si>
    <t xml:space="preserve">Identification du connecteur</t>
  </si>
  <si>
    <t xml:space="preserve">Dispo au garage</t>
  </si>
  <si>
    <t xml:space="preserve">Commandé</t>
  </si>
  <si>
    <t xml:space="preserve">Remarques</t>
  </si>
  <si>
    <t xml:space="preserve">SOURIAU</t>
  </si>
  <si>
    <t xml:space="preserve">8STA71405SN</t>
  </si>
  <si>
    <t xml:space="preserve">power PF</t>
  </si>
  <si>
    <t xml:space="preserve">8STA61405PN</t>
  </si>
  <si>
    <t xml:space="preserve">8STA71035SD</t>
  </si>
  <si>
    <t xml:space="preserve">sensor PF</t>
  </si>
  <si>
    <t xml:space="preserve">8STA61035PD</t>
  </si>
  <si>
    <t xml:space="preserve">8STA70435SA</t>
  </si>
  <si>
    <t xml:space="preserve">MK3 PF</t>
  </si>
  <si>
    <t xml:space="preserve">8STA60435PA</t>
  </si>
  <si>
    <t xml:space="preserve">8STA01497PB</t>
  </si>
  <si>
    <t xml:space="preserve">Carte arrière vers faisceau</t>
  </si>
  <si>
    <t xml:space="preserve">8STA61497SB</t>
  </si>
  <si>
    <t xml:space="preserve">8STA01497SN</t>
  </si>
  <si>
    <t xml:space="preserve">8STA61497PN</t>
  </si>
  <si>
    <t xml:space="preserve">8STA01035SD</t>
  </si>
  <si>
    <t xml:space="preserve">Carte Avant vers Tableau de bord</t>
  </si>
  <si>
    <t xml:space="preserve">8STA00201SN</t>
  </si>
  <si>
    <t xml:space="preserve">Carte avant 5V</t>
  </si>
  <si>
    <t xml:space="preserve">8STA60201PN</t>
  </si>
  <si>
    <t xml:space="preserve">8STA00435SA</t>
  </si>
  <si>
    <t xml:space="preserve">Carte avant autre</t>
  </si>
  <si>
    <t xml:space="preserve">8STA01035SN</t>
  </si>
  <si>
    <t xml:space="preserve">8STA61035PN</t>
  </si>
  <si>
    <t xml:space="preserve">TOTAL</t>
  </si>
  <si>
    <t xml:space="preserve">Nom</t>
  </si>
  <si>
    <t xml:space="preserve">Tension d'alimentation</t>
  </si>
  <si>
    <t xml:space="preserve">Courant maximal</t>
  </si>
  <si>
    <t xml:space="preserve">Nombre de connexion</t>
  </si>
  <si>
    <t xml:space="preserve">Connecteur</t>
  </si>
  <si>
    <t xml:space="preserve">Documentation</t>
  </si>
  <si>
    <t xml:space="preserve">Dispo au garage (ou pso)</t>
  </si>
  <si>
    <t xml:space="preserve">ECU</t>
  </si>
  <si>
    <t xml:space="preserve">12V</t>
  </si>
  <si>
    <t xml:space="preserve">10A</t>
  </si>
  <si>
    <t xml:space="preserve">n</t>
  </si>
  <si>
    <t xml:space="preserve">DTA</t>
  </si>
  <si>
    <t xml:space="preserve">lien</t>
  </si>
  <si>
    <t xml:space="preserve">Oui</t>
  </si>
  <si>
    <t xml:space="preserve">Pompe </t>
  </si>
  <si>
    <t xml:space="preserve">20A</t>
  </si>
  <si>
    <t xml:space="preserve">Non</t>
  </si>
  <si>
    <t xml:space="preserve">Motoréducteur</t>
  </si>
  <si>
    <t xml:space="preserve">5.8A</t>
  </si>
  <si>
    <t xml:space="preserve">Souriau</t>
  </si>
  <si>
    <t xml:space="preserve">Carte avant</t>
  </si>
  <si>
    <t xml:space="preserve">3A</t>
  </si>
  <si>
    <t xml:space="preserve">Sonde lambda</t>
  </si>
  <si>
    <t xml:space="preserve">5A</t>
  </si>
  <si>
    <t xml:space="preserve">Capteur de vitesse</t>
  </si>
  <si>
    <t xml:space="preserve">4-25V</t>
  </si>
  <si>
    <t xml:space="preserve">15mA</t>
  </si>
  <si>
    <t xml:space="preserve">Capteur pression d'huile</t>
  </si>
  <si>
    <t xml:space="preserve">5V</t>
  </si>
  <si>
    <t xml:space="preserve">Capteur pression plenum</t>
  </si>
  <si>
    <t xml:space="preserve">Capteur position papillon</t>
  </si>
  <si>
    <t xml:space="preserve">Capteur température d'air</t>
  </si>
  <si>
    <t xml:space="preserve">n/a</t>
  </si>
  <si>
    <t xml:space="preserve">Capteur température d'eau</t>
  </si>
  <si>
    <t xml:space="preserve">Voir moteur</t>
  </si>
  <si>
    <t xml:space="preserve">Capteur pression frein</t>
  </si>
  <si>
    <t xml:space="preserve">Capteur suspension</t>
  </si>
  <si>
    <t xml:space="preserve"> Capteur position volant</t>
  </si>
  <si>
    <t xml:space="preserve">19mA</t>
  </si>
  <si>
    <t xml:space="preserve">Position vilbrequin</t>
  </si>
  <si>
    <t xml:space="preserve">Position AAC</t>
  </si>
  <si>
    <t xml:space="preserve">Batterie</t>
  </si>
  <si>
    <t xml:space="preserve">450A</t>
  </si>
  <si>
    <t xml:space="preserve">Ventilateurs</t>
  </si>
  <si>
    <t xml:space="preserve">Feu frein</t>
  </si>
  <si>
    <t xml:space="preserve">Démarreur</t>
  </si>
  <si>
    <t xml:space="preserve">Alternateur</t>
  </si>
  <si>
    <t xml:space="preserve">Carte arrière</t>
  </si>
  <si>
    <t xml:space="preserve">4A</t>
  </si>
  <si>
    <t xml:space="preserve">Identification du relai</t>
  </si>
  <si>
    <t xml:space="preserve">Tension de commande</t>
  </si>
  <si>
    <t xml:space="preserve">Intensité maximal</t>
  </si>
  <si>
    <t xml:space="preserve">Démarreur </t>
  </si>
  <si>
    <t xml:space="preserve">C'est le plus gros relai du Faisceau.</t>
  </si>
  <si>
    <t xml:space="preserve">Ventilateur</t>
  </si>
  <si>
    <t xml:space="preserve">35A</t>
  </si>
  <si>
    <t xml:space="preserve">Commandé par le DTA ou un interrupteur.</t>
  </si>
  <si>
    <t xml:space="preserve">Pompe</t>
  </si>
  <si>
    <t xml:space="preserve">Alimentation DTA</t>
  </si>
  <si>
    <t xml:space="preserve">Controlé par le coupe circuit Tdb, le B.O.T switch ou le capteur de crash.</t>
  </si>
  <si>
    <t xml:space="preserve">Alimentation carte commande de boite</t>
  </si>
  <si>
    <t xml:space="preserve">En série avec le précedent.</t>
  </si>
  <si>
    <t xml:space="preserve">Identification du fusible</t>
  </si>
  <si>
    <t xml:space="preserve">Intensité de coupure</t>
  </si>
  <si>
    <t xml:space="preserve">Couleur</t>
  </si>
  <si>
    <t xml:space="preserve">250A</t>
  </si>
  <si>
    <t xml:space="preserve">1A</t>
  </si>
  <si>
    <t xml:space="preserve">Injection</t>
  </si>
  <si>
    <t xml:space="preserve">MK3</t>
  </si>
  <si>
    <t xml:space="preserve">15A</t>
  </si>
  <si>
    <t xml:space="preserve">Type de signal </t>
  </si>
  <si>
    <t xml:space="preserve">Puissance</t>
  </si>
  <si>
    <t xml:space="preserve">Analogique</t>
  </si>
  <si>
    <t xml:space="preserve">Numérique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</si>
</sst>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9DC3E6"/>
      </left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/>
      <right style="thin">
        <color rgb="FF9DC3E6"/>
      </right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/>
      <diagonal/>
    </border>
    <border diagonalUp="false" diagonalDown="false">
      <left style="thin">
        <color rgb="FFF4B183"/>
      </left>
      <right/>
      <top style="thin">
        <color rgb="FFF4B183"/>
      </top>
      <bottom style="thin">
        <color rgb="FFF4B183"/>
      </bottom>
      <diagonal/>
    </border>
    <border diagonalUp="false" diagonalDown="false">
      <left/>
      <right/>
      <top style="thin">
        <color rgb="FFF4B183"/>
      </top>
      <bottom style="thin">
        <color rgb="FFF4B183"/>
      </bottom>
      <diagonal/>
    </border>
    <border diagonalUp="false" diagonalDown="false">
      <left/>
      <right style="thin">
        <color rgb="FFF4B183"/>
      </right>
      <top style="thin">
        <color rgb="FFF4B183"/>
      </top>
      <bottom style="thin">
        <color rgb="FFF4B183"/>
      </bottom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/>
      <right style="thin">
        <color rgb="FF9DC3E6"/>
      </right>
      <top style="thin">
        <color rgb="FF9DC3E6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2:C6" headerRowCount="1" totalsRowCount="0" totalsRowShown="0">
  <autoFilter ref="A2:C6"/>
  <tableColumns count="3">
    <tableColumn id="1" name="Signal"/>
    <tableColumn id="2" name="Quantité"/>
    <tableColumn id="3" name="Taille câble"/>
  </tableColumns>
</table>
</file>

<file path=xl/tables/table2.xml><?xml version="1.0" encoding="utf-8"?>
<table xmlns="http://schemas.openxmlformats.org/spreadsheetml/2006/main" id="2" name="Tableau2" displayName="Tableau2" ref="E2:G5" headerRowCount="1" totalsRowCount="0" totalsRowShown="0">
  <autoFilter ref="E2:G5"/>
  <tableColumns count="3">
    <tableColumn id="1" name="Signal"/>
    <tableColumn id="2" name="Quantité"/>
    <tableColumn id="3" name="Taille câble"/>
  </tableColumns>
</table>
</file>

<file path=xl/tables/table3.xml><?xml version="1.0" encoding="utf-8"?>
<table xmlns="http://schemas.openxmlformats.org/spreadsheetml/2006/main" id="3" name="Tableau3" displayName="Tableau3" ref="A25:C27" headerRowCount="1" totalsRowCount="0" totalsRowShown="0">
  <autoFilter ref="A25:C27"/>
  <tableColumns count="3">
    <tableColumn id="1" name="Signal"/>
    <tableColumn id="2" name="Quantité"/>
    <tableColumn id="3" name="Taille câble"/>
  </tableColumns>
</table>
</file>

<file path=xl/tables/table4.xml><?xml version="1.0" encoding="utf-8"?>
<table xmlns="http://schemas.openxmlformats.org/spreadsheetml/2006/main" id="4" name="Tableau5" displayName="Tableau5" ref="E11:G16" headerRowCount="1" totalsRowCount="0" totalsRowShown="0">
  <autoFilter ref="E11:G16"/>
  <tableColumns count="3">
    <tableColumn id="1" name="Signal"/>
    <tableColumn id="2" name="Qauntité"/>
    <tableColumn id="3" name="Taille câble"/>
  </tableColumns>
</table>
</file>

<file path=xl/tables/table5.xml><?xml version="1.0" encoding="utf-8"?>
<table xmlns="http://schemas.openxmlformats.org/spreadsheetml/2006/main" id="5" name="Tableau6" displayName="Tableau6" ref="I2:K11" headerRowCount="1" totalsRowCount="0" totalsRowShown="0">
  <autoFilter ref="I2:K11"/>
  <tableColumns count="3">
    <tableColumn id="1" name="Signal"/>
    <tableColumn id="2" name="Quantité"/>
    <tableColumn id="3" name="Taille câble"/>
  </tableColumns>
</table>
</file>

<file path=xl/tables/table6.xml><?xml version="1.0" encoding="utf-8"?>
<table xmlns="http://schemas.openxmlformats.org/spreadsheetml/2006/main" id="6" name="Tableau7" displayName="Tableau7" ref="I21:K23" headerRowCount="1" totalsRowCount="0" totalsRowShown="0">
  <autoFilter ref="I21:K23"/>
  <tableColumns count="3">
    <tableColumn id="1" name="Signal"/>
    <tableColumn id="2" name="Quantité"/>
    <tableColumn id="3" name="Taille câble"/>
  </tableColumns>
</table>
</file>

<file path=xl/tables/table7.xml><?xml version="1.0" encoding="utf-8"?>
<table xmlns="http://schemas.openxmlformats.org/spreadsheetml/2006/main" id="7" name="Tableau8" displayName="Tableau8" ref="M2:O8" headerRowCount="1" totalsRowCount="0" totalsRowShown="0">
  <autoFilter ref="M2:O8"/>
  <tableColumns count="3">
    <tableColumn id="1" name="Signal"/>
    <tableColumn id="2" name="Quantité"/>
    <tableColumn id="3" name="Taille câble"/>
  </tableColumns>
</table>
</file>

<file path=xl/tables/table8.xml><?xml version="1.0" encoding="utf-8"?>
<table xmlns="http://schemas.openxmlformats.org/spreadsheetml/2006/main" id="8" name="Tableau9" displayName="Tableau9" ref="A12:C18" headerRowCount="1" totalsRowCount="0" totalsRowShown="0">
  <autoFilter ref="A12:C18"/>
  <tableColumns count="3">
    <tableColumn id="1" name="Signal"/>
    <tableColumn id="2" name="Quantité"/>
    <tableColumn id="3" name="Taille câbl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../../home/guillaume/Optimus/EL - Electrical/Autre/Faisceau/Doc des &#233;l&#233;ments/Autre composant/S80 Wiring Diagram.pdf" TargetMode="External"/><Relationship Id="rId2" Type="http://schemas.openxmlformats.org/officeDocument/2006/relationships/hyperlink" Target="../../../../../../../home/guillaume/Optimus/EL - Electrical/Autre/Doc des &#233;l&#233;ments/ActionneurS/Manual_BG45-CI-.pdf" TargetMode="External"/><Relationship Id="rId3" Type="http://schemas.openxmlformats.org/officeDocument/2006/relationships/hyperlink" Target="../../../../../../../home/guillaume/Optimus/EL - Electrical/Autre/Carte avant" TargetMode="External"/><Relationship Id="rId4" Type="http://schemas.openxmlformats.org/officeDocument/2006/relationships/hyperlink" Target="../../../../../../../home/guillaume/Optimus/EL - Electrical/Autre/Doc des &#233;l&#233;ments/Capteurs/LC-2_Manual.pdf" TargetMode="External"/><Relationship Id="rId5" Type="http://schemas.openxmlformats.org/officeDocument/2006/relationships/hyperlink" Target="../../../../../../../home/guillaume/Optimus/EL - Electrical/Autre/Doc des &#233;l&#233;ments/Capteurs/Capteur de vitesse.pdf" TargetMode="External"/><Relationship Id="rId6" Type="http://schemas.openxmlformats.org/officeDocument/2006/relationships/hyperlink" Target="../../../../../../../home/guillaume/Optimus/EL - Electrical/Autre/Doc des &#233;l&#233;ments/Capteurs/ELPM_Position Sensor_ 1703_H.pdf" TargetMode="External"/><Relationship Id="rId7" Type="http://schemas.openxmlformats.org/officeDocument/2006/relationships/hyperlink" Target="../../../../../../../home/guillaume/Optimus/EL - Electrical/Autre/Doc des &#233;l&#233;ments/Capteurs/rsl-75mm_14.pdf" TargetMode="External"/><Relationship Id="rId8" Type="http://schemas.openxmlformats.org/officeDocument/2006/relationships/hyperlink" Target="../../../../../../../home/guillaume/Optimus/EL - Electrical/Autre/Doc des &#233;l&#233;ments/Capteurs/F7-Steering-Rack_with-Rotary-Sensor.pdf" TargetMode="External"/><Relationship Id="rId9" Type="http://schemas.openxmlformats.org/officeDocument/2006/relationships/hyperlink" Target="../../../../../../../home/guillaume/Optimus/EL - Electrical/Autre/BSPD" TargetMode="External"/><Relationship Id="rId10" Type="http://schemas.openxmlformats.org/officeDocument/2006/relationships/hyperlink" Target="../../../../../../../home/guillaume/Optimus/EL - Electrical/Autre/Passage de vitesse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home/guillaume/Optimus/EL - Electrical/Autre/Faisceau/Doc des &#233;l&#233;ments/Relais/relai_35A.pdf" TargetMode="External"/><Relationship Id="rId2" Type="http://schemas.openxmlformats.org/officeDocument/2006/relationships/hyperlink" Target="../../../../../../../home/guillaume/Optimus/EL - Electrical/Autre/Faisceau/Doc des &#233;l&#233;ments/Relais/relai_35A.pdf" TargetMode="External"/><Relationship Id="rId3" Type="http://schemas.openxmlformats.org/officeDocument/2006/relationships/hyperlink" Target="../../../../../../../home/guillaume/Optimus/EL - Electrical/Autre/Faisceau/Doc des &#233;l&#233;ments/Relais/relai_35A.pdf" TargetMode="External"/><Relationship Id="rId4" Type="http://schemas.openxmlformats.org/officeDocument/2006/relationships/hyperlink" Target="../../../../../../../home/guillaume/Optimus/EL - Electrical/Autre/Faisceau/Doc des &#233;l&#233;ments/Relais/relai_35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35.94"/>
    <col collapsed="false" customWidth="true" hidden="false" outlineLevel="0" max="3" min="3" style="0" width="18.57"/>
    <col collapsed="false" customWidth="true" hidden="false" outlineLevel="0" max="4" min="4" style="0" width="18"/>
    <col collapsed="false" customWidth="true" hidden="false" outlineLevel="0" max="5" min="5" style="0" width="19.14"/>
    <col collapsed="false" customWidth="true" hidden="false" outlineLevel="0" max="6" min="6" style="0" width="15.85"/>
    <col collapsed="false" customWidth="true" hidden="false" outlineLevel="0" max="7" min="7" style="0" width="19.85"/>
    <col collapsed="false" customWidth="true" hidden="false" outlineLevel="0" max="8" min="8" style="0" width="18.57"/>
    <col collapsed="false" customWidth="true" hidden="false" outlineLevel="0" max="9" min="9" style="0" width="19"/>
    <col collapsed="false" customWidth="true" hidden="false" outlineLevel="0" max="1025" min="10" style="0" width="9.14"/>
  </cols>
  <sheetData>
    <row r="1" customFormat="false" ht="40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="3" customFormat="true" ht="30" hidden="false" customHeight="false" outlineLevel="0" collapsed="false">
      <c r="A2" s="3" t="s">
        <v>9</v>
      </c>
      <c r="B2" s="4" t="s">
        <v>10</v>
      </c>
      <c r="C2" s="3" t="n">
        <v>2</v>
      </c>
      <c r="D2" s="3" t="n">
        <v>14</v>
      </c>
      <c r="E2" s="3" t="n">
        <f aca="false">0.05*D2</f>
        <v>0.7</v>
      </c>
      <c r="F2" s="3" t="n">
        <v>8</v>
      </c>
      <c r="G2" s="3" t="n">
        <f aca="false">0.01786*2*C2*F2/E2</f>
        <v>0.816457142857143</v>
      </c>
      <c r="H2" s="5" t="s">
        <v>11</v>
      </c>
      <c r="I2" s="5" t="s">
        <v>11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0" t="n">
        <v>14</v>
      </c>
      <c r="E3" s="0" t="n">
        <f aca="false">0.05*D3</f>
        <v>0.7</v>
      </c>
      <c r="F3" s="0" t="n">
        <v>5</v>
      </c>
      <c r="G3" s="0" t="n">
        <f aca="false">0.01786*2*C3*F3/E3</f>
        <v>0.510285714285714</v>
      </c>
      <c r="H3" s="6" t="s">
        <v>14</v>
      </c>
      <c r="I3" s="6" t="s">
        <v>11</v>
      </c>
    </row>
    <row r="4" s="3" customFormat="true" ht="13.8" hidden="false" customHeight="false" outlineLevel="0" collapsed="false">
      <c r="A4" s="3" t="s">
        <v>15</v>
      </c>
      <c r="B4" s="3" t="s">
        <v>16</v>
      </c>
      <c r="C4" s="3" t="n">
        <v>2</v>
      </c>
      <c r="D4" s="3" t="n">
        <v>14</v>
      </c>
      <c r="E4" s="3" t="n">
        <f aca="false">0.05*D4</f>
        <v>0.7</v>
      </c>
      <c r="F4" s="3" t="n">
        <v>12</v>
      </c>
      <c r="G4" s="3" t="n">
        <f aca="false">0.01786*2*C4*F4/E4</f>
        <v>1.22468571428571</v>
      </c>
      <c r="H4" s="5" t="s">
        <v>17</v>
      </c>
      <c r="I4" s="5" t="s">
        <v>17</v>
      </c>
      <c r="J4" s="3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  <c r="C5" s="0" t="n">
        <v>3</v>
      </c>
      <c r="D5" s="0" t="n">
        <v>14</v>
      </c>
      <c r="E5" s="0" t="n">
        <f aca="false">0.05*D5</f>
        <v>0.7</v>
      </c>
      <c r="F5" s="7" t="n">
        <v>1</v>
      </c>
      <c r="G5" s="0" t="n">
        <f aca="false">0.01786*2*C5*F5/E5</f>
        <v>0.153085714285714</v>
      </c>
      <c r="H5" s="6" t="s">
        <v>21</v>
      </c>
      <c r="I5" s="6" t="s">
        <v>22</v>
      </c>
    </row>
    <row r="6" customFormat="false" ht="15" hidden="false" customHeight="false" outlineLevel="0" collapsed="false">
      <c r="A6" s="0" t="s">
        <v>23</v>
      </c>
      <c r="C6" s="0" t="n">
        <v>0.5</v>
      </c>
      <c r="D6" s="0" t="n">
        <v>14</v>
      </c>
      <c r="E6" s="0" t="n">
        <f aca="false">0.05*D6</f>
        <v>0.7</v>
      </c>
      <c r="F6" s="7" t="n">
        <v>30</v>
      </c>
      <c r="G6" s="0" t="n">
        <f aca="false">0.01786*2*C6*F6/E6</f>
        <v>0.765428571428571</v>
      </c>
      <c r="H6" s="6" t="s">
        <v>14</v>
      </c>
      <c r="I6" s="6" t="s">
        <v>11</v>
      </c>
    </row>
    <row r="7" s="3" customFormat="true" ht="15" hidden="false" customHeight="false" outlineLevel="0" collapsed="false">
      <c r="A7" s="3" t="s">
        <v>24</v>
      </c>
      <c r="B7" s="3" t="s">
        <v>25</v>
      </c>
      <c r="C7" s="3" t="n">
        <v>1.5</v>
      </c>
      <c r="D7" s="3" t="n">
        <v>14</v>
      </c>
      <c r="E7" s="3" t="n">
        <f aca="false">0.05*D7</f>
        <v>0.7</v>
      </c>
      <c r="F7" s="8" t="n">
        <v>20</v>
      </c>
      <c r="G7" s="3" t="n">
        <f aca="false">0.01786*2*C7*F7/E7</f>
        <v>1.53085714285714</v>
      </c>
      <c r="H7" s="5" t="s">
        <v>17</v>
      </c>
      <c r="I7" s="5" t="s">
        <v>17</v>
      </c>
    </row>
    <row r="8" s="3" customFormat="true" ht="15" hidden="false" customHeight="false" outlineLevel="0" collapsed="false">
      <c r="A8" s="3" t="s">
        <v>26</v>
      </c>
      <c r="B8" s="3" t="s">
        <v>27</v>
      </c>
      <c r="C8" s="3" t="n">
        <v>1.5</v>
      </c>
      <c r="D8" s="3" t="n">
        <v>14</v>
      </c>
      <c r="E8" s="3" t="n">
        <f aca="false">0.05*D8</f>
        <v>0.7</v>
      </c>
      <c r="F8" s="8" t="n">
        <v>10</v>
      </c>
      <c r="G8" s="3" t="n">
        <f aca="false">0.01786*2*C8*F8/E8</f>
        <v>0.765428571428571</v>
      </c>
      <c r="H8" s="5" t="s">
        <v>11</v>
      </c>
      <c r="I8" s="5" t="s">
        <v>11</v>
      </c>
    </row>
    <row r="9" customFormat="false" ht="15" hidden="false" customHeight="false" outlineLevel="0" collapsed="false">
      <c r="A9" s="0" t="s">
        <v>28</v>
      </c>
      <c r="B9" s="0" t="s">
        <v>29</v>
      </c>
      <c r="C9" s="0" t="n">
        <v>1</v>
      </c>
      <c r="D9" s="0" t="n">
        <v>14</v>
      </c>
      <c r="E9" s="0" t="n">
        <f aca="false">0.05*D9</f>
        <v>0.7</v>
      </c>
      <c r="F9" s="9" t="n">
        <v>5</v>
      </c>
      <c r="G9" s="0" t="n">
        <f aca="false">0.01786*2*C9*F9/E9</f>
        <v>0.255142857142857</v>
      </c>
      <c r="H9" s="6" t="s">
        <v>30</v>
      </c>
      <c r="I9" s="6" t="s">
        <v>22</v>
      </c>
    </row>
    <row r="10" s="3" customFormat="true" ht="15" hidden="false" customHeight="false" outlineLevel="0" collapsed="false">
      <c r="A10" s="3" t="s">
        <v>31</v>
      </c>
      <c r="B10" s="3" t="s">
        <v>32</v>
      </c>
      <c r="C10" s="3" t="n">
        <v>3</v>
      </c>
      <c r="D10" s="3" t="n">
        <v>14</v>
      </c>
      <c r="E10" s="3" t="n">
        <f aca="false">0.05*D10</f>
        <v>0.7</v>
      </c>
      <c r="F10" s="8" t="n">
        <v>5</v>
      </c>
      <c r="G10" s="3" t="n">
        <f aca="false">0.01786*2*C10*F10/E10</f>
        <v>0.765428571428571</v>
      </c>
      <c r="H10" s="5" t="s">
        <v>11</v>
      </c>
      <c r="I10" s="5" t="s">
        <v>11</v>
      </c>
    </row>
    <row r="11" s="3" customFormat="true" ht="13.8" hidden="false" customHeight="false" outlineLevel="0" collapsed="false">
      <c r="A11" s="3" t="s">
        <v>33</v>
      </c>
      <c r="B11" s="3" t="s">
        <v>34</v>
      </c>
      <c r="C11" s="3" t="n">
        <v>2.5</v>
      </c>
      <c r="D11" s="3" t="n">
        <v>14</v>
      </c>
      <c r="E11" s="3" t="n">
        <v>3</v>
      </c>
      <c r="F11" s="8" t="n">
        <v>200</v>
      </c>
      <c r="G11" s="3" t="n">
        <f aca="false">0.01786*2*C11*F11/E11</f>
        <v>5.95333333333333</v>
      </c>
      <c r="H11" s="5" t="s">
        <v>35</v>
      </c>
      <c r="I11" s="5"/>
    </row>
    <row r="12" customFormat="false" ht="15" hidden="false" customHeight="false" outlineLevel="0" collapsed="false">
      <c r="A12" s="0" t="s">
        <v>36</v>
      </c>
      <c r="B12" s="0" t="s">
        <v>37</v>
      </c>
      <c r="C12" s="0" t="n">
        <v>1</v>
      </c>
      <c r="D12" s="0" t="n">
        <v>14</v>
      </c>
      <c r="E12" s="0" t="n">
        <f aca="false">0.05*D12</f>
        <v>0.7</v>
      </c>
      <c r="F12" s="9" t="n">
        <v>250</v>
      </c>
      <c r="G12" s="0" t="n">
        <f aca="false">0.01786*2*C12*F12/E12</f>
        <v>12.7571428571429</v>
      </c>
      <c r="H12" s="6" t="s">
        <v>38</v>
      </c>
      <c r="I12" s="6"/>
    </row>
    <row r="13" customFormat="false" ht="30" hidden="false" customHeight="false" outlineLevel="0" collapsed="false">
      <c r="A13" s="10" t="s">
        <v>39</v>
      </c>
      <c r="B13" s="11" t="s">
        <v>40</v>
      </c>
      <c r="C13" s="10" t="n">
        <v>2</v>
      </c>
      <c r="D13" s="10" t="n">
        <v>14</v>
      </c>
      <c r="E13" s="0" t="n">
        <f aca="false">0.05*D13</f>
        <v>0.7</v>
      </c>
      <c r="F13" s="7" t="n">
        <v>1</v>
      </c>
      <c r="G13" s="10" t="n">
        <f aca="false">0.01786*2*C13*F13/E13</f>
        <v>0.102057142857143</v>
      </c>
      <c r="H13" s="12" t="s">
        <v>41</v>
      </c>
      <c r="I13" s="12" t="s">
        <v>22</v>
      </c>
    </row>
    <row r="14" customFormat="false" ht="15" hidden="false" customHeight="false" outlineLevel="0" collapsed="false">
      <c r="A14" s="0" t="s">
        <v>42</v>
      </c>
      <c r="B14" s="0" t="s">
        <v>43</v>
      </c>
      <c r="C14" s="0" t="n">
        <v>1</v>
      </c>
      <c r="D14" s="0" t="n">
        <v>14</v>
      </c>
      <c r="E14" s="0" t="n">
        <f aca="false">0.05*D14</f>
        <v>0.7</v>
      </c>
      <c r="F14" s="9" t="n">
        <v>3</v>
      </c>
      <c r="G14" s="0" t="n">
        <f aca="false">0.01786*2*C14*F14/E14</f>
        <v>0.153085714285714</v>
      </c>
      <c r="H14" s="6" t="s">
        <v>21</v>
      </c>
      <c r="I14" s="12" t="s">
        <v>22</v>
      </c>
    </row>
    <row r="15" customFormat="false" ht="15" hidden="false" customHeight="false" outlineLevel="0" collapsed="false">
      <c r="A15" s="0" t="s">
        <v>44</v>
      </c>
      <c r="B15" s="0" t="s">
        <v>45</v>
      </c>
      <c r="C15" s="0" t="n">
        <v>1</v>
      </c>
      <c r="D15" s="0" t="n">
        <v>5</v>
      </c>
      <c r="E15" s="0" t="n">
        <f aca="false">0.05*D15</f>
        <v>0.25</v>
      </c>
      <c r="F15" s="9" t="n">
        <v>3</v>
      </c>
      <c r="G15" s="0" t="n">
        <f aca="false">0.01786*2*C15*F15/E15</f>
        <v>0.42864</v>
      </c>
      <c r="H15" s="6" t="s">
        <v>14</v>
      </c>
      <c r="I15" s="12" t="s">
        <v>14</v>
      </c>
    </row>
    <row r="16" s="3" customFormat="true" ht="15" hidden="false" customHeight="false" outlineLevel="0" collapsed="false">
      <c r="A16" s="3" t="s">
        <v>46</v>
      </c>
      <c r="B16" s="3" t="s">
        <v>47</v>
      </c>
      <c r="C16" s="3" t="n">
        <v>3.5</v>
      </c>
      <c r="D16" s="3" t="n">
        <v>14</v>
      </c>
      <c r="E16" s="3" t="n">
        <f aca="false">0.05*D16</f>
        <v>0.7</v>
      </c>
      <c r="F16" s="8" t="n">
        <v>30</v>
      </c>
      <c r="G16" s="3" t="n">
        <f aca="false">0.01786*2*C16*F16/E16</f>
        <v>5.358</v>
      </c>
      <c r="H16" s="3" t="s">
        <v>35</v>
      </c>
      <c r="I16" s="3" t="s">
        <v>35</v>
      </c>
    </row>
    <row r="17" customFormat="false" ht="15" hidden="false" customHeight="false" outlineLevel="0" collapsed="false">
      <c r="D17" s="0" t="n">
        <v>14</v>
      </c>
      <c r="E17" s="0" t="n">
        <f aca="false">0.05*D17</f>
        <v>0.7</v>
      </c>
      <c r="F17" s="9"/>
      <c r="G17" s="0" t="n">
        <f aca="false">0.01786*2*C17*F17/E17</f>
        <v>0</v>
      </c>
    </row>
    <row r="18" customFormat="false" ht="15" hidden="false" customHeight="false" outlineLevel="0" collapsed="false">
      <c r="D18" s="0" t="n">
        <v>14</v>
      </c>
      <c r="E18" s="0" t="n">
        <f aca="false">0.05*D18</f>
        <v>0.7</v>
      </c>
      <c r="F18" s="9"/>
      <c r="G18" s="0" t="n">
        <f aca="false">0.01786*2*C18*F18/E18</f>
        <v>0</v>
      </c>
    </row>
    <row r="19" customFormat="false" ht="15" hidden="false" customHeight="false" outlineLevel="0" collapsed="false">
      <c r="D19" s="0" t="n">
        <v>14</v>
      </c>
      <c r="E19" s="0" t="n">
        <f aca="false">0.05*D19</f>
        <v>0.7</v>
      </c>
      <c r="F19" s="9"/>
      <c r="G19" s="0" t="n">
        <f aca="false">0.01786*2*C19*F19/E19</f>
        <v>0</v>
      </c>
    </row>
    <row r="20" customFormat="false" ht="15" hidden="false" customHeight="false" outlineLevel="0" collapsed="false">
      <c r="D20" s="0" t="n">
        <v>14</v>
      </c>
      <c r="E20" s="0" t="n">
        <f aca="false">0.05*D20</f>
        <v>0.7</v>
      </c>
      <c r="G20" s="0" t="n">
        <f aca="false">0.01786*2*C20*F20/E20</f>
        <v>0</v>
      </c>
    </row>
    <row r="21" customFormat="false" ht="15" hidden="false" customHeight="false" outlineLevel="0" collapsed="false">
      <c r="E21" s="0" t="n">
        <v>1</v>
      </c>
      <c r="G21" s="0" t="n">
        <f aca="false">0.01786*2*C21*F21/E21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1.57"/>
    <col collapsed="false" customWidth="true" hidden="false" outlineLevel="0" max="3" min="3" style="0" width="13.14"/>
    <col collapsed="false" customWidth="false" hidden="false" outlineLevel="0" max="5" min="4" style="0" width="11.43"/>
    <col collapsed="false" customWidth="true" hidden="false" outlineLevel="0" max="6" min="6" style="0" width="12.85"/>
    <col collapsed="false" customWidth="true" hidden="false" outlineLevel="0" max="7" min="7" style="0" width="17"/>
    <col collapsed="false" customWidth="false" hidden="false" outlineLevel="0" max="8" min="8" style="0" width="11.43"/>
    <col collapsed="false" customWidth="true" hidden="false" outlineLevel="0" max="9" min="9" style="0" width="21.28"/>
    <col collapsed="false" customWidth="false" hidden="false" outlineLevel="0" max="10" min="10" style="0" width="11.43"/>
    <col collapsed="false" customWidth="true" hidden="false" outlineLevel="0" max="11" min="11" style="0" width="17.85"/>
    <col collapsed="false" customWidth="false" hidden="false" outlineLevel="0" max="12" min="12" style="0" width="11.43"/>
    <col collapsed="false" customWidth="true" hidden="false" outlineLevel="0" max="13" min="13" style="0" width="18.43"/>
    <col collapsed="false" customWidth="false" hidden="false" outlineLevel="0" max="1025" min="14" style="0" width="11.43"/>
  </cols>
  <sheetData>
    <row r="1" customFormat="false" ht="22.5" hidden="false" customHeight="true" outlineLevel="0" collapsed="false">
      <c r="A1" s="13" t="s">
        <v>48</v>
      </c>
      <c r="B1" s="13"/>
      <c r="C1" s="13"/>
      <c r="E1" s="14" t="s">
        <v>49</v>
      </c>
      <c r="F1" s="14"/>
      <c r="G1" s="14"/>
      <c r="I1" s="15" t="s">
        <v>50</v>
      </c>
      <c r="J1" s="15"/>
      <c r="K1" s="15"/>
      <c r="M1" s="16" t="s">
        <v>51</v>
      </c>
      <c r="N1" s="16"/>
      <c r="O1" s="16"/>
    </row>
    <row r="2" customFormat="false" ht="15" hidden="false" customHeight="false" outlineLevel="0" collapsed="false">
      <c r="A2" s="17" t="s">
        <v>52</v>
      </c>
      <c r="B2" s="17" t="s">
        <v>53</v>
      </c>
      <c r="C2" s="17" t="s">
        <v>54</v>
      </c>
      <c r="E2" s="17" t="s">
        <v>52</v>
      </c>
      <c r="F2" s="17" t="s">
        <v>53</v>
      </c>
      <c r="G2" s="17" t="s">
        <v>54</v>
      </c>
      <c r="I2" s="17" t="s">
        <v>52</v>
      </c>
      <c r="J2" s="17" t="s">
        <v>53</v>
      </c>
      <c r="K2" s="17" t="s">
        <v>54</v>
      </c>
      <c r="M2" s="18" t="s">
        <v>52</v>
      </c>
      <c r="N2" s="18" t="s">
        <v>53</v>
      </c>
      <c r="O2" s="18" t="s">
        <v>54</v>
      </c>
    </row>
    <row r="3" customFormat="false" ht="15" hidden="false" customHeight="false" outlineLevel="0" collapsed="false">
      <c r="A3" s="0" t="s">
        <v>55</v>
      </c>
      <c r="B3" s="0" t="n">
        <v>1</v>
      </c>
      <c r="C3" s="0" t="s">
        <v>22</v>
      </c>
      <c r="E3" s="0" t="s">
        <v>56</v>
      </c>
      <c r="F3" s="0" t="n">
        <v>5</v>
      </c>
      <c r="G3" s="0" t="s">
        <v>22</v>
      </c>
      <c r="I3" s="0" t="s">
        <v>57</v>
      </c>
      <c r="J3" s="0" t="n">
        <v>2</v>
      </c>
      <c r="K3" s="0" t="s">
        <v>22</v>
      </c>
      <c r="M3" s="0" t="s">
        <v>58</v>
      </c>
      <c r="N3" s="0" t="n">
        <v>2</v>
      </c>
      <c r="O3" s="0" t="s">
        <v>22</v>
      </c>
    </row>
    <row r="4" customFormat="false" ht="15" hidden="false" customHeight="false" outlineLevel="0" collapsed="false">
      <c r="A4" s="0" t="s">
        <v>59</v>
      </c>
      <c r="B4" s="0" t="n">
        <v>1</v>
      </c>
      <c r="C4" s="0" t="s">
        <v>22</v>
      </c>
      <c r="E4" s="0" t="s">
        <v>60</v>
      </c>
      <c r="F4" s="0" t="n">
        <v>2</v>
      </c>
      <c r="G4" s="0" t="s">
        <v>22</v>
      </c>
      <c r="I4" s="0" t="s">
        <v>61</v>
      </c>
      <c r="J4" s="0" t="n">
        <v>2</v>
      </c>
      <c r="K4" s="0" t="s">
        <v>22</v>
      </c>
      <c r="M4" s="0" t="s">
        <v>62</v>
      </c>
      <c r="N4" s="0" t="n">
        <v>1</v>
      </c>
      <c r="O4" s="0" t="s">
        <v>22</v>
      </c>
    </row>
    <row r="5" customFormat="false" ht="15" hidden="false" customHeight="true" outlineLevel="0" collapsed="false">
      <c r="A5" s="19" t="s">
        <v>63</v>
      </c>
      <c r="B5" s="20" t="n">
        <v>1</v>
      </c>
      <c r="C5" s="21" t="s">
        <v>11</v>
      </c>
      <c r="E5" s="0" t="s">
        <v>58</v>
      </c>
      <c r="F5" s="0" t="n">
        <v>2</v>
      </c>
      <c r="G5" s="0" t="s">
        <v>11</v>
      </c>
      <c r="I5" s="0" t="s">
        <v>64</v>
      </c>
      <c r="J5" s="0" t="n">
        <v>1</v>
      </c>
      <c r="K5" s="0" t="s">
        <v>22</v>
      </c>
      <c r="M5" s="0" t="s">
        <v>65</v>
      </c>
      <c r="N5" s="0" t="n">
        <v>1</v>
      </c>
      <c r="O5" s="0" t="s">
        <v>22</v>
      </c>
    </row>
    <row r="6" customFormat="false" ht="15.75" hidden="false" customHeight="false" outlineLevel="0" collapsed="false">
      <c r="A6" s="0" t="s">
        <v>66</v>
      </c>
      <c r="B6" s="0" t="n">
        <v>1</v>
      </c>
      <c r="C6" s="0" t="s">
        <v>11</v>
      </c>
      <c r="E6" s="22" t="s">
        <v>67</v>
      </c>
      <c r="F6" s="23" t="n">
        <f aca="false">SUM(F3:F5)</f>
        <v>9</v>
      </c>
      <c r="I6" s="0" t="s">
        <v>68</v>
      </c>
      <c r="J6" s="0" t="n">
        <v>1</v>
      </c>
      <c r="K6" s="0" t="s">
        <v>22</v>
      </c>
      <c r="M6" s="17" t="s">
        <v>69</v>
      </c>
      <c r="N6" s="0" t="n">
        <v>2</v>
      </c>
      <c r="O6" s="0" t="s">
        <v>22</v>
      </c>
    </row>
    <row r="7" customFormat="false" ht="15" hidden="false" customHeight="true" outlineLevel="0" collapsed="false">
      <c r="A7" s="24" t="s">
        <v>67</v>
      </c>
      <c r="B7" s="25" t="n">
        <f aca="false">SUM(B3:B6)</f>
        <v>4</v>
      </c>
      <c r="E7" s="26" t="s">
        <v>70</v>
      </c>
      <c r="F7" s="27" t="s">
        <v>71</v>
      </c>
      <c r="I7" s="28" t="s">
        <v>72</v>
      </c>
      <c r="J7" s="28" t="n">
        <v>1</v>
      </c>
      <c r="K7" s="0" t="s">
        <v>22</v>
      </c>
      <c r="M7" s="0" t="s">
        <v>55</v>
      </c>
      <c r="N7" s="0" t="n">
        <v>1</v>
      </c>
      <c r="O7" s="0" t="s">
        <v>22</v>
      </c>
    </row>
    <row r="8" customFormat="false" ht="15" hidden="false" customHeight="false" outlineLevel="0" collapsed="false">
      <c r="A8" s="29" t="s">
        <v>70</v>
      </c>
      <c r="B8" s="30" t="s">
        <v>73</v>
      </c>
      <c r="E8" s="26"/>
      <c r="F8" s="27" t="s">
        <v>74</v>
      </c>
      <c r="I8" s="28" t="s">
        <v>75</v>
      </c>
      <c r="J8" s="28" t="n">
        <v>1</v>
      </c>
      <c r="K8" s="0" t="s">
        <v>22</v>
      </c>
      <c r="M8" s="0" t="s">
        <v>76</v>
      </c>
      <c r="N8" s="0" t="n">
        <v>1</v>
      </c>
      <c r="O8" s="0" t="s">
        <v>22</v>
      </c>
    </row>
    <row r="9" customFormat="false" ht="15.75" hidden="false" customHeight="false" outlineLevel="0" collapsed="false">
      <c r="A9" s="29"/>
      <c r="B9" s="30" t="s">
        <v>77</v>
      </c>
      <c r="I9" s="28" t="s">
        <v>78</v>
      </c>
      <c r="J9" s="28" t="n">
        <v>1</v>
      </c>
      <c r="K9" s="0" t="s">
        <v>22</v>
      </c>
      <c r="M9" s="31" t="s">
        <v>67</v>
      </c>
      <c r="N9" s="32" t="n">
        <f aca="false">SUM(N3:N8)</f>
        <v>8</v>
      </c>
    </row>
    <row r="10" customFormat="false" ht="18.75" hidden="false" customHeight="false" outlineLevel="0" collapsed="false">
      <c r="E10" s="33" t="s">
        <v>79</v>
      </c>
      <c r="F10" s="33"/>
      <c r="G10" s="33"/>
      <c r="I10" s="17" t="s">
        <v>80</v>
      </c>
      <c r="J10" s="0" t="n">
        <v>1</v>
      </c>
      <c r="K10" s="0" t="s">
        <v>22</v>
      </c>
      <c r="M10" s="29" t="s">
        <v>70</v>
      </c>
      <c r="N10" s="27" t="s">
        <v>81</v>
      </c>
    </row>
    <row r="11" customFormat="false" ht="18.75" hidden="false" customHeight="false" outlineLevel="0" collapsed="false">
      <c r="A11" s="13" t="s">
        <v>82</v>
      </c>
      <c r="B11" s="13"/>
      <c r="C11" s="13"/>
      <c r="E11" s="17" t="s">
        <v>52</v>
      </c>
      <c r="F11" s="17" t="s">
        <v>83</v>
      </c>
      <c r="G11" s="17" t="s">
        <v>54</v>
      </c>
      <c r="I11" s="0" t="s">
        <v>84</v>
      </c>
      <c r="J11" s="0" t="n">
        <v>1</v>
      </c>
      <c r="K11" s="0" t="s">
        <v>22</v>
      </c>
      <c r="M11" s="29"/>
      <c r="N11" s="27" t="s">
        <v>85</v>
      </c>
    </row>
    <row r="12" customFormat="false" ht="15.75" hidden="false" customHeight="false" outlineLevel="0" collapsed="false">
      <c r="A12" s="28" t="s">
        <v>52</v>
      </c>
      <c r="B12" s="28" t="s">
        <v>53</v>
      </c>
      <c r="C12" s="28" t="s">
        <v>54</v>
      </c>
      <c r="E12" s="0" t="s">
        <v>86</v>
      </c>
      <c r="F12" s="0" t="n">
        <v>1</v>
      </c>
      <c r="G12" s="0" t="s">
        <v>22</v>
      </c>
      <c r="I12" s="24" t="s">
        <v>67</v>
      </c>
      <c r="J12" s="25" t="n">
        <f aca="false">SUM(J3:J11)</f>
        <v>11</v>
      </c>
    </row>
    <row r="13" customFormat="false" ht="15" hidden="false" customHeight="false" outlineLevel="0" collapsed="false">
      <c r="A13" s="28" t="s">
        <v>87</v>
      </c>
      <c r="B13" s="28" t="n">
        <v>1</v>
      </c>
      <c r="C13" s="28" t="s">
        <v>22</v>
      </c>
      <c r="E13" s="0" t="s">
        <v>88</v>
      </c>
      <c r="F13" s="0" t="n">
        <v>1</v>
      </c>
      <c r="G13" s="0" t="s">
        <v>22</v>
      </c>
      <c r="I13" s="34" t="s">
        <v>70</v>
      </c>
      <c r="J13" s="27" t="s">
        <v>81</v>
      </c>
    </row>
    <row r="14" customFormat="false" ht="15.75" hidden="false" customHeight="true" outlineLevel="0" collapsed="false">
      <c r="A14" s="28" t="s">
        <v>89</v>
      </c>
      <c r="B14" s="28" t="n">
        <v>3</v>
      </c>
      <c r="C14" s="28" t="s">
        <v>22</v>
      </c>
      <c r="E14" s="0" t="s">
        <v>58</v>
      </c>
      <c r="F14" s="0" t="n">
        <v>2</v>
      </c>
      <c r="G14" s="0" t="s">
        <v>11</v>
      </c>
      <c r="I14" s="34"/>
      <c r="J14" s="27" t="s">
        <v>85</v>
      </c>
    </row>
    <row r="15" customFormat="false" ht="15" hidden="false" customHeight="false" outlineLevel="0" collapsed="false">
      <c r="A15" s="28" t="s">
        <v>90</v>
      </c>
      <c r="B15" s="28" t="n">
        <v>2</v>
      </c>
      <c r="C15" s="28" t="s">
        <v>22</v>
      </c>
      <c r="E15" s="0" t="s">
        <v>91</v>
      </c>
      <c r="F15" s="0" t="n">
        <v>2</v>
      </c>
      <c r="G15" s="0" t="s">
        <v>22</v>
      </c>
    </row>
    <row r="16" customFormat="false" ht="15" hidden="false" customHeight="false" outlineLevel="0" collapsed="false">
      <c r="A16" s="28" t="s">
        <v>92</v>
      </c>
      <c r="B16" s="28" t="n">
        <v>1</v>
      </c>
      <c r="C16" s="28" t="s">
        <v>22</v>
      </c>
      <c r="E16" s="0" t="s">
        <v>89</v>
      </c>
      <c r="F16" s="0" t="n">
        <v>3</v>
      </c>
      <c r="G16" s="0" t="s">
        <v>22</v>
      </c>
      <c r="I16" s="35" t="s">
        <v>93</v>
      </c>
      <c r="J16" s="36" t="n">
        <v>1</v>
      </c>
      <c r="K16" s="37" t="s">
        <v>11</v>
      </c>
    </row>
    <row r="17" customFormat="false" ht="15.75" hidden="false" customHeight="false" outlineLevel="0" collapsed="false">
      <c r="A17" s="28" t="s">
        <v>94</v>
      </c>
      <c r="B17" s="28" t="n">
        <v>2</v>
      </c>
      <c r="C17" s="28" t="s">
        <v>22</v>
      </c>
      <c r="E17" s="38" t="s">
        <v>67</v>
      </c>
      <c r="F17" s="23" t="n">
        <f aca="false">SUM(F12:F16)</f>
        <v>9</v>
      </c>
      <c r="I17" s="29" t="s">
        <v>70</v>
      </c>
      <c r="J17" s="27" t="s">
        <v>95</v>
      </c>
    </row>
    <row r="18" customFormat="false" ht="15" hidden="false" customHeight="false" outlineLevel="0" collapsed="false">
      <c r="A18" s="28" t="s">
        <v>96</v>
      </c>
      <c r="B18" s="28" t="n">
        <v>4</v>
      </c>
      <c r="C18" s="28" t="s">
        <v>22</v>
      </c>
      <c r="E18" s="29" t="s">
        <v>70</v>
      </c>
      <c r="F18" s="27" t="s">
        <v>97</v>
      </c>
      <c r="I18" s="29"/>
      <c r="J18" s="27" t="s">
        <v>98</v>
      </c>
    </row>
    <row r="19" customFormat="false" ht="15" hidden="false" customHeight="false" outlineLevel="0" collapsed="false">
      <c r="A19" s="39" t="s">
        <v>67</v>
      </c>
      <c r="B19" s="39" t="n">
        <f aca="false">SUM(B13:B18)</f>
        <v>13</v>
      </c>
      <c r="C19" s="17"/>
      <c r="E19" s="29"/>
      <c r="F19" s="27" t="s">
        <v>99</v>
      </c>
    </row>
    <row r="20" customFormat="false" ht="18.75" hidden="false" customHeight="true" outlineLevel="0" collapsed="false">
      <c r="A20" s="29" t="s">
        <v>70</v>
      </c>
      <c r="B20" s="30" t="s">
        <v>100</v>
      </c>
      <c r="I20" s="40" t="s">
        <v>101</v>
      </c>
      <c r="J20" s="40"/>
      <c r="K20" s="40"/>
    </row>
    <row r="21" customFormat="false" ht="15" hidden="false" customHeight="false" outlineLevel="0" collapsed="false">
      <c r="A21" s="29"/>
      <c r="B21" s="30" t="s">
        <v>85</v>
      </c>
      <c r="I21" s="17" t="s">
        <v>52</v>
      </c>
      <c r="J21" s="17" t="s">
        <v>53</v>
      </c>
      <c r="K21" s="17" t="s">
        <v>54</v>
      </c>
    </row>
    <row r="22" customFormat="false" ht="15" hidden="false" customHeight="false" outlineLevel="0" collapsed="false">
      <c r="I22" s="41" t="s">
        <v>102</v>
      </c>
      <c r="J22" s="0" t="n">
        <v>1</v>
      </c>
      <c r="K22" s="0" t="s">
        <v>22</v>
      </c>
    </row>
    <row r="23" customFormat="false" ht="15" hidden="false" customHeight="false" outlineLevel="0" collapsed="false">
      <c r="I23" s="0" t="s">
        <v>103</v>
      </c>
      <c r="J23" s="0" t="n">
        <v>2</v>
      </c>
      <c r="K23" s="0" t="s">
        <v>22</v>
      </c>
    </row>
    <row r="24" customFormat="false" ht="18.75" hidden="false" customHeight="false" outlineLevel="0" collapsed="false">
      <c r="A24" s="13" t="s">
        <v>104</v>
      </c>
      <c r="B24" s="13"/>
      <c r="C24" s="13"/>
      <c r="I24" s="42" t="s">
        <v>67</v>
      </c>
      <c r="J24" s="25" t="n">
        <f aca="false">SUM(J22:J23)</f>
        <v>3</v>
      </c>
    </row>
    <row r="25" customFormat="false" ht="15" hidden="false" customHeight="false" outlineLevel="0" collapsed="false">
      <c r="A25" s="43" t="s">
        <v>52</v>
      </c>
      <c r="B25" s="43" t="s">
        <v>53</v>
      </c>
      <c r="C25" s="43" t="s">
        <v>54</v>
      </c>
      <c r="I25" s="34" t="s">
        <v>70</v>
      </c>
      <c r="J25" s="27" t="s">
        <v>105</v>
      </c>
    </row>
    <row r="26" customFormat="false" ht="15" hidden="false" customHeight="false" outlineLevel="0" collapsed="false">
      <c r="A26" s="20" t="s">
        <v>106</v>
      </c>
      <c r="B26" s="20" t="n">
        <v>1</v>
      </c>
      <c r="C26" s="20" t="s">
        <v>22</v>
      </c>
      <c r="I26" s="34"/>
      <c r="J26" s="27" t="s">
        <v>107</v>
      </c>
    </row>
    <row r="27" customFormat="false" ht="15" hidden="false" customHeight="false" outlineLevel="0" collapsed="false">
      <c r="A27" s="44" t="s">
        <v>108</v>
      </c>
      <c r="B27" s="44" t="n">
        <v>2</v>
      </c>
      <c r="C27" s="44" t="s">
        <v>22</v>
      </c>
    </row>
    <row r="28" customFormat="false" ht="15.75" hidden="false" customHeight="false" outlineLevel="0" collapsed="false">
      <c r="A28" s="24" t="s">
        <v>67</v>
      </c>
      <c r="B28" s="25" t="n">
        <f aca="false">SUM(B26:B27)</f>
        <v>3</v>
      </c>
      <c r="C28" s="45"/>
    </row>
    <row r="29" customFormat="false" ht="15" hidden="false" customHeight="false" outlineLevel="0" collapsed="false">
      <c r="A29" s="34" t="s">
        <v>70</v>
      </c>
      <c r="B29" s="27" t="s">
        <v>109</v>
      </c>
    </row>
    <row r="30" customFormat="false" ht="15" hidden="false" customHeight="false" outlineLevel="0" collapsed="false">
      <c r="A30" s="34"/>
      <c r="B30" s="27" t="s">
        <v>110</v>
      </c>
    </row>
    <row r="33" customFormat="false" ht="15" hidden="false" customHeight="false" outlineLevel="0" collapsed="false">
      <c r="A33" s="46" t="s">
        <v>111</v>
      </c>
      <c r="B33" s="46"/>
      <c r="C33" s="46"/>
    </row>
    <row r="34" customFormat="false" ht="15" hidden="false" customHeight="false" outlineLevel="0" collapsed="false">
      <c r="A34" s="0" t="s">
        <v>112</v>
      </c>
      <c r="B34" s="0" t="n">
        <v>4</v>
      </c>
    </row>
    <row r="35" customFormat="false" ht="15" hidden="false" customHeight="false" outlineLevel="0" collapsed="false">
      <c r="A35" s="0" t="s">
        <v>113</v>
      </c>
      <c r="B35" s="0" t="n">
        <v>2</v>
      </c>
    </row>
    <row r="36" customFormat="false" ht="15" hidden="false" customHeight="false" outlineLevel="0" collapsed="false">
      <c r="A36" s="0" t="s">
        <v>114</v>
      </c>
      <c r="B36" s="0" t="n">
        <v>1</v>
      </c>
    </row>
    <row r="37" customFormat="false" ht="15" hidden="false" customHeight="false" outlineLevel="0" collapsed="false">
      <c r="A37" s="0" t="s">
        <v>115</v>
      </c>
      <c r="B37" s="0" t="n">
        <v>1</v>
      </c>
    </row>
    <row r="38" customFormat="false" ht="15" hidden="false" customHeight="false" outlineLevel="0" collapsed="false">
      <c r="A38" s="0" t="s">
        <v>116</v>
      </c>
      <c r="B38" s="0" t="n">
        <v>1</v>
      </c>
    </row>
    <row r="39" customFormat="false" ht="15" hidden="false" customHeight="false" outlineLevel="0" collapsed="false">
      <c r="A39" s="0" t="s">
        <v>117</v>
      </c>
      <c r="B39" s="0" t="n">
        <v>1</v>
      </c>
    </row>
    <row r="40" customFormat="false" ht="15" hidden="false" customHeight="false" outlineLevel="0" collapsed="false">
      <c r="A40" s="0" t="s">
        <v>118</v>
      </c>
      <c r="B40" s="0" t="n">
        <v>4</v>
      </c>
    </row>
    <row r="41" customFormat="false" ht="15" hidden="false" customHeight="false" outlineLevel="0" collapsed="false">
      <c r="A41" s="0" t="s">
        <v>119</v>
      </c>
      <c r="B41" s="0" t="n">
        <v>4</v>
      </c>
    </row>
    <row r="42" customFormat="false" ht="15.75" hidden="false" customHeight="false" outlineLevel="0" collapsed="false">
      <c r="A42" s="0" t="s">
        <v>120</v>
      </c>
      <c r="B42" s="0" t="n">
        <v>3</v>
      </c>
    </row>
    <row r="43" customFormat="false" ht="15.75" hidden="false" customHeight="false" outlineLevel="0" collapsed="false">
      <c r="A43" s="47" t="s">
        <v>67</v>
      </c>
      <c r="B43" s="48" t="n">
        <f aca="false">SUM(B34:B42)</f>
        <v>21</v>
      </c>
    </row>
    <row r="44" customFormat="false" ht="15" hidden="false" customHeight="false" outlineLevel="0" collapsed="false">
      <c r="A44" s="34" t="s">
        <v>70</v>
      </c>
      <c r="B44" s="27" t="s">
        <v>109</v>
      </c>
    </row>
    <row r="45" customFormat="false" ht="15" hidden="false" customHeight="false" outlineLevel="0" collapsed="false">
      <c r="A45" s="34"/>
      <c r="B45" s="27" t="s">
        <v>110</v>
      </c>
    </row>
  </sheetData>
  <mergeCells count="15">
    <mergeCell ref="A1:C1"/>
    <mergeCell ref="E1:G1"/>
    <mergeCell ref="I1:K1"/>
    <mergeCell ref="M1:O1"/>
    <mergeCell ref="E7:E8"/>
    <mergeCell ref="A8:A9"/>
    <mergeCell ref="E10:G10"/>
    <mergeCell ref="M10:M11"/>
    <mergeCell ref="A11:C11"/>
    <mergeCell ref="I17:I18"/>
    <mergeCell ref="E18:E19"/>
    <mergeCell ref="A20:A21"/>
    <mergeCell ref="I20:K20"/>
    <mergeCell ref="A24:C24"/>
    <mergeCell ref="A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31.86"/>
    <col collapsed="false" customWidth="true" hidden="false" outlineLevel="0" max="3" min="3" style="0" width="23.72"/>
    <col collapsed="false" customWidth="true" hidden="false" outlineLevel="0" max="4" min="4" style="0" width="22.28"/>
    <col collapsed="false" customWidth="true" hidden="false" outlineLevel="0" max="5" min="5" style="0" width="40.28"/>
    <col collapsed="false" customWidth="true" hidden="false" outlineLevel="0" max="1025" min="6" style="0" width="9.14"/>
  </cols>
  <sheetData>
    <row r="1" customFormat="false" ht="25.5" hidden="false" customHeight="true" outlineLevel="0" collapsed="false">
      <c r="A1" s="49" t="s">
        <v>56</v>
      </c>
      <c r="B1" s="1" t="s">
        <v>121</v>
      </c>
      <c r="C1" s="1" t="s">
        <v>122</v>
      </c>
      <c r="D1" s="1" t="s">
        <v>123</v>
      </c>
      <c r="E1" s="1" t="s">
        <v>124</v>
      </c>
      <c r="F1" s="50" t="s">
        <v>53</v>
      </c>
    </row>
    <row r="2" customFormat="false" ht="15" hidden="false" customHeight="false" outlineLevel="0" collapsed="false">
      <c r="A2" s="51" t="s">
        <v>125</v>
      </c>
      <c r="B2" s="52" t="s">
        <v>126</v>
      </c>
      <c r="C2" s="53"/>
      <c r="D2" s="53"/>
      <c r="E2" s="54" t="s">
        <v>127</v>
      </c>
      <c r="F2" s="55" t="n">
        <v>1</v>
      </c>
    </row>
    <row r="3" customFormat="false" ht="15" hidden="false" customHeight="false" outlineLevel="0" collapsed="false">
      <c r="A3" s="51"/>
      <c r="B3" s="56" t="s">
        <v>128</v>
      </c>
      <c r="C3" s="57"/>
      <c r="D3" s="57"/>
      <c r="E3" s="54"/>
      <c r="F3" s="55"/>
    </row>
    <row r="4" customFormat="false" ht="15" hidden="false" customHeight="false" outlineLevel="0" collapsed="false">
      <c r="A4" s="51"/>
      <c r="B4" s="58" t="s">
        <v>129</v>
      </c>
      <c r="C4" s="59"/>
      <c r="D4" s="59"/>
      <c r="E4" s="60" t="s">
        <v>130</v>
      </c>
      <c r="F4" s="55" t="n">
        <v>1</v>
      </c>
    </row>
    <row r="5" customFormat="false" ht="15" hidden="false" customHeight="false" outlineLevel="0" collapsed="false">
      <c r="A5" s="51"/>
      <c r="B5" s="61" t="s">
        <v>131</v>
      </c>
      <c r="C5" s="62"/>
      <c r="D5" s="62"/>
      <c r="E5" s="60"/>
      <c r="F5" s="55"/>
    </row>
    <row r="6" customFormat="false" ht="15" hidden="false" customHeight="false" outlineLevel="0" collapsed="false">
      <c r="A6" s="51"/>
      <c r="B6" s="63" t="s">
        <v>132</v>
      </c>
      <c r="C6" s="64"/>
      <c r="D6" s="64"/>
      <c r="E6" s="65" t="s">
        <v>133</v>
      </c>
      <c r="F6" s="66" t="n">
        <v>22</v>
      </c>
    </row>
    <row r="7" customFormat="false" ht="15" hidden="false" customHeight="false" outlineLevel="0" collapsed="false">
      <c r="A7" s="51"/>
      <c r="B7" s="67" t="s">
        <v>134</v>
      </c>
      <c r="C7" s="68"/>
      <c r="D7" s="68"/>
      <c r="E7" s="65"/>
      <c r="F7" s="66"/>
    </row>
    <row r="8" customFormat="false" ht="15" hidden="false" customHeight="false" outlineLevel="0" collapsed="false">
      <c r="A8" s="51"/>
      <c r="B8" s="69" t="s">
        <v>135</v>
      </c>
      <c r="C8" s="70"/>
      <c r="D8" s="70"/>
      <c r="E8" s="71" t="s">
        <v>136</v>
      </c>
      <c r="F8" s="55" t="n">
        <v>1</v>
      </c>
    </row>
    <row r="9" customFormat="false" ht="15" hidden="false" customHeight="false" outlineLevel="0" collapsed="false">
      <c r="A9" s="51"/>
      <c r="B9" s="69" t="s">
        <v>137</v>
      </c>
      <c r="C9" s="70"/>
      <c r="D9" s="70"/>
      <c r="E9" s="71"/>
      <c r="F9" s="55"/>
    </row>
    <row r="10" customFormat="false" ht="15" hidden="false" customHeight="false" outlineLevel="0" collapsed="false">
      <c r="A10" s="51"/>
      <c r="B10" s="72" t="s">
        <v>138</v>
      </c>
      <c r="C10" s="53"/>
      <c r="D10" s="53"/>
      <c r="E10" s="54" t="s">
        <v>49</v>
      </c>
      <c r="F10" s="55" t="n">
        <v>1</v>
      </c>
    </row>
    <row r="11" customFormat="false" ht="15" hidden="false" customHeight="false" outlineLevel="0" collapsed="false">
      <c r="A11" s="51"/>
      <c r="B11" s="73" t="s">
        <v>139</v>
      </c>
      <c r="C11" s="57"/>
      <c r="D11" s="57"/>
      <c r="E11" s="54"/>
      <c r="F11" s="55"/>
    </row>
    <row r="12" customFormat="false" ht="15" hidden="false" customHeight="false" outlineLevel="0" collapsed="false">
      <c r="A12" s="51"/>
      <c r="B12" s="58" t="s">
        <v>140</v>
      </c>
      <c r="C12" s="59"/>
      <c r="D12" s="59"/>
      <c r="E12" s="60" t="s">
        <v>141</v>
      </c>
      <c r="F12" s="55" t="n">
        <v>1</v>
      </c>
    </row>
    <row r="13" customFormat="false" ht="15" hidden="false" customHeight="false" outlineLevel="0" collapsed="false">
      <c r="A13" s="51"/>
      <c r="B13" s="61" t="s">
        <v>131</v>
      </c>
      <c r="C13" s="62"/>
      <c r="D13" s="62"/>
      <c r="E13" s="60"/>
      <c r="F13" s="55"/>
    </row>
    <row r="14" customFormat="false" ht="15" hidden="false" customHeight="false" outlineLevel="0" collapsed="false">
      <c r="A14" s="51"/>
      <c r="B14" s="74" t="s">
        <v>142</v>
      </c>
      <c r="C14" s="75"/>
      <c r="D14" s="75"/>
      <c r="E14" s="76" t="s">
        <v>143</v>
      </c>
      <c r="F14" s="55" t="n">
        <v>1</v>
      </c>
    </row>
    <row r="15" customFormat="false" ht="15" hidden="false" customHeight="false" outlineLevel="0" collapsed="false">
      <c r="A15" s="51"/>
      <c r="B15" s="74" t="s">
        <v>144</v>
      </c>
      <c r="C15" s="75"/>
      <c r="D15" s="75"/>
      <c r="E15" s="76"/>
      <c r="F15" s="55"/>
    </row>
    <row r="16" customFormat="false" ht="15" hidden="false" customHeight="false" outlineLevel="0" collapsed="false">
      <c r="A16" s="51"/>
      <c r="B16" s="63" t="s">
        <v>145</v>
      </c>
      <c r="C16" s="64"/>
      <c r="D16" s="64"/>
      <c r="E16" s="65" t="s">
        <v>146</v>
      </c>
      <c r="F16" s="55" t="n">
        <v>1</v>
      </c>
    </row>
    <row r="17" customFormat="false" ht="15" hidden="false" customHeight="false" outlineLevel="0" collapsed="false">
      <c r="A17" s="51"/>
      <c r="B17" s="67" t="s">
        <v>134</v>
      </c>
      <c r="C17" s="68"/>
      <c r="D17" s="68"/>
      <c r="E17" s="65"/>
      <c r="F17" s="55"/>
    </row>
    <row r="18" customFormat="false" ht="15" hidden="false" customHeight="false" outlineLevel="0" collapsed="false">
      <c r="A18" s="51"/>
      <c r="B18" s="72" t="s">
        <v>147</v>
      </c>
      <c r="C18" s="53"/>
      <c r="D18" s="53"/>
      <c r="E18" s="52" t="s">
        <v>51</v>
      </c>
      <c r="F18" s="77" t="n">
        <v>1</v>
      </c>
    </row>
    <row r="19" customFormat="false" ht="15.75" hidden="false" customHeight="false" outlineLevel="0" collapsed="false">
      <c r="A19" s="51"/>
      <c r="B19" s="73" t="s">
        <v>148</v>
      </c>
      <c r="C19" s="57"/>
      <c r="D19" s="57"/>
      <c r="E19" s="52"/>
      <c r="F19" s="77"/>
    </row>
    <row r="20" customFormat="false" ht="15.75" hidden="false" customHeight="false" outlineLevel="0" collapsed="false">
      <c r="E20" s="78" t="s">
        <v>149</v>
      </c>
      <c r="F20" s="48" t="n">
        <f aca="false">SUM(F2:F19)</f>
        <v>30</v>
      </c>
    </row>
  </sheetData>
  <mergeCells count="19">
    <mergeCell ref="A2:A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  <mergeCell ref="F16:F17"/>
    <mergeCell ref="E18:E19"/>
    <mergeCell ref="F18:F19"/>
  </mergeCells>
  <conditionalFormatting sqref="C12:C20 D12:D22 C2:D11">
    <cfRule type="containsText" priority="2" operator="containsText" aboveAverage="0" equalAverage="0" bottom="0" percent="0" rank="0" text="'Oui'" dxfId="0"/>
  </conditionalFormatting>
  <conditionalFormatting sqref="C12:C20 D12:D22 C2:D11">
    <cfRule type="containsText" priority="3" operator="containsText" aboveAverage="0" equalAverage="0" bottom="0" percent="0" rank="0" text="Non" dxfId="1"/>
  </conditionalFormatting>
  <conditionalFormatting sqref="C12:C20 D12:D22 C2:D11">
    <cfRule type="containsText" priority="4" operator="containsText" aboveAverage="0" equalAverage="0" bottom="0" percent="0" rank="0" text="Oui" dxfId="2"/>
  </conditionalFormatting>
  <conditionalFormatting sqref="C2">
    <cfRule type="containsText" priority="5" operator="containsText" aboveAverage="0" equalAverage="0" bottom="0" percent="0" rank="0" text="Oui" dxfId="3"/>
  </conditionalFormatting>
  <dataValidations count="1">
    <dataValidation allowBlank="true" operator="between" showDropDown="false" showErrorMessage="true" showInputMessage="true" sqref="C2:D20" type="list">
      <formula1>Ouinon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25.85"/>
    <col collapsed="false" customWidth="true" hidden="false" outlineLevel="0" max="2" min="2" style="0" width="23.57"/>
    <col collapsed="false" customWidth="true" hidden="false" outlineLevel="0" max="3" min="3" style="0" width="18.28"/>
    <col collapsed="false" customWidth="true" hidden="false" outlineLevel="0" max="4" min="4" style="0" width="22"/>
    <col collapsed="false" customWidth="true" hidden="false" outlineLevel="0" max="5" min="5" style="0" width="14"/>
    <col collapsed="false" customWidth="true" hidden="false" outlineLevel="0" max="6" min="6" style="0" width="17.71"/>
    <col collapsed="false" customWidth="true" hidden="false" outlineLevel="0" max="7" min="7" style="0" width="25.15"/>
    <col collapsed="false" customWidth="true" hidden="false" outlineLevel="0" max="8" min="8" style="0" width="15.57"/>
    <col collapsed="false" customWidth="true" hidden="false" outlineLevel="0" max="1025" min="9" style="0" width="9.14"/>
  </cols>
  <sheetData>
    <row r="1" customFormat="false" ht="21.75" hidden="false" customHeight="true" outlineLevel="0" collapsed="false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123</v>
      </c>
    </row>
    <row r="2" customFormat="false" ht="15" hidden="false" customHeight="false" outlineLevel="0" collapsed="false">
      <c r="A2" s="0" t="s">
        <v>157</v>
      </c>
      <c r="B2" s="6" t="s">
        <v>158</v>
      </c>
      <c r="C2" s="6" t="s">
        <v>159</v>
      </c>
      <c r="D2" s="6" t="s">
        <v>160</v>
      </c>
      <c r="E2" s="6" t="s">
        <v>161</v>
      </c>
      <c r="F2" s="79" t="s">
        <v>162</v>
      </c>
      <c r="G2" s="10" t="s">
        <v>163</v>
      </c>
      <c r="H2" s="17" t="s">
        <v>163</v>
      </c>
    </row>
    <row r="3" customFormat="false" ht="15" hidden="false" customHeight="false" outlineLevel="0" collapsed="false">
      <c r="A3" s="0" t="s">
        <v>164</v>
      </c>
      <c r="B3" s="6" t="s">
        <v>158</v>
      </c>
      <c r="C3" s="6" t="s">
        <v>165</v>
      </c>
      <c r="D3" s="6" t="n">
        <v>2</v>
      </c>
      <c r="E3" s="6"/>
      <c r="F3" s="6" t="s">
        <v>162</v>
      </c>
      <c r="G3" s="10" t="s">
        <v>166</v>
      </c>
      <c r="H3" s="17" t="s">
        <v>166</v>
      </c>
    </row>
    <row r="4" customFormat="false" ht="15" hidden="false" customHeight="false" outlineLevel="0" collapsed="false">
      <c r="A4" s="0" t="s">
        <v>167</v>
      </c>
      <c r="B4" s="6" t="s">
        <v>158</v>
      </c>
      <c r="C4" s="6" t="s">
        <v>168</v>
      </c>
      <c r="D4" s="6" t="n">
        <v>7</v>
      </c>
      <c r="E4" s="6" t="s">
        <v>169</v>
      </c>
      <c r="F4" s="79" t="s">
        <v>162</v>
      </c>
      <c r="G4" s="10" t="s">
        <v>166</v>
      </c>
      <c r="H4" s="17" t="s">
        <v>163</v>
      </c>
    </row>
    <row r="5" customFormat="false" ht="15" hidden="false" customHeight="false" outlineLevel="0" collapsed="false">
      <c r="A5" s="0" t="s">
        <v>170</v>
      </c>
      <c r="B5" s="6" t="s">
        <v>158</v>
      </c>
      <c r="C5" s="6" t="s">
        <v>171</v>
      </c>
      <c r="D5" s="6" t="n">
        <v>14</v>
      </c>
      <c r="E5" s="6" t="s">
        <v>169</v>
      </c>
      <c r="F5" s="79" t="s">
        <v>162</v>
      </c>
      <c r="G5" s="10" t="s">
        <v>166</v>
      </c>
      <c r="H5" s="17" t="s">
        <v>166</v>
      </c>
    </row>
    <row r="6" customFormat="false" ht="15" hidden="false" customHeight="false" outlineLevel="0" collapsed="false">
      <c r="A6" s="0" t="s">
        <v>172</v>
      </c>
      <c r="B6" s="6" t="s">
        <v>158</v>
      </c>
      <c r="C6" s="6" t="s">
        <v>173</v>
      </c>
      <c r="D6" s="6" t="n">
        <v>3</v>
      </c>
      <c r="E6" s="6"/>
      <c r="F6" s="79" t="s">
        <v>162</v>
      </c>
      <c r="G6" s="10" t="s">
        <v>163</v>
      </c>
      <c r="H6" s="17" t="s">
        <v>163</v>
      </c>
    </row>
    <row r="7" customFormat="false" ht="15" hidden="false" customHeight="false" outlineLevel="0" collapsed="false">
      <c r="A7" s="0" t="s">
        <v>174</v>
      </c>
      <c r="B7" s="6" t="s">
        <v>175</v>
      </c>
      <c r="C7" s="6" t="s">
        <v>176</v>
      </c>
      <c r="D7" s="6" t="n">
        <v>3</v>
      </c>
      <c r="E7" s="6"/>
      <c r="F7" s="79" t="s">
        <v>162</v>
      </c>
      <c r="G7" s="10" t="s">
        <v>166</v>
      </c>
      <c r="H7" s="17" t="s">
        <v>166</v>
      </c>
    </row>
    <row r="8" customFormat="false" ht="15" hidden="false" customHeight="false" outlineLevel="0" collapsed="false">
      <c r="A8" s="0" t="s">
        <v>177</v>
      </c>
      <c r="B8" s="6" t="s">
        <v>178</v>
      </c>
      <c r="C8" s="6"/>
      <c r="D8" s="6" t="n">
        <v>3</v>
      </c>
      <c r="E8" s="6"/>
      <c r="F8" s="6" t="s">
        <v>162</v>
      </c>
      <c r="G8" s="10" t="s">
        <v>166</v>
      </c>
      <c r="H8" s="17" t="s">
        <v>166</v>
      </c>
    </row>
    <row r="9" customFormat="false" ht="15" hidden="false" customHeight="false" outlineLevel="0" collapsed="false">
      <c r="A9" s="0" t="s">
        <v>179</v>
      </c>
      <c r="B9" s="6" t="s">
        <v>178</v>
      </c>
      <c r="C9" s="6"/>
      <c r="D9" s="6" t="n">
        <v>3</v>
      </c>
      <c r="E9" s="6"/>
      <c r="F9" s="6" t="s">
        <v>162</v>
      </c>
      <c r="G9" s="10" t="s">
        <v>166</v>
      </c>
      <c r="H9" s="17" t="s">
        <v>166</v>
      </c>
    </row>
    <row r="10" customFormat="false" ht="15" hidden="false" customHeight="false" outlineLevel="0" collapsed="false">
      <c r="A10" s="0" t="s">
        <v>180</v>
      </c>
      <c r="B10" s="6" t="s">
        <v>178</v>
      </c>
      <c r="C10" s="6"/>
      <c r="D10" s="6" t="n">
        <v>3</v>
      </c>
      <c r="E10" s="6"/>
      <c r="F10" s="79" t="s">
        <v>162</v>
      </c>
      <c r="G10" s="10" t="s">
        <v>166</v>
      </c>
      <c r="H10" s="17" t="s">
        <v>166</v>
      </c>
    </row>
    <row r="11" customFormat="false" ht="15" hidden="false" customHeight="false" outlineLevel="0" collapsed="false">
      <c r="A11" s="0" t="s">
        <v>181</v>
      </c>
      <c r="B11" s="6" t="s">
        <v>182</v>
      </c>
      <c r="C11" s="6"/>
      <c r="D11" s="6" t="n">
        <v>2</v>
      </c>
      <c r="E11" s="6"/>
      <c r="F11" s="6" t="s">
        <v>162</v>
      </c>
      <c r="G11" s="10" t="s">
        <v>166</v>
      </c>
      <c r="H11" s="17" t="s">
        <v>166</v>
      </c>
    </row>
    <row r="12" customFormat="false" ht="15" hidden="false" customHeight="false" outlineLevel="0" collapsed="false">
      <c r="A12" s="0" t="s">
        <v>183</v>
      </c>
      <c r="B12" s="6" t="s">
        <v>182</v>
      </c>
      <c r="C12" s="80"/>
      <c r="D12" s="6" t="n">
        <v>2</v>
      </c>
      <c r="E12" s="80"/>
      <c r="F12" s="6" t="s">
        <v>184</v>
      </c>
      <c r="G12" s="10" t="s">
        <v>163</v>
      </c>
      <c r="H12" s="17" t="s">
        <v>163</v>
      </c>
    </row>
    <row r="13" customFormat="false" ht="15" hidden="false" customHeight="false" outlineLevel="0" collapsed="false">
      <c r="A13" s="0" t="s">
        <v>185</v>
      </c>
      <c r="B13" s="6" t="s">
        <v>178</v>
      </c>
      <c r="C13" s="6"/>
      <c r="D13" s="6" t="n">
        <v>3</v>
      </c>
      <c r="E13" s="80"/>
      <c r="F13" s="6" t="s">
        <v>162</v>
      </c>
      <c r="G13" s="10" t="s">
        <v>166</v>
      </c>
      <c r="H13" s="17" t="s">
        <v>166</v>
      </c>
    </row>
    <row r="14" customFormat="false" ht="15" hidden="false" customHeight="false" outlineLevel="0" collapsed="false">
      <c r="A14" s="0" t="s">
        <v>186</v>
      </c>
      <c r="B14" s="6" t="s">
        <v>178</v>
      </c>
      <c r="C14" s="6"/>
      <c r="D14" s="6" t="n">
        <v>3</v>
      </c>
      <c r="E14" s="80"/>
      <c r="F14" s="79" t="s">
        <v>162</v>
      </c>
      <c r="G14" s="10" t="s">
        <v>163</v>
      </c>
      <c r="H14" s="17" t="s">
        <v>166</v>
      </c>
    </row>
    <row r="15" customFormat="false" ht="15" hidden="false" customHeight="false" outlineLevel="0" collapsed="false">
      <c r="A15" s="0" t="s">
        <v>187</v>
      </c>
      <c r="B15" s="6" t="s">
        <v>158</v>
      </c>
      <c r="C15" s="6" t="s">
        <v>188</v>
      </c>
      <c r="D15" s="6" t="n">
        <v>3</v>
      </c>
      <c r="E15" s="80"/>
      <c r="F15" s="79" t="s">
        <v>162</v>
      </c>
      <c r="G15" s="10" t="s">
        <v>166</v>
      </c>
      <c r="H15" s="17" t="s">
        <v>163</v>
      </c>
    </row>
    <row r="16" customFormat="false" ht="15" hidden="false" customHeight="false" outlineLevel="0" collapsed="false">
      <c r="A16" s="0" t="s">
        <v>189</v>
      </c>
      <c r="B16" s="6" t="s">
        <v>182</v>
      </c>
      <c r="C16" s="80"/>
      <c r="D16" s="6" t="n">
        <v>2</v>
      </c>
      <c r="E16" s="80"/>
      <c r="F16" s="6" t="s">
        <v>184</v>
      </c>
      <c r="G16" s="10" t="s">
        <v>163</v>
      </c>
      <c r="H16" s="17" t="s">
        <v>166</v>
      </c>
    </row>
    <row r="17" customFormat="false" ht="15" hidden="false" customHeight="false" outlineLevel="0" collapsed="false">
      <c r="A17" s="0" t="s">
        <v>190</v>
      </c>
      <c r="B17" s="6" t="s">
        <v>182</v>
      </c>
      <c r="C17" s="80"/>
      <c r="D17" s="6" t="n">
        <v>2</v>
      </c>
      <c r="E17" s="80"/>
      <c r="F17" s="6" t="s">
        <v>184</v>
      </c>
      <c r="G17" s="10" t="s">
        <v>163</v>
      </c>
      <c r="H17" s="17" t="s">
        <v>166</v>
      </c>
    </row>
    <row r="18" customFormat="false" ht="15" hidden="false" customHeight="false" outlineLevel="0" collapsed="false">
      <c r="A18" s="0" t="s">
        <v>191</v>
      </c>
      <c r="B18" s="6" t="s">
        <v>158</v>
      </c>
      <c r="C18" s="6" t="s">
        <v>192</v>
      </c>
      <c r="D18" s="6" t="n">
        <v>2</v>
      </c>
      <c r="E18" s="6"/>
      <c r="F18" s="6" t="s">
        <v>162</v>
      </c>
      <c r="G18" s="17" t="s">
        <v>163</v>
      </c>
      <c r="H18" s="17" t="s">
        <v>166</v>
      </c>
    </row>
    <row r="19" customFormat="false" ht="15" hidden="false" customHeight="false" outlineLevel="0" collapsed="false">
      <c r="A19" s="0" t="s">
        <v>193</v>
      </c>
      <c r="B19" s="6" t="s">
        <v>158</v>
      </c>
      <c r="C19" s="6" t="s">
        <v>159</v>
      </c>
      <c r="D19" s="6" t="n">
        <v>2</v>
      </c>
      <c r="F19" s="6" t="s">
        <v>162</v>
      </c>
      <c r="G19" s="17" t="s">
        <v>166</v>
      </c>
      <c r="H19" s="17" t="s">
        <v>166</v>
      </c>
    </row>
    <row r="20" customFormat="false" ht="15" hidden="false" customHeight="false" outlineLevel="0" collapsed="false">
      <c r="A20" s="0" t="s">
        <v>194</v>
      </c>
      <c r="B20" s="6" t="s">
        <v>158</v>
      </c>
      <c r="C20" s="6"/>
      <c r="D20" s="6" t="n">
        <v>2</v>
      </c>
      <c r="F20" s="6" t="s">
        <v>162</v>
      </c>
      <c r="G20" s="17" t="s">
        <v>166</v>
      </c>
      <c r="H20" s="17" t="s">
        <v>166</v>
      </c>
    </row>
    <row r="21" customFormat="false" ht="15" hidden="false" customHeight="false" outlineLevel="0" collapsed="false">
      <c r="A21" s="0" t="s">
        <v>195</v>
      </c>
      <c r="B21" s="6" t="s">
        <v>158</v>
      </c>
      <c r="C21" s="6"/>
      <c r="D21" s="6" t="n">
        <v>2</v>
      </c>
      <c r="F21" s="6" t="s">
        <v>184</v>
      </c>
      <c r="G21" s="17" t="s">
        <v>163</v>
      </c>
      <c r="H21" s="17" t="s">
        <v>163</v>
      </c>
    </row>
    <row r="22" customFormat="false" ht="15" hidden="false" customHeight="false" outlineLevel="0" collapsed="false">
      <c r="A22" s="0" t="s">
        <v>196</v>
      </c>
      <c r="B22" s="6" t="s">
        <v>158</v>
      </c>
      <c r="C22" s="6"/>
      <c r="D22" s="6" t="n">
        <v>2</v>
      </c>
      <c r="F22" s="6" t="s">
        <v>184</v>
      </c>
      <c r="G22" s="17" t="s">
        <v>163</v>
      </c>
      <c r="H22" s="17" t="s">
        <v>163</v>
      </c>
    </row>
    <row r="23" customFormat="false" ht="15" hidden="false" customHeight="false" outlineLevel="0" collapsed="false">
      <c r="A23" s="0" t="s">
        <v>51</v>
      </c>
      <c r="B23" s="6" t="s">
        <v>158</v>
      </c>
      <c r="D23" s="6" t="n">
        <v>8</v>
      </c>
      <c r="E23" s="0" t="s">
        <v>169</v>
      </c>
      <c r="F23" s="79" t="s">
        <v>162</v>
      </c>
      <c r="G23" s="17" t="s">
        <v>166</v>
      </c>
      <c r="H23" s="17" t="s">
        <v>166</v>
      </c>
    </row>
    <row r="24" customFormat="false" ht="15" hidden="false" customHeight="false" outlineLevel="0" collapsed="false">
      <c r="A24" s="0" t="s">
        <v>197</v>
      </c>
      <c r="B24" s="6" t="s">
        <v>158</v>
      </c>
      <c r="C24" s="0" t="s">
        <v>198</v>
      </c>
      <c r="E24" s="0" t="s">
        <v>169</v>
      </c>
      <c r="F24" s="79" t="s">
        <v>162</v>
      </c>
      <c r="G24" s="17" t="s">
        <v>166</v>
      </c>
      <c r="H24" s="17" t="s">
        <v>166</v>
      </c>
    </row>
  </sheetData>
  <conditionalFormatting sqref="G2:H24">
    <cfRule type="containsText" priority="2" operator="containsText" aboveAverage="0" equalAverage="0" bottom="0" percent="0" rank="0" text="'Oui'" dxfId="0"/>
  </conditionalFormatting>
  <conditionalFormatting sqref="G2:H24">
    <cfRule type="containsText" priority="3" operator="containsText" aboveAverage="0" equalAverage="0" bottom="0" percent="0" rank="0" text="Non" dxfId="1"/>
  </conditionalFormatting>
  <conditionalFormatting sqref="G2:H24">
    <cfRule type="containsText" priority="4" operator="containsText" aboveAverage="0" equalAverage="0" bottom="0" percent="0" rank="0" text="Oui" dxfId="2"/>
  </conditionalFormatting>
  <dataValidations count="1">
    <dataValidation allowBlank="true" operator="between" showDropDown="false" showErrorMessage="true" showInputMessage="true" sqref="G2:H24" type="list">
      <formula1>Ouinon</formula1>
      <formula2>0</formula2>
    </dataValidation>
  </dataValidations>
  <hyperlinks>
    <hyperlink ref="F2" r:id="rId1" display="lien"/>
    <hyperlink ref="F4" r:id="rId2" display="lien"/>
    <hyperlink ref="F5" r:id="rId3" display="lien"/>
    <hyperlink ref="F6" r:id="rId4" display="lien"/>
    <hyperlink ref="F7" r:id="rId5" display="lien"/>
    <hyperlink ref="F10" r:id="rId6" display="lien"/>
    <hyperlink ref="F14" r:id="rId7" display="lien"/>
    <hyperlink ref="F15" r:id="rId8" display="lien"/>
    <hyperlink ref="F23" r:id="rId9" display="lien"/>
    <hyperlink ref="F24" r:id="rId10" display="li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2" min="1" style="0" width="26.72"/>
    <col collapsed="false" customWidth="true" hidden="false" outlineLevel="0" max="3" min="3" style="0" width="22.43"/>
    <col collapsed="false" customWidth="true" hidden="false" outlineLevel="0" max="4" min="4" style="0" width="22.85"/>
    <col collapsed="false" customWidth="true" hidden="false" outlineLevel="0" max="6" min="5" style="0" width="20.14"/>
    <col collapsed="false" customWidth="true" hidden="false" outlineLevel="0" max="7" min="7" style="0" width="67.85"/>
    <col collapsed="false" customWidth="true" hidden="false" outlineLevel="0" max="1025" min="8" style="0" width="9.14"/>
  </cols>
  <sheetData>
    <row r="1" customFormat="false" ht="26.25" hidden="false" customHeight="true" outlineLevel="0" collapsed="false">
      <c r="A1" s="1" t="s">
        <v>199</v>
      </c>
      <c r="B1" s="1" t="s">
        <v>200</v>
      </c>
      <c r="C1" s="1" t="s">
        <v>201</v>
      </c>
      <c r="D1" s="1" t="s">
        <v>122</v>
      </c>
      <c r="E1" s="1" t="s">
        <v>123</v>
      </c>
      <c r="F1" s="1" t="s">
        <v>155</v>
      </c>
      <c r="G1" s="1" t="s">
        <v>124</v>
      </c>
    </row>
    <row r="2" customFormat="false" ht="15" hidden="false" customHeight="false" outlineLevel="0" collapsed="false">
      <c r="A2" s="6" t="s">
        <v>202</v>
      </c>
      <c r="B2" s="6" t="s">
        <v>158</v>
      </c>
      <c r="D2" s="10" t="s">
        <v>163</v>
      </c>
      <c r="G2" s="17" t="s">
        <v>203</v>
      </c>
    </row>
    <row r="3" customFormat="false" ht="15" hidden="false" customHeight="false" outlineLevel="0" collapsed="false">
      <c r="A3" s="6" t="s">
        <v>204</v>
      </c>
      <c r="B3" s="6" t="s">
        <v>158</v>
      </c>
      <c r="C3" s="0" t="s">
        <v>205</v>
      </c>
      <c r="D3" s="10"/>
      <c r="F3" s="79" t="s">
        <v>162</v>
      </c>
      <c r="G3" s="0" t="s">
        <v>206</v>
      </c>
    </row>
    <row r="4" customFormat="false" ht="15" hidden="false" customHeight="false" outlineLevel="0" collapsed="false">
      <c r="A4" s="6" t="s">
        <v>207</v>
      </c>
      <c r="B4" s="6" t="s">
        <v>158</v>
      </c>
      <c r="C4" s="0" t="s">
        <v>205</v>
      </c>
      <c r="D4" s="10"/>
      <c r="F4" s="79" t="s">
        <v>162</v>
      </c>
    </row>
    <row r="5" customFormat="false" ht="15" hidden="false" customHeight="false" outlineLevel="0" collapsed="false">
      <c r="A5" s="6" t="s">
        <v>208</v>
      </c>
      <c r="B5" s="6" t="s">
        <v>158</v>
      </c>
      <c r="C5" s="0" t="s">
        <v>205</v>
      </c>
      <c r="D5" s="10"/>
      <c r="F5" s="79" t="s">
        <v>162</v>
      </c>
      <c r="G5" s="0" t="s">
        <v>209</v>
      </c>
    </row>
    <row r="6" customFormat="false" ht="30" hidden="false" customHeight="false" outlineLevel="0" collapsed="false">
      <c r="A6" s="81" t="s">
        <v>210</v>
      </c>
      <c r="B6" s="12" t="s">
        <v>158</v>
      </c>
      <c r="C6" s="0" t="s">
        <v>205</v>
      </c>
      <c r="D6" s="10"/>
      <c r="F6" s="79" t="s">
        <v>162</v>
      </c>
      <c r="G6" s="0" t="s">
        <v>211</v>
      </c>
    </row>
  </sheetData>
  <conditionalFormatting sqref="D2:E26 G2">
    <cfRule type="containsText" priority="2" operator="containsText" aboveAverage="0" equalAverage="0" bottom="0" percent="0" rank="0" text="'Oui'" dxfId="0"/>
  </conditionalFormatting>
  <conditionalFormatting sqref="D2:E26 G2">
    <cfRule type="containsText" priority="3" operator="containsText" aboveAverage="0" equalAverage="0" bottom="0" percent="0" rank="0" text="Non" dxfId="1"/>
  </conditionalFormatting>
  <conditionalFormatting sqref="D2:E26 G2">
    <cfRule type="containsText" priority="4" operator="containsText" aboveAverage="0" equalAverage="0" bottom="0" percent="0" rank="0" text="Oui" dxfId="2"/>
  </conditionalFormatting>
  <conditionalFormatting sqref="D2:E26 G2">
    <cfRule type="containsText" priority="5" operator="containsText" aboveAverage="0" equalAverage="0" bottom="0" percent="0" rank="0" text="Oui" dxfId="3"/>
  </conditionalFormatting>
  <dataValidations count="1">
    <dataValidation allowBlank="true" operator="between" showDropDown="false" showErrorMessage="true" showInputMessage="true" sqref="D2:E6" type="list">
      <formula1>Ouinon</formula1>
      <formula2>0</formula2>
    </dataValidation>
  </dataValidations>
  <hyperlinks>
    <hyperlink ref="F3" r:id="rId1" display="lien"/>
    <hyperlink ref="F4" r:id="rId2" display="lien"/>
    <hyperlink ref="F5" r:id="rId3" display="lien"/>
    <hyperlink ref="F6" r:id="rId4" display="li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22.43"/>
    <col collapsed="false" customWidth="true" hidden="false" outlineLevel="0" max="3" min="3" style="0" width="15.71"/>
    <col collapsed="false" customWidth="true" hidden="false" outlineLevel="0" max="4" min="4" style="0" width="20.14"/>
    <col collapsed="false" customWidth="true" hidden="false" outlineLevel="0" max="5" min="5" style="0" width="15.71"/>
    <col collapsed="false" customWidth="true" hidden="false" outlineLevel="0" max="6" min="6" style="0" width="27.85"/>
    <col collapsed="false" customWidth="true" hidden="false" outlineLevel="0" max="1025" min="7" style="0" width="9.14"/>
  </cols>
  <sheetData>
    <row r="1" customFormat="false" ht="25.5" hidden="false" customHeight="true" outlineLevel="0" collapsed="false">
      <c r="A1" s="1" t="s">
        <v>212</v>
      </c>
      <c r="B1" s="1" t="s">
        <v>213</v>
      </c>
      <c r="C1" s="1" t="s">
        <v>214</v>
      </c>
      <c r="D1" s="1" t="s">
        <v>122</v>
      </c>
      <c r="E1" s="1" t="s">
        <v>123</v>
      </c>
      <c r="F1" s="1" t="s">
        <v>124</v>
      </c>
    </row>
    <row r="2" customFormat="false" ht="15" hidden="false" customHeight="false" outlineLevel="0" collapsed="false">
      <c r="A2" s="6" t="s">
        <v>191</v>
      </c>
      <c r="B2" s="6" t="s">
        <v>215</v>
      </c>
      <c r="C2" s="6"/>
    </row>
    <row r="3" customFormat="false" ht="15" hidden="false" customHeight="false" outlineLevel="0" collapsed="false">
      <c r="A3" s="6" t="s">
        <v>194</v>
      </c>
      <c r="B3" s="6" t="s">
        <v>216</v>
      </c>
      <c r="C3" s="6"/>
    </row>
    <row r="4" customFormat="false" ht="15" hidden="false" customHeight="false" outlineLevel="0" collapsed="false">
      <c r="A4" s="6" t="s">
        <v>204</v>
      </c>
      <c r="B4" s="6" t="s">
        <v>159</v>
      </c>
      <c r="C4" s="6"/>
    </row>
    <row r="5" customFormat="false" ht="15" hidden="false" customHeight="false" outlineLevel="0" collapsed="false">
      <c r="A5" s="6" t="s">
        <v>172</v>
      </c>
      <c r="B5" s="6" t="s">
        <v>173</v>
      </c>
      <c r="C5" s="6"/>
    </row>
    <row r="6" customFormat="false" ht="15" hidden="false" customHeight="false" outlineLevel="0" collapsed="false">
      <c r="A6" s="6" t="s">
        <v>207</v>
      </c>
      <c r="B6" s="6" t="s">
        <v>165</v>
      </c>
      <c r="C6" s="6"/>
    </row>
    <row r="7" customFormat="false" ht="15" hidden="false" customHeight="false" outlineLevel="0" collapsed="false">
      <c r="A7" s="6" t="s">
        <v>217</v>
      </c>
      <c r="B7" s="6" t="s">
        <v>159</v>
      </c>
      <c r="C7" s="6"/>
    </row>
    <row r="8" customFormat="false" ht="15" hidden="false" customHeight="false" outlineLevel="0" collapsed="false">
      <c r="A8" s="6" t="s">
        <v>170</v>
      </c>
      <c r="B8" s="6" t="s">
        <v>171</v>
      </c>
      <c r="C8" s="6"/>
    </row>
    <row r="9" customFormat="false" ht="15" hidden="false" customHeight="false" outlineLevel="0" collapsed="false">
      <c r="A9" s="6" t="s">
        <v>157</v>
      </c>
      <c r="B9" s="6"/>
      <c r="C9" s="6"/>
    </row>
    <row r="10" customFormat="false" ht="15" hidden="false" customHeight="false" outlineLevel="0" collapsed="false">
      <c r="A10" s="6" t="s">
        <v>218</v>
      </c>
      <c r="B10" s="6" t="s">
        <v>216</v>
      </c>
      <c r="C10" s="6"/>
    </row>
    <row r="11" customFormat="false" ht="15" hidden="false" customHeight="false" outlineLevel="0" collapsed="false">
      <c r="A11" s="6" t="s">
        <v>167</v>
      </c>
      <c r="B11" s="6" t="s">
        <v>219</v>
      </c>
      <c r="C11" s="6"/>
    </row>
  </sheetData>
  <conditionalFormatting sqref="D2:D20">
    <cfRule type="containsText" priority="2" operator="containsText" aboveAverage="0" equalAverage="0" bottom="0" percent="0" rank="0" text="'Oui'" dxfId="0"/>
  </conditionalFormatting>
  <conditionalFormatting sqref="D2:D20">
    <cfRule type="containsText" priority="3" operator="containsText" aboveAverage="0" equalAverage="0" bottom="0" percent="0" rank="0" text="Non" dxfId="1"/>
  </conditionalFormatting>
  <conditionalFormatting sqref="D2:D20">
    <cfRule type="containsText" priority="4" operator="containsText" aboveAverage="0" equalAverage="0" bottom="0" percent="0" rank="0" text="Oui" dxfId="2"/>
  </conditionalFormatting>
  <conditionalFormatting sqref="D2">
    <cfRule type="containsText" priority="5" operator="containsText" aboveAverage="0" equalAverage="0" bottom="0" percent="0" rank="0" text="Oui" dxfId="3"/>
  </conditionalFormatting>
  <conditionalFormatting sqref="E2:E21">
    <cfRule type="containsText" priority="6" operator="containsText" aboveAverage="0" equalAverage="0" bottom="0" percent="0" rank="0" text="'Oui'" dxfId="0"/>
  </conditionalFormatting>
  <conditionalFormatting sqref="E2:E21">
    <cfRule type="containsText" priority="7" operator="containsText" aboveAverage="0" equalAverage="0" bottom="0" percent="0" rank="0" text="Non" dxfId="1"/>
  </conditionalFormatting>
  <conditionalFormatting sqref="E2:E21">
    <cfRule type="containsText" priority="8" operator="containsText" aboveAverage="0" equalAverage="0" bottom="0" percent="0" rank="0" text="Oui" dxfId="2"/>
  </conditionalFormatting>
  <dataValidations count="1">
    <dataValidation allowBlank="true" operator="between" showDropDown="false" showErrorMessage="true" showInputMessage="true" sqref="D2:E11" type="list">
      <formula1>Ouinon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1025" min="2" style="0" width="9.14"/>
  </cols>
  <sheetData>
    <row r="1" customFormat="false" ht="15" hidden="false" customHeight="false" outlineLevel="0" collapsed="false">
      <c r="A1" s="82" t="s">
        <v>220</v>
      </c>
    </row>
    <row r="2" customFormat="false" ht="15" hidden="false" customHeight="false" outlineLevel="0" collapsed="false">
      <c r="A2" s="0" t="s">
        <v>221</v>
      </c>
      <c r="C2" s="83" t="s">
        <v>163</v>
      </c>
    </row>
    <row r="3" customFormat="false" ht="15" hidden="false" customHeight="false" outlineLevel="0" collapsed="false">
      <c r="A3" s="0" t="s">
        <v>222</v>
      </c>
      <c r="C3" s="84" t="s">
        <v>166</v>
      </c>
    </row>
    <row r="4" customFormat="false" ht="15" hidden="false" customHeight="false" outlineLevel="0" collapsed="false">
      <c r="A4" s="0" t="s">
        <v>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2018-12-11T10:20:26Z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