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3"/>
  </bookViews>
  <sheets>
    <sheet name="Bolts" sheetId="1" r:id="rId1"/>
    <sheet name="Nuts" sheetId="4" r:id="rId2"/>
    <sheet name="Washer" sheetId="5" r:id="rId3"/>
    <sheet name="Plumbing" sheetId="6" r:id="rId4"/>
    <sheet name="Miscellenaous" sheetId="2" r:id="rId5"/>
  </sheets>
  <definedNames>
    <definedName name="_xlnm._FilterDatabase" localSheetId="0" hidden="1">Bolts!$A$1:$E$1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D4" i="2"/>
  <c r="E3" i="6"/>
  <c r="E4" i="6"/>
  <c r="E5" i="6"/>
  <c r="E6" i="6"/>
  <c r="E7" i="6"/>
  <c r="E8" i="6"/>
  <c r="E9" i="6"/>
  <c r="E10" i="6"/>
  <c r="E2" i="6"/>
  <c r="F5" i="2" l="1"/>
  <c r="F11" i="2"/>
  <c r="F9" i="2"/>
  <c r="F8" i="2"/>
  <c r="F6" i="2"/>
  <c r="E3" i="5" l="1"/>
  <c r="E4" i="5"/>
  <c r="E5" i="5"/>
  <c r="E6" i="5"/>
  <c r="E8" i="5"/>
  <c r="E9" i="5"/>
  <c r="E10" i="5"/>
  <c r="E11" i="5"/>
  <c r="E2" i="5"/>
  <c r="E7" i="5"/>
  <c r="F2" i="4"/>
  <c r="F4" i="4"/>
  <c r="F5" i="4"/>
  <c r="F6" i="4"/>
  <c r="F3" i="4"/>
  <c r="F7" i="4" l="1"/>
  <c r="F8" i="4"/>
  <c r="F9" i="4"/>
  <c r="F10" i="4"/>
  <c r="F7" i="2"/>
  <c r="F3" i="2"/>
  <c r="G17" i="1" l="1"/>
  <c r="G42" i="1"/>
  <c r="G43" i="1"/>
  <c r="G41" i="1"/>
  <c r="G29" i="1"/>
  <c r="G30" i="1"/>
  <c r="G31" i="1"/>
  <c r="G32" i="1"/>
  <c r="G33" i="1"/>
  <c r="G34" i="1"/>
  <c r="G35" i="1"/>
  <c r="G36" i="1"/>
  <c r="G37" i="1"/>
  <c r="G38" i="1"/>
  <c r="G39" i="1"/>
  <c r="G40" i="1"/>
  <c r="G28" i="1"/>
  <c r="G27" i="1"/>
  <c r="G26" i="1"/>
  <c r="G11" i="1"/>
  <c r="G12" i="1"/>
  <c r="G3" i="1"/>
  <c r="G4" i="1"/>
  <c r="G5" i="1"/>
  <c r="G6" i="1"/>
  <c r="G7" i="1"/>
  <c r="G8" i="1"/>
  <c r="G9" i="1"/>
  <c r="G10" i="1"/>
  <c r="G13" i="1"/>
  <c r="G14" i="1"/>
  <c r="G15" i="1"/>
  <c r="G16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<sst xmlns="http://schemas.openxmlformats.org/spreadsheetml/2006/main" count="268" uniqueCount="65">
  <si>
    <t>Type</t>
  </si>
  <si>
    <t>Size</t>
  </si>
  <si>
    <t>Lenght</t>
  </si>
  <si>
    <t>12.9</t>
  </si>
  <si>
    <t>Grade</t>
  </si>
  <si>
    <t>M6</t>
  </si>
  <si>
    <t>M8</t>
  </si>
  <si>
    <t>M10</t>
  </si>
  <si>
    <t>M12</t>
  </si>
  <si>
    <t>Price (for 100)</t>
  </si>
  <si>
    <t>Price</t>
  </si>
  <si>
    <t>Number (to calculate)</t>
  </si>
  <si>
    <t>8.8</t>
  </si>
  <si>
    <t>Socket Head Cap Screw</t>
  </si>
  <si>
    <t>M4</t>
  </si>
  <si>
    <t>M5</t>
  </si>
  <si>
    <t>Hexagonal Head</t>
  </si>
  <si>
    <t>Hook and Loop, Hook &amp; Loop Side (Velcro)</t>
  </si>
  <si>
    <t>Unit</t>
  </si>
  <si>
    <t>Price (by unit)</t>
  </si>
  <si>
    <t>m</t>
  </si>
  <si>
    <t>Quantity</t>
  </si>
  <si>
    <t>Quantity (to complete)</t>
  </si>
  <si>
    <t>for 100</t>
  </si>
  <si>
    <t>Retaining ring, external, 30 mm</t>
  </si>
  <si>
    <t>Self-locking nut, nylon</t>
  </si>
  <si>
    <t>K-nuts, metallic self-locking nut</t>
  </si>
  <si>
    <t>K-nuts</t>
  </si>
  <si>
    <t>Price (for 1 knut/ 100 nylstop)</t>
  </si>
  <si>
    <t>Copper</t>
  </si>
  <si>
    <t>Steel, stainless</t>
  </si>
  <si>
    <t>M3</t>
  </si>
  <si>
    <t>3/8 inch</t>
  </si>
  <si>
    <t>Size (mm)</t>
  </si>
  <si>
    <t>11.5</t>
  </si>
  <si>
    <t>12.5</t>
  </si>
  <si>
    <t>30 mm</t>
  </si>
  <si>
    <t>47 mm</t>
  </si>
  <si>
    <t>13 mm</t>
  </si>
  <si>
    <t>None</t>
  </si>
  <si>
    <t>Spring, exhaust system</t>
  </si>
  <si>
    <t>Spring, intake system</t>
  </si>
  <si>
    <t>All</t>
  </si>
  <si>
    <t xml:space="preserve">for 1 </t>
  </si>
  <si>
    <t>https://www.echapmoto.fr/pot-echappement-moto-ressorts-echappement-moto.html</t>
  </si>
  <si>
    <t>Reference</t>
  </si>
  <si>
    <t>Reverchon</t>
  </si>
  <si>
    <t>TDI</t>
  </si>
  <si>
    <t>K-nut</t>
  </si>
  <si>
    <t>Steel Loop Straps, Rubber-Cushioned</t>
  </si>
  <si>
    <t>20 mm</t>
  </si>
  <si>
    <t>for 1</t>
  </si>
  <si>
    <t>Solutions Elastomères</t>
  </si>
  <si>
    <t>Mount, vibration damping, Sandwich</t>
  </si>
  <si>
    <t>Hose clamps</t>
  </si>
  <si>
    <t>Price (for 1)</t>
  </si>
  <si>
    <t>Fitting, weld-in, male, aluminium</t>
  </si>
  <si>
    <t>Dash 6</t>
  </si>
  <si>
    <t>Adapter, L.P., Male Flare, Aluminum</t>
  </si>
  <si>
    <t>Adapter, L.P., Female Flare, Aluminum</t>
  </si>
  <si>
    <t>Fitting, L.P., 45°, aluminium</t>
  </si>
  <si>
    <t>Fitting, L.P., 90°, aluminium</t>
  </si>
  <si>
    <t>Fitting, L.P., straight, aluminium</t>
  </si>
  <si>
    <t>0,62 mm</t>
  </si>
  <si>
    <t>Lock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</si>
</sst>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F17" sqref="F17"/>
    </sheetView>
  </sheetViews>
  <sheetFormatPr baseColWidth="10" defaultRowHeight="14.4" x14ac:dyDescent="0.3"/>
  <cols>
    <col min="1" max="1" width="21.6640625" customWidth="1"/>
    <col min="3" max="3" width="13.109375" customWidth="1"/>
    <col min="4" max="4" width="12.33203125" customWidth="1"/>
    <col min="5" max="5" width="15" customWidth="1"/>
    <col min="6" max="6" width="18.77734375" customWidth="1"/>
  </cols>
  <sheetData>
    <row r="1" spans="1:7" x14ac:dyDescent="0.3">
      <c r="A1" t="s">
        <v>0</v>
      </c>
      <c r="B1" t="s">
        <v>4</v>
      </c>
      <c r="C1" t="s">
        <v>1</v>
      </c>
      <c r="D1" t="s">
        <v>2</v>
      </c>
      <c r="E1" t="s">
        <v>9</v>
      </c>
      <c r="F1" t="s">
        <v>11</v>
      </c>
      <c r="G1" t="s">
        <v>10</v>
      </c>
    </row>
    <row r="2" spans="1:7" x14ac:dyDescent="0.3">
      <c r="A2" t="s">
        <v>13</v>
      </c>
      <c r="B2" t="s">
        <v>3</v>
      </c>
      <c r="C2" t="s">
        <v>5</v>
      </c>
      <c r="D2">
        <v>16</v>
      </c>
      <c r="E2" s="1">
        <v>4.3099999999999996</v>
      </c>
      <c r="G2" s="1">
        <f>ROUND(E2*F2/100,2)</f>
        <v>0</v>
      </c>
    </row>
    <row r="3" spans="1:7" x14ac:dyDescent="0.3">
      <c r="A3" t="s">
        <v>13</v>
      </c>
      <c r="B3" t="s">
        <v>3</v>
      </c>
      <c r="C3" t="s">
        <v>5</v>
      </c>
      <c r="D3">
        <v>20</v>
      </c>
      <c r="E3" s="1">
        <v>4.46</v>
      </c>
      <c r="G3" s="1">
        <f t="shared" ref="G3:G43" si="0">ROUND(E3*F3/100,2)</f>
        <v>0</v>
      </c>
    </row>
    <row r="4" spans="1:7" x14ac:dyDescent="0.3">
      <c r="A4" t="s">
        <v>13</v>
      </c>
      <c r="B4" t="s">
        <v>3</v>
      </c>
      <c r="C4" t="s">
        <v>5</v>
      </c>
      <c r="D4">
        <v>25</v>
      </c>
      <c r="E4" s="1">
        <v>4.5999999999999996</v>
      </c>
      <c r="G4" s="1">
        <f t="shared" si="0"/>
        <v>0</v>
      </c>
    </row>
    <row r="5" spans="1:7" x14ac:dyDescent="0.3">
      <c r="A5" t="s">
        <v>13</v>
      </c>
      <c r="B5" t="s">
        <v>3</v>
      </c>
      <c r="C5" t="s">
        <v>5</v>
      </c>
      <c r="D5">
        <v>30</v>
      </c>
      <c r="E5" s="1">
        <v>5.16</v>
      </c>
      <c r="G5" s="1">
        <f t="shared" si="0"/>
        <v>0</v>
      </c>
    </row>
    <row r="6" spans="1:7" x14ac:dyDescent="0.3">
      <c r="A6" t="s">
        <v>13</v>
      </c>
      <c r="B6" t="s">
        <v>3</v>
      </c>
      <c r="C6" t="s">
        <v>5</v>
      </c>
      <c r="D6">
        <v>35</v>
      </c>
      <c r="E6" s="1">
        <v>5.41</v>
      </c>
      <c r="G6" s="1">
        <f t="shared" si="0"/>
        <v>0</v>
      </c>
    </row>
    <row r="7" spans="1:7" x14ac:dyDescent="0.3">
      <c r="A7" t="s">
        <v>13</v>
      </c>
      <c r="B7" t="s">
        <v>3</v>
      </c>
      <c r="C7" t="s">
        <v>5</v>
      </c>
      <c r="D7">
        <v>40</v>
      </c>
      <c r="E7" s="1">
        <v>5.79</v>
      </c>
      <c r="G7" s="1">
        <f t="shared" si="0"/>
        <v>0</v>
      </c>
    </row>
    <row r="8" spans="1:7" x14ac:dyDescent="0.3">
      <c r="A8" t="s">
        <v>13</v>
      </c>
      <c r="B8" t="s">
        <v>3</v>
      </c>
      <c r="C8" t="s">
        <v>5</v>
      </c>
      <c r="D8">
        <v>45</v>
      </c>
      <c r="E8" s="1">
        <v>6.58</v>
      </c>
      <c r="G8" s="1">
        <f t="shared" si="0"/>
        <v>0</v>
      </c>
    </row>
    <row r="9" spans="1:7" x14ac:dyDescent="0.3">
      <c r="A9" t="s">
        <v>13</v>
      </c>
      <c r="B9" t="s">
        <v>3</v>
      </c>
      <c r="C9" t="s">
        <v>5</v>
      </c>
      <c r="D9">
        <v>50</v>
      </c>
      <c r="E9" s="1">
        <v>7.35</v>
      </c>
      <c r="G9" s="1">
        <f t="shared" si="0"/>
        <v>0</v>
      </c>
    </row>
    <row r="10" spans="1:7" x14ac:dyDescent="0.3">
      <c r="A10" t="s">
        <v>13</v>
      </c>
      <c r="B10" t="s">
        <v>3</v>
      </c>
      <c r="C10" t="s">
        <v>5</v>
      </c>
      <c r="D10">
        <v>55</v>
      </c>
      <c r="E10" s="1">
        <v>7.76</v>
      </c>
      <c r="G10" s="1">
        <f t="shared" si="0"/>
        <v>0</v>
      </c>
    </row>
    <row r="11" spans="1:7" x14ac:dyDescent="0.3">
      <c r="A11" t="s">
        <v>16</v>
      </c>
      <c r="B11" t="s">
        <v>3</v>
      </c>
      <c r="C11" t="s">
        <v>5</v>
      </c>
      <c r="D11">
        <v>80</v>
      </c>
      <c r="E11" s="1">
        <v>6.54</v>
      </c>
      <c r="G11" s="1">
        <f t="shared" si="0"/>
        <v>0</v>
      </c>
    </row>
    <row r="12" spans="1:7" x14ac:dyDescent="0.3">
      <c r="A12" t="s">
        <v>13</v>
      </c>
      <c r="B12" t="s">
        <v>3</v>
      </c>
      <c r="C12" t="s">
        <v>6</v>
      </c>
      <c r="D12">
        <v>10</v>
      </c>
      <c r="E12" s="1">
        <v>10.54</v>
      </c>
      <c r="G12" s="1">
        <f t="shared" si="0"/>
        <v>0</v>
      </c>
    </row>
    <row r="13" spans="1:7" x14ac:dyDescent="0.3">
      <c r="A13" t="s">
        <v>13</v>
      </c>
      <c r="B13" t="s">
        <v>3</v>
      </c>
      <c r="C13" t="s">
        <v>6</v>
      </c>
      <c r="D13">
        <v>40</v>
      </c>
      <c r="E13" s="1">
        <v>11.17</v>
      </c>
      <c r="G13" s="1">
        <f t="shared" si="0"/>
        <v>0</v>
      </c>
    </row>
    <row r="14" spans="1:7" x14ac:dyDescent="0.3">
      <c r="A14" t="s">
        <v>13</v>
      </c>
      <c r="B14" t="s">
        <v>3</v>
      </c>
      <c r="C14" t="s">
        <v>6</v>
      </c>
      <c r="D14">
        <v>45</v>
      </c>
      <c r="E14" s="1">
        <v>11.79</v>
      </c>
      <c r="G14" s="1">
        <f t="shared" si="0"/>
        <v>0</v>
      </c>
    </row>
    <row r="15" spans="1:7" x14ac:dyDescent="0.3">
      <c r="A15" t="s">
        <v>13</v>
      </c>
      <c r="B15" t="s">
        <v>12</v>
      </c>
      <c r="C15" t="s">
        <v>8</v>
      </c>
      <c r="D15">
        <v>200</v>
      </c>
      <c r="E15" s="1">
        <v>80</v>
      </c>
      <c r="G15" s="1">
        <f t="shared" si="0"/>
        <v>0</v>
      </c>
    </row>
    <row r="16" spans="1:7" x14ac:dyDescent="0.3">
      <c r="A16" t="s">
        <v>13</v>
      </c>
      <c r="B16" t="s">
        <v>12</v>
      </c>
      <c r="C16" t="s">
        <v>8</v>
      </c>
      <c r="D16">
        <v>180</v>
      </c>
      <c r="E16" s="1">
        <v>70</v>
      </c>
      <c r="G16" s="1">
        <f t="shared" si="0"/>
        <v>0</v>
      </c>
    </row>
    <row r="17" spans="1:7" x14ac:dyDescent="0.3">
      <c r="A17" t="s">
        <v>13</v>
      </c>
      <c r="B17" t="s">
        <v>12</v>
      </c>
      <c r="C17" t="s">
        <v>7</v>
      </c>
      <c r="D17">
        <v>30</v>
      </c>
      <c r="E17" s="1">
        <v>10.65</v>
      </c>
      <c r="G17" s="1">
        <f t="shared" ref="G17" si="1">ROUND(E17*F17/100,2)</f>
        <v>0</v>
      </c>
    </row>
    <row r="18" spans="1:7" x14ac:dyDescent="0.3">
      <c r="A18" t="s">
        <v>13</v>
      </c>
      <c r="B18" t="s">
        <v>12</v>
      </c>
      <c r="C18" t="s">
        <v>7</v>
      </c>
      <c r="D18">
        <v>35</v>
      </c>
      <c r="E18" s="1">
        <v>12.5</v>
      </c>
      <c r="G18" s="1">
        <f t="shared" si="0"/>
        <v>0</v>
      </c>
    </row>
    <row r="19" spans="1:7" x14ac:dyDescent="0.3">
      <c r="A19" t="s">
        <v>13</v>
      </c>
      <c r="B19" t="s">
        <v>12</v>
      </c>
      <c r="C19" t="s">
        <v>5</v>
      </c>
      <c r="D19">
        <v>25</v>
      </c>
      <c r="E19" s="1">
        <v>3.71</v>
      </c>
      <c r="G19" s="1">
        <f t="shared" si="0"/>
        <v>0</v>
      </c>
    </row>
    <row r="20" spans="1:7" x14ac:dyDescent="0.3">
      <c r="A20" t="s">
        <v>16</v>
      </c>
      <c r="B20" t="s">
        <v>12</v>
      </c>
      <c r="C20" t="s">
        <v>14</v>
      </c>
      <c r="D20">
        <v>20</v>
      </c>
      <c r="E20" s="1">
        <v>2.06</v>
      </c>
      <c r="G20" s="1">
        <f t="shared" si="0"/>
        <v>0</v>
      </c>
    </row>
    <row r="21" spans="1:7" x14ac:dyDescent="0.3">
      <c r="A21" t="s">
        <v>16</v>
      </c>
      <c r="B21" t="s">
        <v>12</v>
      </c>
      <c r="C21" t="s">
        <v>15</v>
      </c>
      <c r="D21">
        <v>20</v>
      </c>
      <c r="E21" s="1">
        <v>2.41</v>
      </c>
      <c r="G21" s="1">
        <f t="shared" si="0"/>
        <v>0</v>
      </c>
    </row>
    <row r="22" spans="1:7" x14ac:dyDescent="0.3">
      <c r="A22" t="s">
        <v>16</v>
      </c>
      <c r="B22" t="s">
        <v>12</v>
      </c>
      <c r="C22" t="s">
        <v>6</v>
      </c>
      <c r="D22">
        <v>30</v>
      </c>
      <c r="E22" s="1">
        <v>6.21</v>
      </c>
      <c r="G22" s="1">
        <f t="shared" si="0"/>
        <v>0</v>
      </c>
    </row>
    <row r="23" spans="1:7" x14ac:dyDescent="0.3">
      <c r="A23" t="s">
        <v>13</v>
      </c>
      <c r="B23" t="s">
        <v>12</v>
      </c>
      <c r="C23" t="s">
        <v>5</v>
      </c>
      <c r="D23">
        <v>20</v>
      </c>
      <c r="E23" s="1">
        <v>2.65</v>
      </c>
      <c r="G23" s="1">
        <f t="shared" si="0"/>
        <v>0</v>
      </c>
    </row>
    <row r="24" spans="1:7" x14ac:dyDescent="0.3">
      <c r="A24" t="s">
        <v>13</v>
      </c>
      <c r="B24" t="s">
        <v>12</v>
      </c>
      <c r="C24" t="s">
        <v>5</v>
      </c>
      <c r="D24">
        <v>25</v>
      </c>
      <c r="E24" s="1">
        <v>3</v>
      </c>
      <c r="G24" s="1">
        <f t="shared" si="0"/>
        <v>0</v>
      </c>
    </row>
    <row r="25" spans="1:7" x14ac:dyDescent="0.3">
      <c r="A25" t="s">
        <v>13</v>
      </c>
      <c r="B25" t="s">
        <v>12</v>
      </c>
      <c r="C25" t="s">
        <v>5</v>
      </c>
      <c r="D25">
        <v>30</v>
      </c>
      <c r="E25" s="1">
        <v>3.2</v>
      </c>
      <c r="G25" s="1">
        <f t="shared" si="0"/>
        <v>0</v>
      </c>
    </row>
    <row r="26" spans="1:7" x14ac:dyDescent="0.3">
      <c r="A26" t="s">
        <v>13</v>
      </c>
      <c r="B26" t="s">
        <v>12</v>
      </c>
      <c r="C26" t="s">
        <v>5</v>
      </c>
      <c r="D26">
        <v>40</v>
      </c>
      <c r="E26" s="1">
        <v>4.66</v>
      </c>
      <c r="G26" s="1">
        <f t="shared" si="0"/>
        <v>0</v>
      </c>
    </row>
    <row r="27" spans="1:7" x14ac:dyDescent="0.3">
      <c r="A27" t="s">
        <v>13</v>
      </c>
      <c r="B27" t="s">
        <v>12</v>
      </c>
      <c r="C27" t="s">
        <v>5</v>
      </c>
      <c r="D27">
        <v>50</v>
      </c>
      <c r="E27" s="1">
        <v>5.07</v>
      </c>
      <c r="G27" s="1">
        <f t="shared" si="0"/>
        <v>0</v>
      </c>
    </row>
    <row r="28" spans="1:7" x14ac:dyDescent="0.3">
      <c r="A28" t="s">
        <v>16</v>
      </c>
      <c r="B28" t="s">
        <v>12</v>
      </c>
      <c r="C28" t="s">
        <v>5</v>
      </c>
      <c r="D28">
        <v>20</v>
      </c>
      <c r="E28" s="1">
        <v>2.25</v>
      </c>
      <c r="G28" s="1">
        <f t="shared" si="0"/>
        <v>0</v>
      </c>
    </row>
    <row r="29" spans="1:7" x14ac:dyDescent="0.3">
      <c r="A29" t="s">
        <v>16</v>
      </c>
      <c r="B29" t="s">
        <v>12</v>
      </c>
      <c r="C29" t="s">
        <v>5</v>
      </c>
      <c r="D29">
        <v>30</v>
      </c>
      <c r="E29" s="1">
        <v>2.4500000000000002</v>
      </c>
      <c r="G29" s="1">
        <f t="shared" si="0"/>
        <v>0</v>
      </c>
    </row>
    <row r="30" spans="1:7" x14ac:dyDescent="0.3">
      <c r="A30" t="s">
        <v>16</v>
      </c>
      <c r="B30" t="s">
        <v>12</v>
      </c>
      <c r="C30" t="s">
        <v>5</v>
      </c>
      <c r="D30">
        <v>40</v>
      </c>
      <c r="E30" s="1">
        <v>2.82</v>
      </c>
      <c r="G30" s="1">
        <f t="shared" si="0"/>
        <v>0</v>
      </c>
    </row>
    <row r="31" spans="1:7" x14ac:dyDescent="0.3">
      <c r="A31" t="s">
        <v>16</v>
      </c>
      <c r="B31" t="s">
        <v>12</v>
      </c>
      <c r="C31" t="s">
        <v>5</v>
      </c>
      <c r="D31">
        <v>50</v>
      </c>
      <c r="E31" s="1">
        <v>3.01</v>
      </c>
      <c r="G31" s="1">
        <f t="shared" si="0"/>
        <v>0</v>
      </c>
    </row>
    <row r="32" spans="1:7" x14ac:dyDescent="0.3">
      <c r="A32" t="s">
        <v>16</v>
      </c>
      <c r="B32" t="s">
        <v>12</v>
      </c>
      <c r="C32" t="s">
        <v>5</v>
      </c>
      <c r="D32">
        <v>60</v>
      </c>
      <c r="E32" s="1">
        <v>3.21</v>
      </c>
      <c r="G32" s="1">
        <f t="shared" si="0"/>
        <v>0</v>
      </c>
    </row>
    <row r="33" spans="1:7" x14ac:dyDescent="0.3">
      <c r="A33" t="s">
        <v>16</v>
      </c>
      <c r="B33" t="s">
        <v>12</v>
      </c>
      <c r="C33" t="s">
        <v>6</v>
      </c>
      <c r="D33">
        <v>20</v>
      </c>
      <c r="E33" s="1">
        <v>3.5</v>
      </c>
      <c r="G33" s="1">
        <f t="shared" si="0"/>
        <v>0</v>
      </c>
    </row>
    <row r="34" spans="1:7" x14ac:dyDescent="0.3">
      <c r="A34" t="s">
        <v>16</v>
      </c>
      <c r="B34" t="s">
        <v>12</v>
      </c>
      <c r="C34" t="s">
        <v>6</v>
      </c>
      <c r="D34">
        <v>30</v>
      </c>
      <c r="E34" s="1">
        <v>5.08</v>
      </c>
      <c r="G34" s="1">
        <f t="shared" si="0"/>
        <v>0</v>
      </c>
    </row>
    <row r="35" spans="1:7" x14ac:dyDescent="0.3">
      <c r="A35" t="s">
        <v>16</v>
      </c>
      <c r="B35" t="s">
        <v>12</v>
      </c>
      <c r="C35" t="s">
        <v>6</v>
      </c>
      <c r="D35">
        <v>40</v>
      </c>
      <c r="E35" s="1">
        <v>5.4</v>
      </c>
      <c r="G35" s="1">
        <f t="shared" si="0"/>
        <v>0</v>
      </c>
    </row>
    <row r="36" spans="1:7" x14ac:dyDescent="0.3">
      <c r="A36" t="s">
        <v>16</v>
      </c>
      <c r="B36" t="s">
        <v>12</v>
      </c>
      <c r="C36" t="s">
        <v>6</v>
      </c>
      <c r="D36">
        <v>50</v>
      </c>
      <c r="E36" s="1">
        <v>5.55</v>
      </c>
      <c r="G36" s="1">
        <f t="shared" si="0"/>
        <v>0</v>
      </c>
    </row>
    <row r="37" spans="1:7" x14ac:dyDescent="0.3">
      <c r="A37" t="s">
        <v>16</v>
      </c>
      <c r="B37" t="s">
        <v>12</v>
      </c>
      <c r="C37" t="s">
        <v>6</v>
      </c>
      <c r="D37">
        <v>60</v>
      </c>
      <c r="E37" s="1">
        <v>6.1</v>
      </c>
      <c r="G37" s="1">
        <f t="shared" si="0"/>
        <v>0</v>
      </c>
    </row>
    <row r="38" spans="1:7" x14ac:dyDescent="0.3">
      <c r="A38" t="s">
        <v>13</v>
      </c>
      <c r="B38" t="s">
        <v>12</v>
      </c>
      <c r="C38" t="s">
        <v>6</v>
      </c>
      <c r="D38">
        <v>20</v>
      </c>
      <c r="E38" s="1">
        <v>5.07</v>
      </c>
      <c r="G38" s="1">
        <f t="shared" si="0"/>
        <v>0</v>
      </c>
    </row>
    <row r="39" spans="1:7" x14ac:dyDescent="0.3">
      <c r="A39" t="s">
        <v>13</v>
      </c>
      <c r="B39" t="s">
        <v>12</v>
      </c>
      <c r="C39" t="s">
        <v>6</v>
      </c>
      <c r="D39">
        <v>25</v>
      </c>
      <c r="E39" s="1">
        <v>6.55</v>
      </c>
      <c r="G39" s="1">
        <f t="shared" si="0"/>
        <v>0</v>
      </c>
    </row>
    <row r="40" spans="1:7" x14ac:dyDescent="0.3">
      <c r="A40" t="s">
        <v>13</v>
      </c>
      <c r="B40" t="s">
        <v>12</v>
      </c>
      <c r="C40" t="s">
        <v>6</v>
      </c>
      <c r="D40">
        <v>30</v>
      </c>
      <c r="E40" s="1">
        <v>5.42</v>
      </c>
      <c r="G40" s="1">
        <f t="shared" si="0"/>
        <v>0</v>
      </c>
    </row>
    <row r="41" spans="1:7" x14ac:dyDescent="0.3">
      <c r="A41" t="s">
        <v>13</v>
      </c>
      <c r="B41" t="s">
        <v>12</v>
      </c>
      <c r="C41" t="s">
        <v>6</v>
      </c>
      <c r="D41">
        <v>40</v>
      </c>
      <c r="E41" s="1">
        <v>5.75</v>
      </c>
      <c r="G41" s="1">
        <f t="shared" si="0"/>
        <v>0</v>
      </c>
    </row>
    <row r="42" spans="1:7" x14ac:dyDescent="0.3">
      <c r="A42" t="s">
        <v>13</v>
      </c>
      <c r="B42" t="s">
        <v>12</v>
      </c>
      <c r="C42" t="s">
        <v>6</v>
      </c>
      <c r="D42">
        <v>50</v>
      </c>
      <c r="E42" s="1">
        <v>6.02</v>
      </c>
      <c r="G42" s="1">
        <f t="shared" si="0"/>
        <v>0</v>
      </c>
    </row>
    <row r="43" spans="1:7" x14ac:dyDescent="0.3">
      <c r="A43" t="s">
        <v>13</v>
      </c>
      <c r="B43" t="s">
        <v>12</v>
      </c>
      <c r="C43" t="s">
        <v>6</v>
      </c>
      <c r="D43">
        <v>60</v>
      </c>
      <c r="E43" s="1">
        <v>7.05</v>
      </c>
      <c r="G43" s="1">
        <f t="shared" si="0"/>
        <v>0</v>
      </c>
    </row>
  </sheetData>
  <autoFilter ref="A1:E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1" sqref="G11"/>
    </sheetView>
  </sheetViews>
  <sheetFormatPr baseColWidth="10" defaultRowHeight="14.4" x14ac:dyDescent="0.3"/>
  <cols>
    <col min="1" max="1" width="26.77734375" customWidth="1"/>
    <col min="4" max="4" width="24.33203125" customWidth="1"/>
  </cols>
  <sheetData>
    <row r="1" spans="1:7" x14ac:dyDescent="0.3">
      <c r="A1" t="s">
        <v>0</v>
      </c>
      <c r="B1" t="s">
        <v>4</v>
      </c>
      <c r="C1" t="s">
        <v>1</v>
      </c>
      <c r="D1" t="s">
        <v>28</v>
      </c>
      <c r="E1" t="s">
        <v>21</v>
      </c>
      <c r="F1" t="s">
        <v>10</v>
      </c>
      <c r="G1" t="s">
        <v>45</v>
      </c>
    </row>
    <row r="2" spans="1:7" x14ac:dyDescent="0.3">
      <c r="A2" t="s">
        <v>25</v>
      </c>
      <c r="B2" t="s">
        <v>12</v>
      </c>
      <c r="C2" t="s">
        <v>31</v>
      </c>
      <c r="D2" s="1">
        <v>3.67</v>
      </c>
      <c r="F2" s="1">
        <f>D2*E2/100</f>
        <v>0</v>
      </c>
      <c r="G2" t="s">
        <v>47</v>
      </c>
    </row>
    <row r="3" spans="1:7" x14ac:dyDescent="0.3">
      <c r="A3" t="s">
        <v>25</v>
      </c>
      <c r="B3" t="s">
        <v>12</v>
      </c>
      <c r="C3" t="s">
        <v>14</v>
      </c>
      <c r="D3" s="1">
        <v>3.42</v>
      </c>
      <c r="F3" s="1">
        <f>D3*E3/100</f>
        <v>0</v>
      </c>
      <c r="G3" t="s">
        <v>47</v>
      </c>
    </row>
    <row r="4" spans="1:7" x14ac:dyDescent="0.3">
      <c r="A4" t="s">
        <v>25</v>
      </c>
      <c r="B4" t="s">
        <v>12</v>
      </c>
      <c r="C4" t="s">
        <v>5</v>
      </c>
      <c r="D4" s="1">
        <v>2.69</v>
      </c>
      <c r="F4" s="1">
        <f t="shared" ref="F4:F6" si="0">D4*E4/100</f>
        <v>0</v>
      </c>
      <c r="G4" t="s">
        <v>47</v>
      </c>
    </row>
    <row r="5" spans="1:7" x14ac:dyDescent="0.3">
      <c r="A5" t="s">
        <v>25</v>
      </c>
      <c r="B5" t="s">
        <v>12</v>
      </c>
      <c r="C5" t="s">
        <v>6</v>
      </c>
      <c r="D5" s="1">
        <v>3.7</v>
      </c>
      <c r="F5" s="1">
        <f t="shared" si="0"/>
        <v>0</v>
      </c>
      <c r="G5" t="s">
        <v>47</v>
      </c>
    </row>
    <row r="6" spans="1:7" x14ac:dyDescent="0.3">
      <c r="A6" t="s">
        <v>25</v>
      </c>
      <c r="B6" t="s">
        <v>12</v>
      </c>
      <c r="C6" t="s">
        <v>7</v>
      </c>
      <c r="D6" s="1">
        <v>6.68</v>
      </c>
      <c r="F6" s="1">
        <f t="shared" si="0"/>
        <v>0</v>
      </c>
      <c r="G6" t="s">
        <v>47</v>
      </c>
    </row>
    <row r="7" spans="1:7" x14ac:dyDescent="0.3">
      <c r="A7" t="s">
        <v>26</v>
      </c>
      <c r="B7" t="s">
        <v>27</v>
      </c>
      <c r="C7" t="s">
        <v>5</v>
      </c>
      <c r="D7" s="1">
        <v>0.54</v>
      </c>
      <c r="F7" s="1">
        <f t="shared" ref="F7:F10" si="1">D7*E7</f>
        <v>0</v>
      </c>
      <c r="G7" t="s">
        <v>48</v>
      </c>
    </row>
    <row r="8" spans="1:7" x14ac:dyDescent="0.3">
      <c r="A8" t="s">
        <v>26</v>
      </c>
      <c r="B8" t="s">
        <v>27</v>
      </c>
      <c r="C8" t="s">
        <v>6</v>
      </c>
      <c r="D8" s="1">
        <v>0.79</v>
      </c>
      <c r="F8" s="1">
        <f t="shared" si="1"/>
        <v>0</v>
      </c>
      <c r="G8" t="s">
        <v>48</v>
      </c>
    </row>
    <row r="9" spans="1:7" x14ac:dyDescent="0.3">
      <c r="A9" t="s">
        <v>26</v>
      </c>
      <c r="B9" t="s">
        <v>27</v>
      </c>
      <c r="C9" t="s">
        <v>7</v>
      </c>
      <c r="D9" s="1">
        <v>1.33</v>
      </c>
      <c r="F9" s="1">
        <f t="shared" si="1"/>
        <v>0</v>
      </c>
      <c r="G9" t="s">
        <v>48</v>
      </c>
    </row>
    <row r="10" spans="1:7" x14ac:dyDescent="0.3">
      <c r="A10" t="s">
        <v>26</v>
      </c>
      <c r="B10" t="s">
        <v>27</v>
      </c>
      <c r="C10" t="s">
        <v>8</v>
      </c>
      <c r="D10" s="1">
        <v>3.28</v>
      </c>
      <c r="F10" s="1">
        <f t="shared" si="1"/>
        <v>0</v>
      </c>
      <c r="G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"/>
    </sheetView>
  </sheetViews>
  <sheetFormatPr baseColWidth="10" defaultRowHeight="14.4" x14ac:dyDescent="0.3"/>
  <cols>
    <col min="1" max="1" width="16.6640625" customWidth="1"/>
    <col min="3" max="3" width="12.5546875" customWidth="1"/>
  </cols>
  <sheetData>
    <row r="1" spans="1:6" x14ac:dyDescent="0.3">
      <c r="A1" t="s">
        <v>0</v>
      </c>
      <c r="B1" t="s">
        <v>33</v>
      </c>
      <c r="C1" t="s">
        <v>9</v>
      </c>
      <c r="D1" t="s">
        <v>21</v>
      </c>
      <c r="E1" t="s">
        <v>10</v>
      </c>
      <c r="F1" t="s">
        <v>45</v>
      </c>
    </row>
    <row r="2" spans="1:6" x14ac:dyDescent="0.3">
      <c r="A2" t="s">
        <v>29</v>
      </c>
      <c r="B2">
        <v>8</v>
      </c>
      <c r="C2" s="1">
        <v>22.5</v>
      </c>
      <c r="E2" s="1">
        <f>C2*D2/100</f>
        <v>0</v>
      </c>
      <c r="F2" t="s">
        <v>46</v>
      </c>
    </row>
    <row r="3" spans="1:6" x14ac:dyDescent="0.3">
      <c r="A3" t="s">
        <v>29</v>
      </c>
      <c r="B3" s="4" t="s">
        <v>32</v>
      </c>
      <c r="C3" s="1">
        <v>22.5</v>
      </c>
      <c r="E3" s="1">
        <f t="shared" ref="E3:E6" si="0">C3*D3/100</f>
        <v>0</v>
      </c>
      <c r="F3" t="s">
        <v>46</v>
      </c>
    </row>
    <row r="4" spans="1:6" x14ac:dyDescent="0.3">
      <c r="A4" t="s">
        <v>29</v>
      </c>
      <c r="B4">
        <v>10</v>
      </c>
      <c r="C4" s="1">
        <v>45</v>
      </c>
      <c r="E4" s="1">
        <f t="shared" si="0"/>
        <v>0</v>
      </c>
      <c r="F4" t="s">
        <v>46</v>
      </c>
    </row>
    <row r="5" spans="1:6" x14ac:dyDescent="0.3">
      <c r="A5" t="s">
        <v>29</v>
      </c>
      <c r="B5" s="4" t="s">
        <v>34</v>
      </c>
      <c r="C5" s="1">
        <v>45</v>
      </c>
      <c r="E5" s="1">
        <f t="shared" si="0"/>
        <v>0</v>
      </c>
      <c r="F5" t="s">
        <v>46</v>
      </c>
    </row>
    <row r="6" spans="1:6" x14ac:dyDescent="0.3">
      <c r="A6" t="s">
        <v>29</v>
      </c>
      <c r="B6" s="4" t="s">
        <v>35</v>
      </c>
      <c r="C6" s="1">
        <v>45</v>
      </c>
      <c r="E6" s="1">
        <f t="shared" si="0"/>
        <v>0</v>
      </c>
      <c r="F6" t="s">
        <v>46</v>
      </c>
    </row>
    <row r="7" spans="1:6" x14ac:dyDescent="0.3">
      <c r="A7" t="s">
        <v>30</v>
      </c>
      <c r="B7" t="s">
        <v>31</v>
      </c>
      <c r="C7" s="1">
        <v>2.56</v>
      </c>
      <c r="E7" s="1">
        <f>C7*D7/100</f>
        <v>0</v>
      </c>
      <c r="F7" t="s">
        <v>47</v>
      </c>
    </row>
    <row r="8" spans="1:6" x14ac:dyDescent="0.3">
      <c r="A8" t="s">
        <v>30</v>
      </c>
      <c r="B8" t="s">
        <v>14</v>
      </c>
      <c r="C8" s="1">
        <v>2.96</v>
      </c>
      <c r="E8" s="1">
        <f t="shared" ref="E8:E11" si="1">C8*D8/100</f>
        <v>0</v>
      </c>
      <c r="F8" t="s">
        <v>47</v>
      </c>
    </row>
    <row r="9" spans="1:6" x14ac:dyDescent="0.3">
      <c r="A9" t="s">
        <v>30</v>
      </c>
      <c r="B9" t="s">
        <v>5</v>
      </c>
      <c r="C9" s="1">
        <v>4.45</v>
      </c>
      <c r="E9" s="1">
        <f t="shared" si="1"/>
        <v>0</v>
      </c>
      <c r="F9" t="s">
        <v>47</v>
      </c>
    </row>
    <row r="10" spans="1:6" x14ac:dyDescent="0.3">
      <c r="A10" t="s">
        <v>30</v>
      </c>
      <c r="B10" t="s">
        <v>6</v>
      </c>
      <c r="C10" s="1">
        <v>5.65</v>
      </c>
      <c r="E10" s="1">
        <f t="shared" si="1"/>
        <v>0</v>
      </c>
      <c r="F10" t="s">
        <v>47</v>
      </c>
    </row>
    <row r="11" spans="1:6" x14ac:dyDescent="0.3">
      <c r="A11" t="s">
        <v>30</v>
      </c>
      <c r="B11" t="s">
        <v>7</v>
      </c>
      <c r="C11" s="1">
        <v>8.9</v>
      </c>
      <c r="E11" s="1">
        <f t="shared" si="1"/>
        <v>0</v>
      </c>
      <c r="F11" t="s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L21" sqref="L21"/>
    </sheetView>
  </sheetViews>
  <sheetFormatPr baseColWidth="10" defaultRowHeight="14.4" x14ac:dyDescent="0.3"/>
  <cols>
    <col min="1" max="1" width="41.109375" customWidth="1"/>
  </cols>
  <sheetData>
    <row r="1" spans="1:6" x14ac:dyDescent="0.3">
      <c r="A1" t="s">
        <v>0</v>
      </c>
      <c r="B1" t="s">
        <v>33</v>
      </c>
      <c r="C1" t="s">
        <v>55</v>
      </c>
      <c r="D1" t="s">
        <v>21</v>
      </c>
      <c r="E1" t="s">
        <v>10</v>
      </c>
      <c r="F1" t="s">
        <v>45</v>
      </c>
    </row>
    <row r="2" spans="1:6" x14ac:dyDescent="0.3">
      <c r="A2" t="s">
        <v>59</v>
      </c>
      <c r="B2" t="s">
        <v>57</v>
      </c>
      <c r="C2" s="2">
        <v>11.17</v>
      </c>
      <c r="D2">
        <v>2</v>
      </c>
      <c r="E2" s="2">
        <f>D2*C2</f>
        <v>22.34</v>
      </c>
    </row>
    <row r="3" spans="1:6" x14ac:dyDescent="0.3">
      <c r="A3" t="s">
        <v>58</v>
      </c>
      <c r="B3" t="s">
        <v>57</v>
      </c>
      <c r="C3" s="2">
        <v>4.42</v>
      </c>
      <c r="E3" s="2">
        <f t="shared" ref="E3:E10" si="0">D3*C3</f>
        <v>0</v>
      </c>
    </row>
    <row r="4" spans="1:6" x14ac:dyDescent="0.3">
      <c r="C4" s="2"/>
      <c r="E4" s="2">
        <f t="shared" si="0"/>
        <v>0</v>
      </c>
    </row>
    <row r="5" spans="1:6" x14ac:dyDescent="0.3">
      <c r="C5" s="2"/>
      <c r="E5" s="2">
        <f t="shared" si="0"/>
        <v>0</v>
      </c>
    </row>
    <row r="6" spans="1:6" x14ac:dyDescent="0.3">
      <c r="C6" s="2"/>
      <c r="E6" s="2">
        <f t="shared" si="0"/>
        <v>0</v>
      </c>
    </row>
    <row r="7" spans="1:6" x14ac:dyDescent="0.3">
      <c r="A7" t="s">
        <v>60</v>
      </c>
      <c r="B7" t="s">
        <v>57</v>
      </c>
      <c r="C7" s="2"/>
      <c r="E7" s="2">
        <f t="shared" si="0"/>
        <v>0</v>
      </c>
    </row>
    <row r="8" spans="1:6" x14ac:dyDescent="0.3">
      <c r="A8" t="s">
        <v>61</v>
      </c>
      <c r="B8" t="s">
        <v>57</v>
      </c>
      <c r="C8" s="2">
        <v>18.670000000000002</v>
      </c>
      <c r="E8" s="2">
        <f t="shared" si="0"/>
        <v>0</v>
      </c>
    </row>
    <row r="9" spans="1:6" x14ac:dyDescent="0.3">
      <c r="A9" t="s">
        <v>62</v>
      </c>
      <c r="B9" t="s">
        <v>57</v>
      </c>
      <c r="C9" s="2">
        <v>7.87</v>
      </c>
      <c r="E9" s="2">
        <f t="shared" si="0"/>
        <v>0</v>
      </c>
    </row>
    <row r="10" spans="1:6" x14ac:dyDescent="0.3">
      <c r="A10" t="s">
        <v>56</v>
      </c>
      <c r="B10" t="s">
        <v>57</v>
      </c>
      <c r="C10" s="2">
        <v>3.38</v>
      </c>
      <c r="E10" s="2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5" sqref="A5"/>
    </sheetView>
  </sheetViews>
  <sheetFormatPr baseColWidth="10" defaultRowHeight="14.4" x14ac:dyDescent="0.3"/>
  <cols>
    <col min="1" max="1" width="37" customWidth="1"/>
    <col min="2" max="2" width="14.33203125" customWidth="1"/>
    <col min="4" max="4" width="14.44140625" customWidth="1"/>
    <col min="5" max="5" width="19.88671875" customWidth="1"/>
  </cols>
  <sheetData>
    <row r="1" spans="1:7" x14ac:dyDescent="0.3">
      <c r="A1" t="s">
        <v>0</v>
      </c>
      <c r="B1" t="s">
        <v>1</v>
      </c>
      <c r="C1" t="s">
        <v>18</v>
      </c>
      <c r="D1" t="s">
        <v>19</v>
      </c>
      <c r="E1" t="s">
        <v>22</v>
      </c>
      <c r="F1" t="s">
        <v>10</v>
      </c>
      <c r="G1" t="s">
        <v>45</v>
      </c>
    </row>
    <row r="2" spans="1:7" x14ac:dyDescent="0.3">
      <c r="A2" t="s">
        <v>54</v>
      </c>
    </row>
    <row r="3" spans="1:7" x14ac:dyDescent="0.3">
      <c r="A3" t="s">
        <v>17</v>
      </c>
      <c r="B3" s="5" t="s">
        <v>39</v>
      </c>
      <c r="C3" t="s">
        <v>20</v>
      </c>
      <c r="D3" s="2">
        <v>13.9</v>
      </c>
      <c r="F3" s="3">
        <f>D3*E3</f>
        <v>0</v>
      </c>
      <c r="G3" t="s">
        <v>46</v>
      </c>
    </row>
    <row r="4" spans="1:7" x14ac:dyDescent="0.3">
      <c r="A4" t="s">
        <v>64</v>
      </c>
      <c r="B4" s="5" t="s">
        <v>63</v>
      </c>
      <c r="C4" t="s">
        <v>20</v>
      </c>
      <c r="D4" s="2">
        <f>(7500*3.141*0.00062*0.00062*18)/0.45</f>
        <v>0.36222012000000009</v>
      </c>
      <c r="F4" s="3">
        <f>D4*E4</f>
        <v>0</v>
      </c>
    </row>
    <row r="5" spans="1:7" x14ac:dyDescent="0.3">
      <c r="A5" t="s">
        <v>53</v>
      </c>
      <c r="B5" s="5" t="s">
        <v>5</v>
      </c>
      <c r="C5" t="s">
        <v>51</v>
      </c>
      <c r="D5" s="2">
        <v>3.5</v>
      </c>
      <c r="E5" s="2"/>
      <c r="F5" s="2">
        <f>D5*E5</f>
        <v>0</v>
      </c>
      <c r="G5" t="s">
        <v>52</v>
      </c>
    </row>
    <row r="6" spans="1:7" x14ac:dyDescent="0.3">
      <c r="A6" t="s">
        <v>24</v>
      </c>
      <c r="B6" s="5" t="s">
        <v>38</v>
      </c>
      <c r="C6" t="s">
        <v>23</v>
      </c>
      <c r="D6" s="2">
        <v>2.2000000000000002</v>
      </c>
      <c r="F6" s="3">
        <f>D6*E6/100</f>
        <v>0</v>
      </c>
      <c r="G6" t="s">
        <v>47</v>
      </c>
    </row>
    <row r="7" spans="1:7" x14ac:dyDescent="0.3">
      <c r="A7" t="s">
        <v>24</v>
      </c>
      <c r="B7" s="5" t="s">
        <v>36</v>
      </c>
      <c r="C7" t="s">
        <v>23</v>
      </c>
      <c r="D7" s="2">
        <v>9</v>
      </c>
      <c r="F7" s="3">
        <f>D7*E7/100</f>
        <v>0</v>
      </c>
      <c r="G7" t="s">
        <v>47</v>
      </c>
    </row>
    <row r="8" spans="1:7" x14ac:dyDescent="0.3">
      <c r="A8" t="s">
        <v>24</v>
      </c>
      <c r="B8" s="5" t="s">
        <v>37</v>
      </c>
      <c r="C8" t="s">
        <v>23</v>
      </c>
      <c r="D8" s="2">
        <v>17.5</v>
      </c>
      <c r="F8" s="3">
        <f>D8*E8/100</f>
        <v>0</v>
      </c>
      <c r="G8" t="s">
        <v>47</v>
      </c>
    </row>
    <row r="9" spans="1:7" x14ac:dyDescent="0.3">
      <c r="A9" t="s">
        <v>40</v>
      </c>
      <c r="B9" s="5" t="s">
        <v>42</v>
      </c>
      <c r="C9" t="s">
        <v>43</v>
      </c>
      <c r="D9" s="2">
        <v>3.5</v>
      </c>
      <c r="F9" s="3">
        <f>D9*E9</f>
        <v>0</v>
      </c>
      <c r="G9" t="s">
        <v>44</v>
      </c>
    </row>
    <row r="10" spans="1:7" x14ac:dyDescent="0.3">
      <c r="A10" t="s">
        <v>41</v>
      </c>
      <c r="B10" s="5"/>
    </row>
    <row r="11" spans="1:7" x14ac:dyDescent="0.3">
      <c r="A11" t="s">
        <v>49</v>
      </c>
      <c r="B11" s="5" t="s">
        <v>50</v>
      </c>
      <c r="C11" t="s">
        <v>51</v>
      </c>
      <c r="D11" s="2">
        <v>2.08</v>
      </c>
      <c r="F11" s="3">
        <f>E11*D11</f>
        <v>0</v>
      </c>
      <c r="G11" t="s">
        <v>47</v>
      </c>
    </row>
    <row r="13" spans="1:7" x14ac:dyDescent="0.3">
      <c r="B13" s="5"/>
    </row>
    <row r="14" spans="1:7" x14ac:dyDescent="0.3">
      <c r="B14" s="5"/>
    </row>
    <row r="15" spans="1:7" x14ac:dyDescent="0.3">
      <c r="B15" s="5"/>
    </row>
    <row r="16" spans="1:7" x14ac:dyDescent="0.3">
      <c r="B1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Bolts</vt:lpstr>
      <vt:lpstr>Nuts</vt:lpstr>
      <vt:lpstr>Washer</vt:lpstr>
      <vt:lpstr>Plumbing</vt:lpstr>
      <vt:lpstr>Miscellenaous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cp:lastPrinted>2019-05-27T16:34:12Z</cp:lastPrinted>
  <dcterms:created xsi:type="dcterms:W3CDTF">2019-05-27T16:34:09Z</dcterms:created>
  <dcterms:modified xsi:type="dcterms:W3CDTF">2019-05-31T08:59:43Z</dcterms:modified>
</cp:coreProperties>
</file>