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5C7DD78-9099-4E88-9163-76889FE5A4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al" sheetId="1" r:id="rId1"/>
    <sheet name="mat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2" l="1"/>
  <c r="V2" i="2"/>
  <c r="T2" i="2"/>
  <c r="S2" i="2"/>
  <c r="R2" i="2"/>
  <c r="B1" i="2" l="1"/>
  <c r="C5" i="1"/>
  <c r="B2" i="2" s="1"/>
  <c r="D2" i="2"/>
  <c r="D1" i="2"/>
  <c r="P2" i="2" l="1"/>
  <c r="Q2" i="2"/>
  <c r="O2" i="2"/>
  <c r="P1" i="2"/>
  <c r="Q1" i="2"/>
  <c r="O1" i="2"/>
  <c r="N1" i="2"/>
  <c r="C2" i="2"/>
  <c r="E2" i="2"/>
  <c r="F2" i="2"/>
  <c r="G2" i="2"/>
  <c r="H2" i="2"/>
  <c r="I2" i="2"/>
  <c r="J2" i="2"/>
  <c r="L2" i="2"/>
  <c r="N2" i="2"/>
  <c r="A2" i="2"/>
  <c r="C1" i="2"/>
  <c r="E1" i="2"/>
  <c r="F1" i="2"/>
  <c r="G1" i="2"/>
  <c r="H1" i="2"/>
  <c r="I1" i="2"/>
  <c r="J1" i="2"/>
  <c r="K1" i="2"/>
  <c r="L1" i="2"/>
  <c r="M1" i="2"/>
  <c r="A1" i="2"/>
  <c r="C22" i="1" l="1"/>
  <c r="M2" i="2" s="1"/>
  <c r="C19" i="1"/>
  <c r="K2" i="2" s="1"/>
</calcChain>
</file>

<file path=xl/sharedStrings.xml><?xml version="1.0" encoding="utf-8"?>
<sst xmlns="http://schemas.openxmlformats.org/spreadsheetml/2006/main" count="83" uniqueCount="64">
  <si>
    <t>Masse</t>
  </si>
  <si>
    <t>Sprung</t>
  </si>
  <si>
    <t>Unsprung</t>
  </si>
  <si>
    <t>Pilot</t>
  </si>
  <si>
    <t>CG height</t>
  </si>
  <si>
    <t>kg</t>
  </si>
  <si>
    <t>m</t>
  </si>
  <si>
    <t>Suspension</t>
  </si>
  <si>
    <t>Front stiffness</t>
  </si>
  <si>
    <t>lbs/in</t>
  </si>
  <si>
    <t>N/m</t>
  </si>
  <si>
    <t>Rear Stiffness</t>
  </si>
  <si>
    <t>Front MR</t>
  </si>
  <si>
    <t>Rear MR</t>
  </si>
  <si>
    <t>Ksf</t>
  </si>
  <si>
    <t>Ksr</t>
  </si>
  <si>
    <t>MRf</t>
  </si>
  <si>
    <t>MRr</t>
  </si>
  <si>
    <t>mu</t>
  </si>
  <si>
    <t>ms_empty</t>
  </si>
  <si>
    <t>m_pilot</t>
  </si>
  <si>
    <t>hm</t>
  </si>
  <si>
    <t>CG to CIR</t>
  </si>
  <si>
    <t>H</t>
  </si>
  <si>
    <t>Front CIR to ground</t>
  </si>
  <si>
    <t>Zrf</t>
  </si>
  <si>
    <t>Rear CIR to ground</t>
  </si>
  <si>
    <t>Zrr</t>
  </si>
  <si>
    <t>Kinematics</t>
  </si>
  <si>
    <t>Front track</t>
  </si>
  <si>
    <t>Rear track</t>
  </si>
  <si>
    <t>tf</t>
  </si>
  <si>
    <t>tr</t>
  </si>
  <si>
    <t>Wheelbase</t>
  </si>
  <si>
    <t>L</t>
  </si>
  <si>
    <t>Ne modifier seulement cette page</t>
  </si>
  <si>
    <t>: valeurs à modifier manuellement</t>
  </si>
  <si>
    <t>Aerodynamics</t>
  </si>
  <si>
    <t>Lift coefficient</t>
  </si>
  <si>
    <t>CL</t>
  </si>
  <si>
    <t>Drag coefficient</t>
  </si>
  <si>
    <t>CD</t>
  </si>
  <si>
    <t>Reference surface</t>
  </si>
  <si>
    <t>A</t>
  </si>
  <si>
    <t>m^2</t>
  </si>
  <si>
    <t>Front weight ratio</t>
  </si>
  <si>
    <t>rep</t>
  </si>
  <si>
    <t>Total Sprung mass</t>
  </si>
  <si>
    <t>ms</t>
  </si>
  <si>
    <t>Steering</t>
  </si>
  <si>
    <t>Rack speed ratio</t>
  </si>
  <si>
    <t>spr</t>
  </si>
  <si>
    <t>Lc</t>
  </si>
  <si>
    <t>Steering rack length</t>
  </si>
  <si>
    <t>mm</t>
  </si>
  <si>
    <t>b</t>
  </si>
  <si>
    <t>Lever arm in PM</t>
  </si>
  <si>
    <t>Lb</t>
  </si>
  <si>
    <t>Steering rods length</t>
  </si>
  <si>
    <t>h</t>
  </si>
  <si>
    <t>m/rev</t>
  </si>
  <si>
    <t>Distance front axis to rack</t>
  </si>
  <si>
    <t>Front ARB stiffness</t>
  </si>
  <si>
    <t>Rear ARB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</si>
</sst>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5" borderId="8" xfId="0" applyFill="1" applyBorder="1"/>
    <xf numFmtId="0" fontId="0" fillId="5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J20" sqref="J20"/>
    </sheetView>
  </sheetViews>
  <sheetFormatPr baseColWidth="10" defaultColWidth="8.85546875" defaultRowHeight="15" x14ac:dyDescent="0.25"/>
  <cols>
    <col min="1" max="1" width="17" bestFit="1" customWidth="1"/>
    <col min="2" max="2" width="9.42578125" bestFit="1" customWidth="1"/>
  </cols>
  <sheetData>
    <row r="1" spans="1:9" x14ac:dyDescent="0.25">
      <c r="A1" s="18" t="s">
        <v>0</v>
      </c>
      <c r="B1" s="19"/>
      <c r="C1" s="19"/>
      <c r="D1" s="20"/>
    </row>
    <row r="2" spans="1:9" x14ac:dyDescent="0.25">
      <c r="A2" s="2" t="s">
        <v>2</v>
      </c>
      <c r="B2" s="1" t="s">
        <v>18</v>
      </c>
      <c r="C2" s="7">
        <v>45</v>
      </c>
      <c r="D2" s="3" t="s">
        <v>5</v>
      </c>
      <c r="F2" s="21" t="s">
        <v>35</v>
      </c>
      <c r="G2" s="21"/>
      <c r="H2" s="21"/>
      <c r="I2" s="21"/>
    </row>
    <row r="3" spans="1:9" x14ac:dyDescent="0.25">
      <c r="A3" s="2" t="s">
        <v>1</v>
      </c>
      <c r="B3" s="1" t="s">
        <v>19</v>
      </c>
      <c r="C3" s="7">
        <v>175</v>
      </c>
      <c r="D3" s="3" t="s">
        <v>5</v>
      </c>
    </row>
    <row r="4" spans="1:9" x14ac:dyDescent="0.25">
      <c r="A4" s="2" t="s">
        <v>3</v>
      </c>
      <c r="B4" s="1" t="s">
        <v>20</v>
      </c>
      <c r="C4" s="7">
        <v>70</v>
      </c>
      <c r="D4" s="3" t="s">
        <v>5</v>
      </c>
      <c r="F4" s="9"/>
      <c r="G4" t="s">
        <v>36</v>
      </c>
    </row>
    <row r="5" spans="1:9" x14ac:dyDescent="0.25">
      <c r="A5" s="10" t="s">
        <v>47</v>
      </c>
      <c r="B5" s="11" t="s">
        <v>48</v>
      </c>
      <c r="C5">
        <f>C3+C4</f>
        <v>245</v>
      </c>
      <c r="D5" s="14" t="s">
        <v>5</v>
      </c>
    </row>
    <row r="6" spans="1:9" x14ac:dyDescent="0.25">
      <c r="A6" s="2" t="s">
        <v>4</v>
      </c>
      <c r="B6" s="1" t="s">
        <v>21</v>
      </c>
      <c r="C6" s="7">
        <v>0.35</v>
      </c>
      <c r="D6" s="3" t="s">
        <v>6</v>
      </c>
    </row>
    <row r="7" spans="1:9" ht="15.75" thickBot="1" x14ac:dyDescent="0.3">
      <c r="A7" s="12" t="s">
        <v>45</v>
      </c>
      <c r="B7" s="13" t="s">
        <v>46</v>
      </c>
      <c r="C7" s="8">
        <v>0.5</v>
      </c>
      <c r="D7" s="6"/>
    </row>
    <row r="8" spans="1:9" ht="15.75" thickBot="1" x14ac:dyDescent="0.3"/>
    <row r="9" spans="1:9" x14ac:dyDescent="0.25">
      <c r="A9" s="26" t="s">
        <v>28</v>
      </c>
      <c r="B9" s="27"/>
      <c r="C9" s="27"/>
      <c r="D9" s="28"/>
    </row>
    <row r="10" spans="1:9" x14ac:dyDescent="0.25">
      <c r="A10" s="2" t="s">
        <v>22</v>
      </c>
      <c r="B10" s="1" t="s">
        <v>23</v>
      </c>
      <c r="C10" s="7">
        <v>0.32</v>
      </c>
      <c r="D10" s="3" t="s">
        <v>6</v>
      </c>
    </row>
    <row r="11" spans="1:9" x14ac:dyDescent="0.25">
      <c r="A11" s="2" t="s">
        <v>24</v>
      </c>
      <c r="B11" s="1" t="s">
        <v>25</v>
      </c>
      <c r="C11" s="7">
        <v>3.542E-2</v>
      </c>
      <c r="D11" s="3" t="s">
        <v>6</v>
      </c>
    </row>
    <row r="12" spans="1:9" x14ac:dyDescent="0.25">
      <c r="A12" s="2" t="s">
        <v>26</v>
      </c>
      <c r="B12" s="1" t="s">
        <v>27</v>
      </c>
      <c r="C12" s="7">
        <v>4.9000000000000002E-2</v>
      </c>
      <c r="D12" s="3" t="s">
        <v>6</v>
      </c>
    </row>
    <row r="13" spans="1:9" x14ac:dyDescent="0.25">
      <c r="A13" s="2" t="s">
        <v>29</v>
      </c>
      <c r="B13" s="1" t="s">
        <v>31</v>
      </c>
      <c r="C13" s="7">
        <v>1.254</v>
      </c>
      <c r="D13" s="3" t="s">
        <v>6</v>
      </c>
    </row>
    <row r="14" spans="1:9" x14ac:dyDescent="0.25">
      <c r="A14" s="2" t="s">
        <v>30</v>
      </c>
      <c r="B14" s="1" t="s">
        <v>32</v>
      </c>
      <c r="C14" s="7">
        <v>1.18</v>
      </c>
      <c r="D14" s="3" t="s">
        <v>6</v>
      </c>
    </row>
    <row r="15" spans="1:9" ht="15.75" thickBot="1" x14ac:dyDescent="0.3">
      <c r="A15" s="4" t="s">
        <v>33</v>
      </c>
      <c r="B15" s="5" t="s">
        <v>34</v>
      </c>
      <c r="C15" s="8">
        <v>1.575</v>
      </c>
      <c r="D15" s="6" t="s">
        <v>6</v>
      </c>
    </row>
    <row r="16" spans="1:9" ht="15.75" thickBot="1" x14ac:dyDescent="0.3"/>
    <row r="17" spans="1:4" x14ac:dyDescent="0.25">
      <c r="A17" s="29" t="s">
        <v>7</v>
      </c>
      <c r="B17" s="30"/>
      <c r="C17" s="30"/>
      <c r="D17" s="31"/>
    </row>
    <row r="18" spans="1:4" x14ac:dyDescent="0.25">
      <c r="A18" s="25" t="s">
        <v>8</v>
      </c>
      <c r="B18" s="1"/>
      <c r="C18" s="7">
        <v>250</v>
      </c>
      <c r="D18" s="3" t="s">
        <v>9</v>
      </c>
    </row>
    <row r="19" spans="1:4" x14ac:dyDescent="0.25">
      <c r="A19" s="25"/>
      <c r="B19" s="1" t="s">
        <v>14</v>
      </c>
      <c r="C19" s="1">
        <f>C18*175.126835</f>
        <v>43781.708749999998</v>
      </c>
      <c r="D19" s="3" t="s">
        <v>10</v>
      </c>
    </row>
    <row r="20" spans="1:4" x14ac:dyDescent="0.25">
      <c r="A20" s="2" t="s">
        <v>12</v>
      </c>
      <c r="B20" s="1" t="s">
        <v>16</v>
      </c>
      <c r="C20" s="7">
        <v>1.1000000000000001</v>
      </c>
      <c r="D20" s="3"/>
    </row>
    <row r="21" spans="1:4" x14ac:dyDescent="0.25">
      <c r="A21" s="25" t="s">
        <v>11</v>
      </c>
      <c r="B21" s="1"/>
      <c r="C21" s="7">
        <v>225</v>
      </c>
      <c r="D21" s="3" t="s">
        <v>9</v>
      </c>
    </row>
    <row r="22" spans="1:4" x14ac:dyDescent="0.25">
      <c r="A22" s="25"/>
      <c r="B22" s="1" t="s">
        <v>15</v>
      </c>
      <c r="C22" s="1">
        <f>C21*175.126835</f>
        <v>39403.537875000002</v>
      </c>
      <c r="D22" s="3" t="s">
        <v>10</v>
      </c>
    </row>
    <row r="23" spans="1:4" x14ac:dyDescent="0.25">
      <c r="A23" s="2" t="s">
        <v>13</v>
      </c>
      <c r="B23" s="1" t="s">
        <v>17</v>
      </c>
      <c r="C23" s="7">
        <v>1.1000000000000001</v>
      </c>
      <c r="D23" s="3"/>
    </row>
    <row r="24" spans="1:4" x14ac:dyDescent="0.25">
      <c r="A24" s="2" t="s">
        <v>62</v>
      </c>
      <c r="B24" s="1"/>
      <c r="C24" s="7"/>
      <c r="D24" s="3"/>
    </row>
    <row r="25" spans="1:4" ht="15.75" thickBot="1" x14ac:dyDescent="0.3">
      <c r="A25" s="12" t="s">
        <v>63</v>
      </c>
      <c r="B25" s="5"/>
      <c r="C25" s="8"/>
      <c r="D25" s="6"/>
    </row>
    <row r="26" spans="1:4" ht="15.75" thickBot="1" x14ac:dyDescent="0.3"/>
    <row r="27" spans="1:4" x14ac:dyDescent="0.25">
      <c r="A27" s="22" t="s">
        <v>37</v>
      </c>
      <c r="B27" s="23"/>
      <c r="C27" s="23"/>
      <c r="D27" s="24"/>
    </row>
    <row r="28" spans="1:4" x14ac:dyDescent="0.25">
      <c r="A28" s="2" t="s">
        <v>38</v>
      </c>
      <c r="B28" s="1" t="s">
        <v>39</v>
      </c>
      <c r="C28" s="7">
        <v>0</v>
      </c>
      <c r="D28" s="3"/>
    </row>
    <row r="29" spans="1:4" x14ac:dyDescent="0.25">
      <c r="A29" s="2" t="s">
        <v>40</v>
      </c>
      <c r="B29" s="1" t="s">
        <v>41</v>
      </c>
      <c r="C29" s="7">
        <v>0.5</v>
      </c>
      <c r="D29" s="3"/>
    </row>
    <row r="30" spans="1:4" ht="15.75" thickBot="1" x14ac:dyDescent="0.3">
      <c r="A30" s="4" t="s">
        <v>42</v>
      </c>
      <c r="B30" s="5" t="s">
        <v>43</v>
      </c>
      <c r="C30" s="8">
        <v>1.8</v>
      </c>
      <c r="D30" s="6" t="s">
        <v>44</v>
      </c>
    </row>
    <row r="31" spans="1:4" ht="15.75" thickBot="1" x14ac:dyDescent="0.3"/>
    <row r="32" spans="1:4" x14ac:dyDescent="0.25">
      <c r="A32" s="15" t="s">
        <v>49</v>
      </c>
      <c r="B32" s="16"/>
      <c r="C32" s="16"/>
      <c r="D32" s="17"/>
    </row>
    <row r="33" spans="1:4" x14ac:dyDescent="0.25">
      <c r="A33" s="2" t="s">
        <v>50</v>
      </c>
      <c r="B33" s="1" t="s">
        <v>51</v>
      </c>
      <c r="C33" s="7">
        <v>0.08</v>
      </c>
      <c r="D33" s="3" t="s">
        <v>60</v>
      </c>
    </row>
    <row r="34" spans="1:4" x14ac:dyDescent="0.25">
      <c r="A34" s="2" t="s">
        <v>53</v>
      </c>
      <c r="B34" s="1" t="s">
        <v>52</v>
      </c>
      <c r="C34" s="7">
        <v>0.55000000000000004</v>
      </c>
      <c r="D34" s="3" t="s">
        <v>6</v>
      </c>
    </row>
    <row r="35" spans="1:4" x14ac:dyDescent="0.25">
      <c r="A35" s="2" t="s">
        <v>56</v>
      </c>
      <c r="B35" s="1" t="s">
        <v>55</v>
      </c>
      <c r="C35" s="7">
        <v>5.5E-2</v>
      </c>
      <c r="D35" s="3" t="s">
        <v>6</v>
      </c>
    </row>
    <row r="36" spans="1:4" x14ac:dyDescent="0.25">
      <c r="A36" s="2" t="s">
        <v>58</v>
      </c>
      <c r="B36" s="1" t="s">
        <v>57</v>
      </c>
      <c r="C36" s="7">
        <v>0.35370000000000001</v>
      </c>
      <c r="D36" s="3" t="s">
        <v>6</v>
      </c>
    </row>
    <row r="37" spans="1:4" ht="15.75" thickBot="1" x14ac:dyDescent="0.3">
      <c r="A37" s="4" t="s">
        <v>61</v>
      </c>
      <c r="B37" s="5" t="s">
        <v>59</v>
      </c>
      <c r="C37" s="8">
        <v>0.08</v>
      </c>
      <c r="D37" s="6" t="s">
        <v>54</v>
      </c>
    </row>
  </sheetData>
  <mergeCells count="8">
    <mergeCell ref="A32:D32"/>
    <mergeCell ref="A1:D1"/>
    <mergeCell ref="F2:I2"/>
    <mergeCell ref="A27:D27"/>
    <mergeCell ref="A18:A19"/>
    <mergeCell ref="A21:A22"/>
    <mergeCell ref="A9:D9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7E94-F6FE-4104-B7E8-A4B217886D04}">
  <dimension ref="A1:V2"/>
  <sheetViews>
    <sheetView workbookViewId="0">
      <selection activeCell="R6" sqref="R6"/>
    </sheetView>
  </sheetViews>
  <sheetFormatPr baseColWidth="10" defaultRowHeight="15" x14ac:dyDescent="0.25"/>
  <sheetData>
    <row r="1" spans="1:22" x14ac:dyDescent="0.25">
      <c r="A1" t="str">
        <f>val!B2</f>
        <v>mu</v>
      </c>
      <c r="B1" t="str">
        <f>val!B5</f>
        <v>ms</v>
      </c>
      <c r="C1" t="str">
        <f>val!B6</f>
        <v>hm</v>
      </c>
      <c r="D1" t="str">
        <f>val!B7</f>
        <v>rep</v>
      </c>
      <c r="E1" t="str">
        <f>val!B10</f>
        <v>H</v>
      </c>
      <c r="F1" t="str">
        <f>val!B11</f>
        <v>Zrf</v>
      </c>
      <c r="G1" t="str">
        <f>val!B12</f>
        <v>Zrr</v>
      </c>
      <c r="H1" t="str">
        <f>val!B13</f>
        <v>tf</v>
      </c>
      <c r="I1" t="str">
        <f>val!B14</f>
        <v>tr</v>
      </c>
      <c r="J1" t="str">
        <f>val!B15</f>
        <v>L</v>
      </c>
      <c r="K1" t="str">
        <f>val!B19</f>
        <v>Ksf</v>
      </c>
      <c r="L1" t="str">
        <f>val!B20</f>
        <v>MRf</v>
      </c>
      <c r="M1" t="str">
        <f>val!B22</f>
        <v>Ksr</v>
      </c>
      <c r="N1" t="str">
        <f>val!B23</f>
        <v>MRr</v>
      </c>
      <c r="O1" t="str">
        <f>val!B28</f>
        <v>CL</v>
      </c>
      <c r="P1" t="str">
        <f>val!B29</f>
        <v>CD</v>
      </c>
      <c r="Q1" t="str">
        <f>val!B30</f>
        <v>A</v>
      </c>
      <c r="R1" t="s">
        <v>51</v>
      </c>
      <c r="S1" t="s">
        <v>52</v>
      </c>
      <c r="T1" t="s">
        <v>55</v>
      </c>
      <c r="U1" t="s">
        <v>57</v>
      </c>
      <c r="V1" t="s">
        <v>59</v>
      </c>
    </row>
    <row r="2" spans="1:22" x14ac:dyDescent="0.25">
      <c r="A2">
        <f>val!C2</f>
        <v>45</v>
      </c>
      <c r="B2">
        <f>val!C5</f>
        <v>245</v>
      </c>
      <c r="C2">
        <f>val!C6</f>
        <v>0.35</v>
      </c>
      <c r="D2">
        <f>val!C7</f>
        <v>0.5</v>
      </c>
      <c r="E2">
        <f>val!C10</f>
        <v>0.32</v>
      </c>
      <c r="F2">
        <f>val!C11</f>
        <v>3.542E-2</v>
      </c>
      <c r="G2">
        <f>val!C12</f>
        <v>4.9000000000000002E-2</v>
      </c>
      <c r="H2">
        <f>val!C13</f>
        <v>1.254</v>
      </c>
      <c r="I2">
        <f>val!C14</f>
        <v>1.18</v>
      </c>
      <c r="J2">
        <f>val!C15</f>
        <v>1.575</v>
      </c>
      <c r="K2">
        <f>val!C19</f>
        <v>43781.708749999998</v>
      </c>
      <c r="L2">
        <f>val!C20</f>
        <v>1.1000000000000001</v>
      </c>
      <c r="M2">
        <f>val!C22</f>
        <v>39403.537875000002</v>
      </c>
      <c r="N2">
        <f>val!C23</f>
        <v>1.1000000000000001</v>
      </c>
      <c r="O2">
        <f>val!C28</f>
        <v>0</v>
      </c>
      <c r="P2">
        <f>val!C29</f>
        <v>0.5</v>
      </c>
      <c r="Q2">
        <f>val!C30</f>
        <v>1.8</v>
      </c>
      <c r="R2">
        <f>val!C33</f>
        <v>0.08</v>
      </c>
      <c r="S2">
        <f>val!C34</f>
        <v>0.55000000000000004</v>
      </c>
      <c r="T2">
        <f>val!C35</f>
        <v>5.5E-2</v>
      </c>
      <c r="U2">
        <f>val!C36</f>
        <v>0.35370000000000001</v>
      </c>
      <c r="V2">
        <f>val!C37</f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2019-06-19T09:36:21Z</dcterms:modified>
</cp:coreProperties>
</file>