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EPSA\Github\Test-Data\7_Invictus\Session roulage Fiabilite - Transpolis 09 04 21\Détails des runs\"/>
    </mc:Choice>
  </mc:AlternateContent>
  <xr:revisionPtr revIDLastSave="0" documentId="13_ncr:1_{F37A3FBA-6076-4E4A-814D-465A642B24E5}" xr6:coauthVersionLast="46" xr6:coauthVersionMax="46" xr10:uidLastSave="{00000000-0000-0000-0000-000000000000}"/>
  <bookViews>
    <workbookView xWindow="-108" yWindow="-108" windowWidth="23256" windowHeight="12576" xr2:uid="{91FF6323-3A70-42A0-A2EB-9B66B14FEEA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H16" i="1"/>
  <c r="H4" i="1"/>
  <c r="H8" i="1" s="1"/>
  <c r="H7" i="1"/>
  <c r="H9" i="1"/>
  <c r="H15" i="1" s="1"/>
  <c r="H10" i="1"/>
  <c r="H11" i="1"/>
  <c r="H12" i="1"/>
  <c r="H13" i="1"/>
  <c r="H14" i="1"/>
  <c r="E4" i="1"/>
  <c r="E7" i="1"/>
  <c r="E9" i="1"/>
  <c r="E10" i="1"/>
  <c r="E11" i="1"/>
  <c r="E12" i="1"/>
  <c r="E13" i="1"/>
  <c r="E14" i="1"/>
  <c r="E3" i="1"/>
  <c r="H3" i="1"/>
</calcChain>
</file>

<file path=xl/sharedStrings.xml><?xml version="1.0" encoding="utf-8"?>
<sst xmlns="http://schemas.openxmlformats.org/spreadsheetml/2006/main" count="31" uniqueCount="27">
  <si>
    <t>Run</t>
  </si>
  <si>
    <t>Pilote</t>
  </si>
  <si>
    <t>Début</t>
  </si>
  <si>
    <t>Fin</t>
  </si>
  <si>
    <t>nombre de tours (+/-2)</t>
  </si>
  <si>
    <t>Commentaire</t>
  </si>
  <si>
    <t>MJT</t>
  </si>
  <si>
    <t>Race capture</t>
  </si>
  <si>
    <t>Longueur du tracé (km)</t>
  </si>
  <si>
    <t>Distance parcourue (km)</t>
  </si>
  <si>
    <t>TLS</t>
  </si>
  <si>
    <t>Durée (min)</t>
  </si>
  <si>
    <t>2 et 3</t>
  </si>
  <si>
    <t xml:space="preserve">Changement de tracé à cause du vent </t>
  </si>
  <si>
    <t>Changement de volant pour savoir lequel est le meilleur</t>
  </si>
  <si>
    <t>Remplissage du réservoir</t>
  </si>
  <si>
    <t>km avec le pleins (attention pas prise en compte échauffement)</t>
  </si>
  <si>
    <t>Le BSPD à couper le moteur à 2 reprises preuve de son bon fonctionnement</t>
  </si>
  <si>
    <t>Vérif pression des pneus</t>
  </si>
  <si>
    <t>Coupure moteur. 3 fils capteur arrière contact. Changement fusible du DTA</t>
  </si>
  <si>
    <t>Fatigue musculaire du pilote car la voiture demande d'être très rigoureux</t>
  </si>
  <si>
    <t>Fin du réservoir</t>
  </si>
  <si>
    <t>km avec le pleins</t>
  </si>
  <si>
    <t>Transpolis 09/04/21</t>
  </si>
  <si>
    <t>Km totaux</t>
  </si>
  <si>
    <t>km par MJT</t>
  </si>
  <si>
    <t xml:space="preserve">km par TLS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</si>
</sst>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5" fontId="0" fillId="0" borderId="0" xfId="0" applyNumberFormat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2" fontId="0" fillId="4" borderId="1" xfId="0" applyNumberFormat="1" applyFill="1" applyBorder="1" applyAlignment="1">
      <alignment horizontal="right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/>
    <xf numFmtId="0" fontId="0" fillId="5" borderId="1" xfId="0" applyFill="1" applyBorder="1" applyAlignment="1">
      <alignment horizontal="left" wrapText="1"/>
    </xf>
    <xf numFmtId="2" fontId="0" fillId="5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2" fontId="0" fillId="5" borderId="1" xfId="0" applyNumberFormat="1" applyFill="1" applyBorder="1" applyAlignment="1">
      <alignment wrapText="1"/>
    </xf>
    <xf numFmtId="165" fontId="0" fillId="5" borderId="1" xfId="0" applyNumberFormat="1" applyFill="1" applyBorder="1" applyAlignment="1">
      <alignment wrapText="1"/>
    </xf>
    <xf numFmtId="165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7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72BD-0D7A-47FF-A29B-396741A7B86F}">
  <dimension ref="A1:J19"/>
  <sheetViews>
    <sheetView tabSelected="1" workbookViewId="0">
      <selection activeCell="B23" sqref="B23"/>
    </sheetView>
  </sheetViews>
  <sheetFormatPr baseColWidth="10" defaultRowHeight="14.4" x14ac:dyDescent="0.3"/>
  <cols>
    <col min="1" max="1" width="21.88671875" customWidth="1"/>
    <col min="10" max="10" width="66.44140625" customWidth="1"/>
  </cols>
  <sheetData>
    <row r="1" spans="1:10" ht="15.6" customHeight="1" x14ac:dyDescent="0.3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5.6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2" t="s">
        <v>8</v>
      </c>
      <c r="H2" s="2" t="s">
        <v>9</v>
      </c>
      <c r="I2" s="2" t="s">
        <v>7</v>
      </c>
      <c r="J2" s="2" t="s">
        <v>5</v>
      </c>
    </row>
    <row r="3" spans="1:10" s="6" customFormat="1" ht="15.6" customHeight="1" x14ac:dyDescent="0.3">
      <c r="A3" s="3">
        <v>1</v>
      </c>
      <c r="B3" s="3" t="s">
        <v>6</v>
      </c>
      <c r="C3" s="4">
        <v>0.38541666666666669</v>
      </c>
      <c r="D3" s="4">
        <v>0.39999999999999997</v>
      </c>
      <c r="E3" s="4">
        <f>D3-C3</f>
        <v>1.4583333333333282E-2</v>
      </c>
      <c r="F3" s="5">
        <v>27</v>
      </c>
      <c r="G3" s="5">
        <v>0.23</v>
      </c>
      <c r="H3" s="5">
        <f>F3*G3</f>
        <v>6.21</v>
      </c>
      <c r="I3" s="5">
        <v>1</v>
      </c>
      <c r="J3" s="5"/>
    </row>
    <row r="4" spans="1:10" s="12" customFormat="1" ht="15.6" customHeight="1" x14ac:dyDescent="0.3">
      <c r="A4" s="7">
        <v>2</v>
      </c>
      <c r="B4" s="7" t="s">
        <v>10</v>
      </c>
      <c r="C4" s="8">
        <v>0.40833333333333338</v>
      </c>
      <c r="D4" s="8">
        <v>0.41666666666666669</v>
      </c>
      <c r="E4" s="8">
        <f t="shared" ref="E4:E16" si="0">D4-C4</f>
        <v>8.3333333333333037E-3</v>
      </c>
      <c r="F4" s="9">
        <v>14</v>
      </c>
      <c r="G4" s="9">
        <v>0.23</v>
      </c>
      <c r="H4" s="10">
        <f t="shared" ref="H4:H15" si="1">F4*G4</f>
        <v>3.22</v>
      </c>
      <c r="I4" s="11" t="s">
        <v>12</v>
      </c>
      <c r="J4" s="10"/>
    </row>
    <row r="5" spans="1:10" s="16" customFormat="1" ht="15.6" customHeight="1" x14ac:dyDescent="0.3">
      <c r="A5" s="15" t="s">
        <v>13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s="16" customFormat="1" ht="15.6" customHeight="1" x14ac:dyDescent="0.3">
      <c r="A6" s="15" t="s">
        <v>14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s="12" customFormat="1" ht="15.6" customHeight="1" x14ac:dyDescent="0.3">
      <c r="A7" s="7">
        <v>3</v>
      </c>
      <c r="B7" s="7" t="s">
        <v>10</v>
      </c>
      <c r="C7" s="8">
        <v>0.43541666666666662</v>
      </c>
      <c r="D7" s="8">
        <v>0.44236111111111115</v>
      </c>
      <c r="E7" s="8">
        <f t="shared" si="0"/>
        <v>6.9444444444445308E-3</v>
      </c>
      <c r="F7" s="9">
        <v>14</v>
      </c>
      <c r="G7" s="9">
        <v>0.22</v>
      </c>
      <c r="H7" s="10">
        <f t="shared" si="1"/>
        <v>3.08</v>
      </c>
      <c r="I7" s="9">
        <v>4</v>
      </c>
      <c r="J7" s="10"/>
    </row>
    <row r="8" spans="1:10" s="16" customFormat="1" ht="15.6" customHeight="1" x14ac:dyDescent="0.3">
      <c r="A8" s="17" t="s">
        <v>15</v>
      </c>
      <c r="B8" s="17"/>
      <c r="C8" s="17"/>
      <c r="D8" s="17"/>
      <c r="E8" s="18" t="s">
        <v>16</v>
      </c>
      <c r="F8" s="18"/>
      <c r="G8" s="18"/>
      <c r="H8" s="19">
        <f>H3+H4+H7</f>
        <v>12.51</v>
      </c>
      <c r="I8" s="20"/>
      <c r="J8" s="19"/>
    </row>
    <row r="9" spans="1:10" s="6" customFormat="1" ht="15.6" customHeight="1" x14ac:dyDescent="0.3">
      <c r="A9" s="3">
        <v>4</v>
      </c>
      <c r="B9" s="3" t="s">
        <v>6</v>
      </c>
      <c r="C9" s="4">
        <v>0.45277777777777778</v>
      </c>
      <c r="D9" s="4">
        <v>0.46597222222222223</v>
      </c>
      <c r="E9" s="4">
        <f t="shared" si="0"/>
        <v>1.3194444444444453E-2</v>
      </c>
      <c r="F9" s="14">
        <v>52</v>
      </c>
      <c r="G9" s="14">
        <v>0.22</v>
      </c>
      <c r="H9" s="5">
        <f t="shared" si="1"/>
        <v>11.44</v>
      </c>
      <c r="I9" s="14">
        <v>5</v>
      </c>
      <c r="J9" s="5" t="s">
        <v>17</v>
      </c>
    </row>
    <row r="10" spans="1:10" s="12" customFormat="1" ht="15.6" customHeight="1" x14ac:dyDescent="0.3">
      <c r="A10" s="13">
        <v>5</v>
      </c>
      <c r="B10" s="13" t="s">
        <v>10</v>
      </c>
      <c r="C10" s="8">
        <v>0.47361111111111115</v>
      </c>
      <c r="D10" s="8">
        <v>0.47569444444444442</v>
      </c>
      <c r="E10" s="8">
        <f t="shared" si="0"/>
        <v>2.0833333333332704E-3</v>
      </c>
      <c r="F10" s="9">
        <v>4</v>
      </c>
      <c r="G10" s="9">
        <v>0.22</v>
      </c>
      <c r="H10" s="10">
        <f t="shared" si="1"/>
        <v>0.88</v>
      </c>
      <c r="I10" s="9">
        <v>6</v>
      </c>
      <c r="J10" s="10" t="s">
        <v>18</v>
      </c>
    </row>
    <row r="11" spans="1:10" s="12" customFormat="1" ht="15.6" customHeight="1" x14ac:dyDescent="0.3">
      <c r="A11" s="13"/>
      <c r="B11" s="13"/>
      <c r="C11" s="8">
        <v>0.47916666666666669</v>
      </c>
      <c r="D11" s="8">
        <v>0.48125000000000001</v>
      </c>
      <c r="E11" s="8">
        <f t="shared" si="0"/>
        <v>2.0833333333333259E-3</v>
      </c>
      <c r="F11" s="9">
        <v>4</v>
      </c>
      <c r="G11" s="9">
        <v>0.22</v>
      </c>
      <c r="H11" s="10">
        <f t="shared" si="1"/>
        <v>0.88</v>
      </c>
      <c r="I11" s="9">
        <v>7</v>
      </c>
      <c r="J11" s="10"/>
    </row>
    <row r="12" spans="1:10" s="12" customFormat="1" ht="15.6" customHeight="1" x14ac:dyDescent="0.3">
      <c r="A12" s="13"/>
      <c r="B12" s="13"/>
      <c r="C12" s="8">
        <v>0.48541666666666666</v>
      </c>
      <c r="D12" s="8">
        <v>0.48680555555555555</v>
      </c>
      <c r="E12" s="8">
        <f t="shared" si="0"/>
        <v>1.388888888888884E-3</v>
      </c>
      <c r="F12" s="9">
        <v>3</v>
      </c>
      <c r="G12" s="9">
        <v>0.22</v>
      </c>
      <c r="H12" s="10">
        <f t="shared" si="1"/>
        <v>0.66</v>
      </c>
      <c r="I12" s="9">
        <v>8</v>
      </c>
      <c r="J12" s="9" t="s">
        <v>19</v>
      </c>
    </row>
    <row r="13" spans="1:10" s="12" customFormat="1" ht="15.6" customHeight="1" x14ac:dyDescent="0.3">
      <c r="A13" s="13"/>
      <c r="B13" s="13"/>
      <c r="C13" s="8">
        <v>0.48958333333333331</v>
      </c>
      <c r="D13" s="8">
        <v>0.49305555555555558</v>
      </c>
      <c r="E13" s="8">
        <f t="shared" si="0"/>
        <v>3.4722222222222654E-3</v>
      </c>
      <c r="F13" s="9">
        <v>11</v>
      </c>
      <c r="G13" s="9">
        <v>0.22</v>
      </c>
      <c r="H13" s="10">
        <f t="shared" si="1"/>
        <v>2.42</v>
      </c>
      <c r="I13" s="9">
        <v>9</v>
      </c>
      <c r="J13" s="10" t="s">
        <v>20</v>
      </c>
    </row>
    <row r="14" spans="1:10" s="6" customFormat="1" ht="15.6" customHeight="1" x14ac:dyDescent="0.3">
      <c r="A14" s="3">
        <v>6</v>
      </c>
      <c r="B14" s="3" t="s">
        <v>6</v>
      </c>
      <c r="C14" s="4">
        <v>0.50069444444444444</v>
      </c>
      <c r="D14" s="4">
        <v>0.50555555555555554</v>
      </c>
      <c r="E14" s="4">
        <f t="shared" si="0"/>
        <v>4.8611111111110938E-3</v>
      </c>
      <c r="F14" s="14">
        <v>19</v>
      </c>
      <c r="G14" s="14">
        <v>0.22</v>
      </c>
      <c r="H14" s="5">
        <f t="shared" si="1"/>
        <v>4.18</v>
      </c>
      <c r="I14" s="14">
        <v>10</v>
      </c>
      <c r="J14" s="5" t="s">
        <v>21</v>
      </c>
    </row>
    <row r="15" spans="1:10" s="16" customFormat="1" ht="15.6" customHeight="1" x14ac:dyDescent="0.3">
      <c r="A15" s="19"/>
      <c r="B15" s="19"/>
      <c r="C15" s="21"/>
      <c r="D15" s="21"/>
      <c r="E15" s="18" t="s">
        <v>22</v>
      </c>
      <c r="F15" s="18"/>
      <c r="G15" s="18"/>
      <c r="H15" s="19">
        <f>SUM(H9:H14)</f>
        <v>20.46</v>
      </c>
      <c r="I15" s="20"/>
      <c r="J15" s="19"/>
    </row>
    <row r="16" spans="1:10" x14ac:dyDescent="0.3">
      <c r="C16" s="1"/>
      <c r="D16" s="1"/>
      <c r="E16" s="22" t="s">
        <v>24</v>
      </c>
      <c r="F16" s="22"/>
      <c r="G16" s="22"/>
      <c r="H16" s="23">
        <f>H15+H8</f>
        <v>32.97</v>
      </c>
    </row>
    <row r="18" spans="2:3" x14ac:dyDescent="0.3">
      <c r="B18" t="s">
        <v>25</v>
      </c>
      <c r="C18">
        <f>SUM(H14,H9,H3)</f>
        <v>21.83</v>
      </c>
    </row>
    <row r="19" spans="2:3" x14ac:dyDescent="0.3">
      <c r="B19" t="s">
        <v>26</v>
      </c>
      <c r="C19">
        <f>H16-C18</f>
        <v>11.14</v>
      </c>
    </row>
  </sheetData>
  <mergeCells count="9">
    <mergeCell ref="E15:G15"/>
    <mergeCell ref="A10:A13"/>
    <mergeCell ref="B10:B13"/>
    <mergeCell ref="E16:G16"/>
    <mergeCell ref="A1:J1"/>
    <mergeCell ref="A5:J5"/>
    <mergeCell ref="A6:J6"/>
    <mergeCell ref="E8:G8"/>
    <mergeCell ref="A8:D8"/>
  </mergeCells>
  <pageMargins left="0.7" right="0.7" top="0.75" bottom="0.75" header="0.3" footer="0.3"/>
  <pageSetup paperSize="9" orientation="portrait" r:id="rId1"/>
  <ignoredErrors>
    <ignoredError sqref="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2021-04-10T10:41:58Z</dcterms:created>
  <dcterms:modified xsi:type="dcterms:W3CDTF">2021-04-10T11:01:50Z</dcterms:modified>
</cp:coreProperties>
</file>