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01ep20\Desktop\MyExperiments\Interoception_exp\1_heartbeat perception\manuscript\github\"/>
    </mc:Choice>
  </mc:AlternateContent>
  <xr:revisionPtr revIDLastSave="0" documentId="13_ncr:1_{EDC4CB86-DE76-4DBF-91FB-3D699DAE5194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rawdata" sheetId="1" r:id="rId1"/>
    <sheet name="EXCLUSION_CRITERIA" sheetId="21" r:id="rId2"/>
    <sheet name="prepare data analysis" sheetId="19" r:id="rId3"/>
    <sheet name="correlation accuracy at rest" sheetId="24" r:id="rId4"/>
    <sheet name="correlation accuracy baseline" sheetId="32" r:id="rId5"/>
    <sheet name="correlation stai" sheetId="31" r:id="rId6"/>
  </sheets>
  <calcPr calcId="191029"/>
  <pivotCaches>
    <pivotCache cacheId="17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9" l="1"/>
  <c r="D105" i="19"/>
  <c r="C105" i="19"/>
  <c r="B68" i="21" l="1"/>
  <c r="E39" i="21"/>
  <c r="D37" i="21"/>
  <c r="C38" i="21"/>
  <c r="B36" i="21"/>
  <c r="Q30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3" i="32" l="1"/>
  <c r="B30" i="31" l="1"/>
  <c r="A30" i="31"/>
  <c r="A30" i="24" l="1"/>
  <c r="D103" i="19"/>
  <c r="C104" i="19"/>
  <c r="E92" i="19"/>
  <c r="C92" i="19"/>
  <c r="C101" i="19"/>
  <c r="D100" i="19" l="1"/>
  <c r="C100" i="19"/>
  <c r="I3" i="1"/>
  <c r="I2" i="1"/>
  <c r="H2" i="1"/>
  <c r="F100" i="19" l="1"/>
  <c r="H500" i="1"/>
  <c r="C120" i="19" l="1"/>
  <c r="D120" i="19"/>
  <c r="C121" i="19"/>
  <c r="D121" i="19"/>
  <c r="C122" i="19"/>
  <c r="D122" i="19"/>
  <c r="C123" i="19"/>
  <c r="D123" i="19"/>
  <c r="C124" i="19"/>
  <c r="D124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D101" i="19"/>
  <c r="F101" i="19" s="1"/>
  <c r="C102" i="19"/>
  <c r="D102" i="19"/>
  <c r="C103" i="19"/>
  <c r="F103" i="19" s="1"/>
  <c r="D104" i="19"/>
  <c r="F104" i="19" s="1"/>
  <c r="C106" i="19"/>
  <c r="D106" i="19"/>
  <c r="C107" i="19"/>
  <c r="D107" i="19"/>
  <c r="F113" i="19" l="1"/>
  <c r="F109" i="19"/>
  <c r="F117" i="19"/>
  <c r="F108" i="19"/>
  <c r="F112" i="19"/>
  <c r="F116" i="19"/>
  <c r="F122" i="19"/>
  <c r="F107" i="19"/>
  <c r="F121" i="19"/>
  <c r="F114" i="19"/>
  <c r="F123" i="19"/>
  <c r="F118" i="19"/>
  <c r="F110" i="19"/>
  <c r="F102" i="19"/>
  <c r="F106" i="19"/>
  <c r="F119" i="19"/>
  <c r="F115" i="19"/>
  <c r="F111" i="19"/>
  <c r="F124" i="19"/>
  <c r="F120" i="19"/>
  <c r="D127" i="19"/>
  <c r="H3" i="1" l="1"/>
  <c r="H191" i="1" l="1"/>
  <c r="A35" i="21" l="1"/>
  <c r="A64" i="21" s="1"/>
  <c r="A36" i="21"/>
  <c r="A65" i="21" s="1"/>
  <c r="A37" i="21"/>
  <c r="A66" i="21" s="1"/>
  <c r="A38" i="21"/>
  <c r="A67" i="21" s="1"/>
  <c r="A39" i="21"/>
  <c r="A68" i="21" s="1"/>
  <c r="A40" i="21"/>
  <c r="A69" i="21" s="1"/>
  <c r="A41" i="21"/>
  <c r="A70" i="21" s="1"/>
  <c r="A42" i="21"/>
  <c r="A71" i="21" s="1"/>
  <c r="A43" i="21"/>
  <c r="A72" i="21" s="1"/>
  <c r="A44" i="21"/>
  <c r="A73" i="21" s="1"/>
  <c r="A45" i="21"/>
  <c r="A74" i="21" s="1"/>
  <c r="A46" i="21"/>
  <c r="A75" i="21" s="1"/>
  <c r="A47" i="21"/>
  <c r="A76" i="21" s="1"/>
  <c r="A48" i="21"/>
  <c r="A77" i="21" s="1"/>
  <c r="A49" i="21"/>
  <c r="A78" i="21" s="1"/>
  <c r="A50" i="21"/>
  <c r="A79" i="21" s="1"/>
  <c r="A51" i="21"/>
  <c r="A80" i="21" s="1"/>
  <c r="A52" i="21"/>
  <c r="A81" i="21" s="1"/>
  <c r="A53" i="21"/>
  <c r="A82" i="21" s="1"/>
  <c r="A54" i="21"/>
  <c r="A83" i="21" s="1"/>
  <c r="A55" i="21"/>
  <c r="A84" i="21" s="1"/>
  <c r="A56" i="21"/>
  <c r="A85" i="21" s="1"/>
  <c r="A57" i="21"/>
  <c r="A86" i="21" s="1"/>
  <c r="A58" i="21"/>
  <c r="A87" i="21" s="1"/>
  <c r="A59" i="21"/>
  <c r="A88" i="21" s="1"/>
  <c r="B59" i="21"/>
  <c r="C59" i="21"/>
  <c r="D59" i="21"/>
  <c r="E59" i="21"/>
  <c r="C36" i="21"/>
  <c r="D36" i="21"/>
  <c r="E36" i="21"/>
  <c r="B37" i="21"/>
  <c r="C37" i="21"/>
  <c r="E37" i="21"/>
  <c r="B38" i="21"/>
  <c r="D38" i="21"/>
  <c r="E38" i="21"/>
  <c r="B39" i="21"/>
  <c r="C39" i="21"/>
  <c r="D39" i="21"/>
  <c r="B40" i="21"/>
  <c r="C40" i="21"/>
  <c r="D40" i="21"/>
  <c r="E40" i="21"/>
  <c r="B41" i="21"/>
  <c r="C41" i="21"/>
  <c r="D41" i="21"/>
  <c r="E41" i="21"/>
  <c r="B42" i="21"/>
  <c r="C42" i="21"/>
  <c r="D42" i="21"/>
  <c r="E42" i="21"/>
  <c r="B43" i="21"/>
  <c r="C43" i="21"/>
  <c r="D43" i="21"/>
  <c r="E43" i="21"/>
  <c r="B44" i="21"/>
  <c r="C44" i="21"/>
  <c r="D44" i="21"/>
  <c r="E44" i="21"/>
  <c r="B45" i="21"/>
  <c r="C45" i="21"/>
  <c r="D45" i="21"/>
  <c r="E45" i="21"/>
  <c r="B46" i="21"/>
  <c r="C46" i="21"/>
  <c r="D46" i="21"/>
  <c r="E46" i="21"/>
  <c r="B47" i="21"/>
  <c r="C47" i="21"/>
  <c r="D47" i="21"/>
  <c r="E47" i="21"/>
  <c r="B48" i="21"/>
  <c r="C48" i="21"/>
  <c r="D48" i="21"/>
  <c r="E48" i="21"/>
  <c r="B49" i="21"/>
  <c r="C49" i="21"/>
  <c r="D49" i="21"/>
  <c r="E49" i="21"/>
  <c r="B50" i="21"/>
  <c r="C50" i="21"/>
  <c r="D50" i="21"/>
  <c r="E50" i="21"/>
  <c r="B51" i="21"/>
  <c r="C51" i="21"/>
  <c r="D51" i="21"/>
  <c r="E51" i="21"/>
  <c r="B52" i="21"/>
  <c r="C52" i="21"/>
  <c r="D52" i="21"/>
  <c r="E52" i="21"/>
  <c r="B53" i="21"/>
  <c r="C53" i="21"/>
  <c r="D53" i="21"/>
  <c r="E53" i="21"/>
  <c r="B54" i="21"/>
  <c r="C54" i="21"/>
  <c r="D54" i="21"/>
  <c r="E54" i="21"/>
  <c r="B55" i="21"/>
  <c r="C55" i="21"/>
  <c r="D55" i="21"/>
  <c r="E55" i="21"/>
  <c r="B56" i="21"/>
  <c r="C56" i="21"/>
  <c r="D56" i="21"/>
  <c r="E56" i="21"/>
  <c r="B57" i="21"/>
  <c r="C57" i="21"/>
  <c r="D57" i="21"/>
  <c r="E57" i="21"/>
  <c r="B58" i="21"/>
  <c r="C58" i="21"/>
  <c r="D58" i="21"/>
  <c r="E58" i="21"/>
  <c r="C35" i="21"/>
  <c r="D35" i="21"/>
  <c r="E35" i="21"/>
  <c r="B35" i="21"/>
  <c r="H501" i="1"/>
  <c r="I500" i="1"/>
  <c r="I501" i="1"/>
  <c r="B79" i="21" l="1"/>
  <c r="B77" i="21"/>
  <c r="B75" i="21"/>
  <c r="B62" i="21"/>
  <c r="B61" i="21"/>
  <c r="B73" i="21" s="1"/>
  <c r="D70" i="21"/>
  <c r="D62" i="21"/>
  <c r="D64" i="21"/>
  <c r="C61" i="21"/>
  <c r="C79" i="21" s="1"/>
  <c r="B86" i="21"/>
  <c r="B84" i="21"/>
  <c r="B82" i="21"/>
  <c r="B80" i="21"/>
  <c r="B78" i="21"/>
  <c r="B76" i="21"/>
  <c r="B74" i="21"/>
  <c r="B72" i="21"/>
  <c r="B70" i="21"/>
  <c r="B66" i="21"/>
  <c r="B88" i="21"/>
  <c r="D86" i="21"/>
  <c r="E85" i="21"/>
  <c r="E83" i="21"/>
  <c r="E69" i="21"/>
  <c r="E67" i="21"/>
  <c r="D87" i="21"/>
  <c r="D85" i="21"/>
  <c r="D83" i="21"/>
  <c r="D81" i="21"/>
  <c r="D79" i="21"/>
  <c r="D77" i="21"/>
  <c r="D71" i="21"/>
  <c r="D69" i="21"/>
  <c r="D67" i="21"/>
  <c r="D65" i="21"/>
  <c r="C62" i="21"/>
  <c r="C69" i="21" s="1"/>
  <c r="E61" i="21"/>
  <c r="E74" i="21" s="1"/>
  <c r="E62" i="21"/>
  <c r="D61" i="21"/>
  <c r="D84" i="21" s="1"/>
  <c r="C71" i="21" l="1"/>
  <c r="E76" i="21"/>
  <c r="C64" i="21"/>
  <c r="E87" i="21"/>
  <c r="C74" i="21"/>
  <c r="D72" i="21"/>
  <c r="C87" i="21"/>
  <c r="E78" i="21"/>
  <c r="C73" i="21"/>
  <c r="C72" i="21"/>
  <c r="E64" i="21"/>
  <c r="C76" i="21"/>
  <c r="E86" i="21"/>
  <c r="D74" i="21"/>
  <c r="E88" i="21"/>
  <c r="E80" i="21"/>
  <c r="C83" i="21"/>
  <c r="C81" i="21"/>
  <c r="C78" i="21"/>
  <c r="C67" i="21"/>
  <c r="D76" i="21"/>
  <c r="E66" i="21"/>
  <c r="E82" i="21"/>
  <c r="B65" i="21"/>
  <c r="B81" i="21"/>
  <c r="E71" i="21"/>
  <c r="C88" i="21"/>
  <c r="C80" i="21"/>
  <c r="C75" i="21"/>
  <c r="D78" i="21"/>
  <c r="E68" i="21"/>
  <c r="E84" i="21"/>
  <c r="B67" i="21"/>
  <c r="B83" i="21"/>
  <c r="C65" i="21"/>
  <c r="E73" i="21"/>
  <c r="E75" i="21"/>
  <c r="C85" i="21"/>
  <c r="D73" i="21"/>
  <c r="E77" i="21"/>
  <c r="D75" i="21"/>
  <c r="C77" i="21"/>
  <c r="E79" i="21"/>
  <c r="C66" i="21"/>
  <c r="C82" i="21"/>
  <c r="D88" i="21"/>
  <c r="D80" i="21"/>
  <c r="E70" i="21"/>
  <c r="B69" i="21"/>
  <c r="B85" i="21"/>
  <c r="E65" i="21"/>
  <c r="E81" i="21"/>
  <c r="C68" i="21"/>
  <c r="C84" i="21"/>
  <c r="D66" i="21"/>
  <c r="D82" i="21"/>
  <c r="E72" i="21"/>
  <c r="B64" i="21"/>
  <c r="B71" i="21"/>
  <c r="B87" i="21"/>
  <c r="C70" i="21"/>
  <c r="C86" i="21"/>
  <c r="D68" i="21"/>
  <c r="A60" i="19" l="1"/>
  <c r="B60" i="19"/>
  <c r="C60" i="19"/>
  <c r="D60" i="19"/>
  <c r="E60" i="19"/>
  <c r="A58" i="19"/>
  <c r="B58" i="19"/>
  <c r="C58" i="19"/>
  <c r="D58" i="19"/>
  <c r="E58" i="19"/>
  <c r="A59" i="19"/>
  <c r="B59" i="19"/>
  <c r="C59" i="19"/>
  <c r="D59" i="19"/>
  <c r="E59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A34" i="19"/>
  <c r="A35" i="19"/>
  <c r="A36" i="19"/>
  <c r="A37" i="19"/>
  <c r="A38" i="19"/>
  <c r="A39" i="19"/>
  <c r="A40" i="19"/>
  <c r="A41" i="19"/>
  <c r="A42" i="19"/>
  <c r="A43" i="19"/>
  <c r="B36" i="19"/>
  <c r="C36" i="19"/>
  <c r="D36" i="19"/>
  <c r="E36" i="19"/>
  <c r="B37" i="19"/>
  <c r="C37" i="19"/>
  <c r="D37" i="19"/>
  <c r="E37" i="19"/>
  <c r="B38" i="19"/>
  <c r="C38" i="19"/>
  <c r="D38" i="19"/>
  <c r="E38" i="19"/>
  <c r="B39" i="19"/>
  <c r="C39" i="19"/>
  <c r="D39" i="19"/>
  <c r="E39" i="19"/>
  <c r="B40" i="19"/>
  <c r="C40" i="19"/>
  <c r="D40" i="19"/>
  <c r="E40" i="19"/>
  <c r="B41" i="19"/>
  <c r="C41" i="19"/>
  <c r="D41" i="19"/>
  <c r="E41" i="19"/>
  <c r="B42" i="19"/>
  <c r="C42" i="19"/>
  <c r="D42" i="19"/>
  <c r="E42" i="19"/>
  <c r="B43" i="19"/>
  <c r="C43" i="19"/>
  <c r="D43" i="19"/>
  <c r="E43" i="19"/>
  <c r="D34" i="19"/>
  <c r="C35" i="19"/>
  <c r="D35" i="19"/>
  <c r="E35" i="19"/>
  <c r="B34" i="19"/>
  <c r="B35" i="19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</calcChain>
</file>

<file path=xl/sharedStrings.xml><?xml version="1.0" encoding="utf-8"?>
<sst xmlns="http://schemas.openxmlformats.org/spreadsheetml/2006/main" count="1136" uniqueCount="68">
  <si>
    <t>subject</t>
  </si>
  <si>
    <t>WARNING PERCEIVED</t>
  </si>
  <si>
    <t>WARNING RECORDED</t>
  </si>
  <si>
    <t>HEART PERCEIVED</t>
  </si>
  <si>
    <t>HEART RECORDED</t>
  </si>
  <si>
    <t>CONDITION</t>
  </si>
  <si>
    <t>safe</t>
  </si>
  <si>
    <t>pain</t>
  </si>
  <si>
    <t>Row Labels</t>
  </si>
  <si>
    <t>Grand Total</t>
  </si>
  <si>
    <t>Column Labels</t>
  </si>
  <si>
    <t>interaction</t>
  </si>
  <si>
    <t>subjects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</si>
  <si>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</si>
  <si>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</si>
  <si>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</si>
  <si>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</si>
  <si>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</si>
  <si>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</si>
  <si>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</si>
  <si>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</si>
  <si>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</si>
  <si>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</si>
  <si>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</si>
  <si>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</si>
  <si>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</si>
  <si>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</si>
  <si>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</si>
  <si>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</si>
  <si>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</si>
  <si>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</si>
  <si>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</si>
  <si>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</si>
  <si>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</si>
  <si>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</si>
  <si>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</si>
  <si>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perceived % change</t>
  </si>
  <si>
    <t>recorded % change</t>
  </si>
  <si>
    <t>Average of perceived % change</t>
  </si>
  <si>
    <t>Average of recorded % change</t>
  </si>
  <si>
    <t>recorded pain</t>
  </si>
  <si>
    <t>recorded safe</t>
  </si>
  <si>
    <t>perceived safe</t>
  </si>
  <si>
    <t>s25</t>
  </si>
  <si>
    <t>s26</t>
  </si>
  <si>
    <t>correl effect - accuracy</t>
  </si>
  <si>
    <t>perceived/expected beat - pain</t>
  </si>
  <si>
    <t>Total Average of perceived % change</t>
  </si>
  <si>
    <t>Total Average of recorded % change</t>
  </si>
  <si>
    <t>trial</t>
  </si>
  <si>
    <t>size of the effect</t>
  </si>
  <si>
    <t>planned ttest</t>
  </si>
  <si>
    <t>trait anxiety</t>
  </si>
  <si>
    <t>state anxiety</t>
  </si>
  <si>
    <t>correl effect - stai</t>
  </si>
  <si>
    <t>SIZE OF THE EFFECT</t>
  </si>
  <si>
    <t>ACCURACY AT REST (BEFORE THE EXPERIMENT)</t>
  </si>
  <si>
    <t>sub_intero</t>
  </si>
  <si>
    <t>trialnum</t>
  </si>
  <si>
    <t>condition</t>
  </si>
  <si>
    <t>correlation</t>
  </si>
  <si>
    <t xml:space="preserve">Accuracy over baseline phase for each trial </t>
  </si>
  <si>
    <t>Accuracy over warning phase for each trial signal det inter</t>
  </si>
  <si>
    <t>perceived pain - safe</t>
  </si>
  <si>
    <t>recorded pain - safe</t>
  </si>
  <si>
    <t>accuracy baseline phase</t>
  </si>
  <si>
    <t xml:space="preserve">SIZE OF THE EFFECT </t>
  </si>
  <si>
    <t xml:space="preserve">Average of Accuracy over baseline phase for each trial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</si>
</sst>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0" borderId="0" xfId="0" applyBorder="1"/>
    <xf numFmtId="0" fontId="0" fillId="0" borderId="0" xfId="0" applyFill="1"/>
    <xf numFmtId="0" fontId="0" fillId="0" borderId="0" xfId="0" applyFill="1" applyBorder="1" applyAlignment="1"/>
    <xf numFmtId="0" fontId="5" fillId="0" borderId="0" xfId="0" applyFont="1"/>
    <xf numFmtId="0" fontId="4" fillId="0" borderId="0" xfId="0" applyFont="1" applyFill="1" applyBorder="1" applyAlignment="1">
      <alignment horizontal="centerContinuous"/>
    </xf>
    <xf numFmtId="2" fontId="0" fillId="0" borderId="0" xfId="0" applyNumberFormat="1"/>
    <xf numFmtId="164" fontId="0" fillId="0" borderId="0" xfId="0" applyNumberFormat="1"/>
    <xf numFmtId="0" fontId="0" fillId="6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EXCLUSION_CRITERIA!$A$35:$E$35</c:f>
              <c:numCache>
                <c:formatCode>General</c:formatCode>
                <c:ptCount val="5"/>
                <c:pt idx="0">
                  <c:v>1</c:v>
                </c:pt>
                <c:pt idx="1">
                  <c:v>11.535646714826282</c:v>
                </c:pt>
                <c:pt idx="2">
                  <c:v>-2.7192982456140351</c:v>
                </c:pt>
                <c:pt idx="3">
                  <c:v>4.9845201238390091</c:v>
                </c:pt>
                <c:pt idx="4">
                  <c:v>-0.49363605091159235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D-4EF7-A698-F1BD8C2F44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EXCLUSION_CRITERIA!$A$36:$E$36</c:f>
              <c:numCache>
                <c:formatCode>General</c:formatCode>
                <c:ptCount val="5"/>
                <c:pt idx="0">
                  <c:v>2</c:v>
                </c:pt>
                <c:pt idx="1">
                  <c:v>16.085255920550036</c:v>
                </c:pt>
                <c:pt idx="2">
                  <c:v>-2.7408831908831908</c:v>
                </c:pt>
                <c:pt idx="3">
                  <c:v>7.5399394207443731</c:v>
                </c:pt>
                <c:pt idx="4">
                  <c:v>-1.1657349896480329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D-4EF7-A698-F1BD8C2F44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EXCLUSION_CRITERIA!$A$37:$E$37</c:f>
              <c:numCache>
                <c:formatCode>General</c:formatCode>
                <c:ptCount val="5"/>
                <c:pt idx="0">
                  <c:v>3</c:v>
                </c:pt>
                <c:pt idx="1">
                  <c:v>-2.7589991329121766</c:v>
                </c:pt>
                <c:pt idx="2">
                  <c:v>-3.4317663817663822</c:v>
                </c:pt>
                <c:pt idx="3">
                  <c:v>-0.80128205128205132</c:v>
                </c:pt>
                <c:pt idx="4">
                  <c:v>0.43205128205128196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D-4EF7-A698-F1BD8C2F44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EXCLUSION_CRITERIA!$A$38:$E$38</c:f>
              <c:numCache>
                <c:formatCode>General</c:formatCode>
                <c:ptCount val="5"/>
                <c:pt idx="0">
                  <c:v>4</c:v>
                </c:pt>
                <c:pt idx="1">
                  <c:v>27.167027417027413</c:v>
                </c:pt>
                <c:pt idx="2">
                  <c:v>1.3817523056653491</c:v>
                </c:pt>
                <c:pt idx="3">
                  <c:v>2.9292929292929295</c:v>
                </c:pt>
                <c:pt idx="4">
                  <c:v>0.30707070707070711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D-4EF7-A698-F1BD8C2F44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EXCLUSION_CRITERIA!$A$39:$E$39</c:f>
              <c:numCache>
                <c:formatCode>General</c:formatCode>
                <c:ptCount val="5"/>
                <c:pt idx="0">
                  <c:v>5</c:v>
                </c:pt>
                <c:pt idx="1">
                  <c:v>12.449039264828738</c:v>
                </c:pt>
                <c:pt idx="2">
                  <c:v>4.3290043290043198E-2</c:v>
                </c:pt>
                <c:pt idx="3">
                  <c:v>5.8198437269644696</c:v>
                </c:pt>
                <c:pt idx="4">
                  <c:v>-1.2767739506869944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D-4EF7-A698-F1BD8C2F44B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EXCLUSION_CRITERIA!$A$40:$E$40</c:f>
              <c:numCache>
                <c:formatCode>General</c:formatCode>
                <c:ptCount val="5"/>
                <c:pt idx="0">
                  <c:v>6</c:v>
                </c:pt>
                <c:pt idx="1">
                  <c:v>17.588558500323206</c:v>
                </c:pt>
                <c:pt idx="2">
                  <c:v>-3.0467980295566504</c:v>
                </c:pt>
                <c:pt idx="3">
                  <c:v>9.8647920706744223</c:v>
                </c:pt>
                <c:pt idx="4">
                  <c:v>0.38268564130633093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D-4EF7-A698-F1BD8C2F44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EXCLUSION_CRITERIA!$A$41:$E$41</c:f>
              <c:numCache>
                <c:formatCode>General</c:formatCode>
                <c:ptCount val="5"/>
                <c:pt idx="0">
                  <c:v>7</c:v>
                </c:pt>
                <c:pt idx="1">
                  <c:v>3.9498624011007912</c:v>
                </c:pt>
                <c:pt idx="2">
                  <c:v>-0.69966555183946499</c:v>
                </c:pt>
                <c:pt idx="3">
                  <c:v>3.0280664897537961</c:v>
                </c:pt>
                <c:pt idx="4">
                  <c:v>0.9920519898780773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2D-4EF7-A698-F1BD8C2F44B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EXCLUSION_CRITERIA!$A$42:$E$42</c:f>
              <c:numCache>
                <c:formatCode>General</c:formatCode>
                <c:ptCount val="5"/>
                <c:pt idx="0">
                  <c:v>8</c:v>
                </c:pt>
                <c:pt idx="1">
                  <c:v>7.1206094947513723</c:v>
                </c:pt>
                <c:pt idx="2">
                  <c:v>6.8785578747628057E-2</c:v>
                </c:pt>
                <c:pt idx="3">
                  <c:v>2.9427191166321598</c:v>
                </c:pt>
                <c:pt idx="4">
                  <c:v>-1.366901776384535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D-4EF7-A698-F1BD8C2F44B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EXCLUSION_CRITERIA!$A$43:$E$43</c:f>
              <c:numCache>
                <c:formatCode>General</c:formatCode>
                <c:ptCount val="5"/>
                <c:pt idx="0">
                  <c:v>9</c:v>
                </c:pt>
                <c:pt idx="1">
                  <c:v>0.86601307189542498</c:v>
                </c:pt>
                <c:pt idx="2">
                  <c:v>1.0654761904761905</c:v>
                </c:pt>
                <c:pt idx="3">
                  <c:v>0.86519607843137258</c:v>
                </c:pt>
                <c:pt idx="4">
                  <c:v>-1.4826550197387074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2D-4EF7-A698-F1BD8C2F44B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EXCLUSION_CRITERIA!$A$44:$E$44</c:f>
              <c:numCache>
                <c:formatCode>General</c:formatCode>
                <c:ptCount val="5"/>
                <c:pt idx="0">
                  <c:v>10</c:v>
                </c:pt>
                <c:pt idx="1">
                  <c:v>-3.1441746659137966</c:v>
                </c:pt>
                <c:pt idx="2">
                  <c:v>-0.20388685388685399</c:v>
                </c:pt>
                <c:pt idx="3">
                  <c:v>0.5</c:v>
                </c:pt>
                <c:pt idx="4">
                  <c:v>0.5742778960170265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2D-4EF7-A698-F1BD8C2F44B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EXCLUSION_CRITERIA!$A$45:$E$45</c:f>
              <c:numCache>
                <c:formatCode>General</c:formatCode>
                <c:ptCount val="5"/>
                <c:pt idx="0">
                  <c:v>11</c:v>
                </c:pt>
                <c:pt idx="1">
                  <c:v>-4.7358776844070958</c:v>
                </c:pt>
                <c:pt idx="2">
                  <c:v>-3.4074440052700923</c:v>
                </c:pt>
                <c:pt idx="3">
                  <c:v>-9.1316312947757297</c:v>
                </c:pt>
                <c:pt idx="4">
                  <c:v>-2.9296066252587987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2D-4EF7-A698-F1BD8C2F44B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EXCLUSION_CRITERIA!$A$46:$E$46</c:f>
              <c:numCache>
                <c:formatCode>General</c:formatCode>
                <c:ptCount val="5"/>
                <c:pt idx="0">
                  <c:v>12</c:v>
                </c:pt>
                <c:pt idx="1">
                  <c:v>4.0381881796019021</c:v>
                </c:pt>
                <c:pt idx="2">
                  <c:v>-2.4753694581280783</c:v>
                </c:pt>
                <c:pt idx="3">
                  <c:v>-3.8564135160353183</c:v>
                </c:pt>
                <c:pt idx="4">
                  <c:v>-0.98595146871008943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2D-4EF7-A698-F1BD8C2F44B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EXCLUSION_CRITERIA!$A$47:$E$47</c:f>
              <c:numCache>
                <c:formatCode>General</c:formatCode>
                <c:ptCount val="5"/>
                <c:pt idx="0">
                  <c:v>13</c:v>
                </c:pt>
                <c:pt idx="1">
                  <c:v>6.606457697788966</c:v>
                </c:pt>
                <c:pt idx="2">
                  <c:v>-3.4761904761904758</c:v>
                </c:pt>
                <c:pt idx="3">
                  <c:v>6.4407171775592831</c:v>
                </c:pt>
                <c:pt idx="4">
                  <c:v>-5.0342522974101929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2D-4EF7-A698-F1BD8C2F44B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EXCLUSION_CRITERIA!$A$48:$E$48</c:f>
              <c:numCache>
                <c:formatCode>General</c:formatCode>
                <c:ptCount val="5"/>
                <c:pt idx="0">
                  <c:v>15</c:v>
                </c:pt>
                <c:pt idx="1">
                  <c:v>-3.9102564102564101</c:v>
                </c:pt>
                <c:pt idx="2">
                  <c:v>-1.1205128205128205</c:v>
                </c:pt>
                <c:pt idx="3">
                  <c:v>-4.7127039627039631</c:v>
                </c:pt>
                <c:pt idx="4">
                  <c:v>-1.952564102564103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2D-4EF7-A698-F1BD8C2F44B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EXCLUSION_CRITERIA!$A$49:$E$49</c:f>
              <c:numCache>
                <c:formatCode>General</c:formatCode>
                <c:ptCount val="5"/>
                <c:pt idx="0">
                  <c:v>16</c:v>
                </c:pt>
                <c:pt idx="1">
                  <c:v>-5.0695970695970702</c:v>
                </c:pt>
                <c:pt idx="2">
                  <c:v>-2.8854223681809881</c:v>
                </c:pt>
                <c:pt idx="3">
                  <c:v>-2.124542124542125</c:v>
                </c:pt>
                <c:pt idx="4">
                  <c:v>-3.2956857956857952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2D-4EF7-A698-F1BD8C2F44B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EXCLUSION_CRITERIA!$A$50:$E$50</c:f>
              <c:numCache>
                <c:formatCode>General</c:formatCode>
                <c:ptCount val="5"/>
                <c:pt idx="0">
                  <c:v>17</c:v>
                </c:pt>
                <c:pt idx="1">
                  <c:v>3.4565615543876405</c:v>
                </c:pt>
                <c:pt idx="2">
                  <c:v>-0.95542666454791036</c:v>
                </c:pt>
                <c:pt idx="3">
                  <c:v>8.5904761904761919</c:v>
                </c:pt>
                <c:pt idx="4">
                  <c:v>-3.6911383018168338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2D-4EF7-A698-F1BD8C2F44B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EXCLUSION_CRITERIA!$A$51:$E$51</c:f>
              <c:numCache>
                <c:formatCode>General</c:formatCode>
                <c:ptCount val="5"/>
                <c:pt idx="0">
                  <c:v>18</c:v>
                </c:pt>
                <c:pt idx="1">
                  <c:v>12.850754336822447</c:v>
                </c:pt>
                <c:pt idx="2">
                  <c:v>-3.6681159420289853</c:v>
                </c:pt>
                <c:pt idx="3">
                  <c:v>7.9273942431837154</c:v>
                </c:pt>
                <c:pt idx="4">
                  <c:v>-2.6785714285714284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2D-4EF7-A698-F1BD8C2F44B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EXCLUSION_CRITERIA!$A$52:$E$52</c:f>
              <c:numCache>
                <c:formatCode>General</c:formatCode>
                <c:ptCount val="5"/>
                <c:pt idx="0">
                  <c:v>19</c:v>
                </c:pt>
                <c:pt idx="1">
                  <c:v>1.3347953216374271</c:v>
                </c:pt>
                <c:pt idx="2">
                  <c:v>-1.9448734448734448</c:v>
                </c:pt>
                <c:pt idx="3">
                  <c:v>-1.182017543859649</c:v>
                </c:pt>
                <c:pt idx="4">
                  <c:v>-3.3897847427259187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2D-4EF7-A698-F1BD8C2F44B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EXCLUSION_CRITERIA!$A$53:$E$53</c:f>
              <c:numCache>
                <c:formatCode>General</c:formatCode>
                <c:ptCount val="5"/>
                <c:pt idx="0">
                  <c:v>20</c:v>
                </c:pt>
                <c:pt idx="1">
                  <c:v>-1.9738095238095237</c:v>
                </c:pt>
                <c:pt idx="2">
                  <c:v>-4.0532655750047057</c:v>
                </c:pt>
                <c:pt idx="3">
                  <c:v>-2.0757575757575757</c:v>
                </c:pt>
                <c:pt idx="4">
                  <c:v>-3.0848861283643894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2D-4EF7-A698-F1BD8C2F44B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EXCLUSION_CRITERIA!$A$54:$E$54</c:f>
              <c:numCache>
                <c:formatCode>General</c:formatCode>
                <c:ptCount val="5"/>
                <c:pt idx="0">
                  <c:v>21</c:v>
                </c:pt>
                <c:pt idx="1">
                  <c:v>-2.8706140350877192</c:v>
                </c:pt>
                <c:pt idx="2">
                  <c:v>-2.2408584169453736</c:v>
                </c:pt>
                <c:pt idx="3">
                  <c:v>-1.1348039215686274</c:v>
                </c:pt>
                <c:pt idx="4">
                  <c:v>-3.0317663817663822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2D-4EF7-A698-F1BD8C2F44B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EXCLUSION_CRITERIA!$A$55:$E$55</c:f>
              <c:numCache>
                <c:formatCode>General</c:formatCode>
                <c:ptCount val="5"/>
                <c:pt idx="0">
                  <c:v>22</c:v>
                </c:pt>
                <c:pt idx="1">
                  <c:v>9.5446075663466967</c:v>
                </c:pt>
                <c:pt idx="2">
                  <c:v>-3.3848308820500144</c:v>
                </c:pt>
                <c:pt idx="3">
                  <c:v>7.2391304347826093</c:v>
                </c:pt>
                <c:pt idx="4">
                  <c:v>-4.6434367675746984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C2D-4EF7-A698-F1BD8C2F44B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EXCLUSION_CRITERIA!$A$56:$E$56</c:f>
              <c:numCache>
                <c:formatCode>General</c:formatCode>
                <c:ptCount val="5"/>
                <c:pt idx="0">
                  <c:v>23</c:v>
                </c:pt>
                <c:pt idx="1">
                  <c:v>-1.4052795031055898</c:v>
                </c:pt>
                <c:pt idx="2">
                  <c:v>-4.5876811594202902</c:v>
                </c:pt>
                <c:pt idx="3">
                  <c:v>-1.9126984126984126</c:v>
                </c:pt>
                <c:pt idx="4">
                  <c:v>-2.1543478260869562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2D-4EF7-A698-F1BD8C2F44B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EXCLUSION_CRITERIA!$A$57:$E$57</c:f>
              <c:numCache>
                <c:formatCode>General</c:formatCode>
                <c:ptCount val="5"/>
                <c:pt idx="0">
                  <c:v>24</c:v>
                </c:pt>
                <c:pt idx="1">
                  <c:v>19.088461538461537</c:v>
                </c:pt>
                <c:pt idx="2">
                  <c:v>-0.22125524539317656</c:v>
                </c:pt>
                <c:pt idx="3">
                  <c:v>-3.7208928364100777</c:v>
                </c:pt>
                <c:pt idx="4">
                  <c:v>-4.4749694749694751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C2D-4EF7-A698-F1BD8C2F44B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EXCLUSION_CRITERIA!$A$58:$E$58</c:f>
              <c:numCache>
                <c:formatCode>General</c:formatCode>
                <c:ptCount val="5"/>
                <c:pt idx="0">
                  <c:v>25</c:v>
                </c:pt>
                <c:pt idx="1">
                  <c:v>1.0547960811118706</c:v>
                </c:pt>
                <c:pt idx="2">
                  <c:v>-3.6166666666666663</c:v>
                </c:pt>
                <c:pt idx="3">
                  <c:v>1.3631971892841459</c:v>
                </c:pt>
                <c:pt idx="4">
                  <c:v>-6.6367521367521363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C2D-4EF7-A698-F1BD8C2F44B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EXCLUSION_CRITERIA!$A$35:$A$59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cat>
          <c:val>
            <c:numRef>
              <c:f>EXCLUSION_CRITERIA!$A$59:$E$59</c:f>
              <c:numCache>
                <c:formatCode>General</c:formatCode>
                <c:ptCount val="5"/>
                <c:pt idx="0">
                  <c:v>26</c:v>
                </c:pt>
                <c:pt idx="1">
                  <c:v>-3.9681372549019613</c:v>
                </c:pt>
                <c:pt idx="2">
                  <c:v>-3.378446115288221</c:v>
                </c:pt>
                <c:pt idx="3">
                  <c:v>-5.4388974888200892</c:v>
                </c:pt>
                <c:pt idx="4">
                  <c:v>-1.8521303258145365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C2D-4EF7-A698-F1BD8C2F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86280"/>
        <c:axId val="598782672"/>
      </c:lineChart>
      <c:catAx>
        <c:axId val="5987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2672"/>
        <c:crosses val="autoZero"/>
        <c:auto val="1"/>
        <c:lblAlgn val="ctr"/>
        <c:lblOffset val="100"/>
        <c:noMultiLvlLbl val="0"/>
      </c:catAx>
      <c:valAx>
        <c:axId val="5987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1962977</xdr:colOff>
      <xdr:row>34</xdr:row>
      <xdr:rowOff>15737</xdr:rowOff>
    </xdr:from>
    <xdr:to>
      <xdr:col>7</xdr:col>
      <xdr:colOff>2062368</xdr:colOff>
      <xdr:row>49</xdr:row>
      <xdr:rowOff>25676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onora Parrotta" refreshedDate="44156.67341747685" createdVersion="6" refreshedVersion="6" minRefreshableVersion="3" recordCount="521" xr:uid="{00000000-000A-0000-FFFF-FFFF02000000}">
  <cacheSource type="worksheet">
    <worksheetSource ref="A1:I1048576" sheet="rawdata"/>
  </cacheSource>
  <cacheFields count="13">
    <cacheField name="subject" numFmtId="0">
      <sharedItems containsString="0" containsBlank="1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m/>
        <n v="27"/>
      </sharedItems>
    </cacheField>
    <cacheField name="WARNING PERCEIVED" numFmtId="0">
      <sharedItems containsString="0" containsBlank="1" containsNumber="1" containsInteger="1" minValue="8" maxValue="41"/>
    </cacheField>
    <cacheField name="WARNING RECORDED" numFmtId="0">
      <sharedItems containsString="0" containsBlank="1" containsNumber="1" containsInteger="1" minValue="16" maxValue="36"/>
    </cacheField>
    <cacheField name="HEART PERCEIVED" numFmtId="0">
      <sharedItems containsString="0" containsBlank="1" containsNumber="1" containsInteger="1" minValue="7" maxValue="41"/>
    </cacheField>
    <cacheField name="HEART RECORDED" numFmtId="0">
      <sharedItems containsString="0" containsBlank="1" containsNumber="1" containsInteger="1" minValue="17" maxValue="37"/>
    </cacheField>
    <cacheField name="blocks" numFmtId="0">
      <sharedItems containsString="0" containsBlank="1" containsNumber="1" containsInteger="1" minValue="1" maxValue="2"/>
    </cacheField>
    <cacheField name="CONDITION" numFmtId="0">
      <sharedItems containsBlank="1" count="3">
        <s v="safe"/>
        <s v="pain"/>
        <m/>
      </sharedItems>
    </cacheField>
    <cacheField name="perceived warning/perceived heart" numFmtId="0">
      <sharedItems containsString="0" containsBlank="1" containsNumber="1" minValue="0.6875" maxValue="1.5454545454545454"/>
    </cacheField>
    <cacheField name="recorded warning/recorded heart" numFmtId="0">
      <sharedItems containsString="0" containsBlank="1" containsNumber="1" minValue="0.84" maxValue="1.1818181818181819"/>
    </cacheField>
    <cacheField name="Recorded warn - recorded heart" numFmtId="0">
      <sharedItems containsString="0" containsBlank="1" containsNumber="1" containsInteger="1" minValue="-4" maxValue="4"/>
    </cacheField>
    <cacheField name="Periceived warn - perceived heart" numFmtId="0">
      <sharedItems containsString="0" containsBlank="1" containsNumber="1" containsInteger="1" minValue="-5" maxValue="10"/>
    </cacheField>
    <cacheField name="perceived % change" numFmtId="0">
      <sharedItems containsString="0" containsBlank="1" containsNumber="1" minValue="-31.25" maxValue="50"/>
    </cacheField>
    <cacheField name="recorded % change" numFmtId="0">
      <sharedItems containsString="0" containsBlank="1" containsNumber="1" minValue="-16" maxValue="18.181818181818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otta, Eleonora" refreshedDate="44847.331382407407" createdVersion="7" refreshedVersion="7" minRefreshableVersion="3" recordCount="501" xr:uid="{F7E35DC3-1326-4EAD-98E5-57A35E2D795B}">
  <cacheSource type="worksheet">
    <worksheetSource ref="A1:E1048576" sheet="correlation accuracy baseline"/>
  </cacheSource>
  <cacheFields count="5">
    <cacheField name="sub_intero" numFmtId="0">
      <sharedItems containsString="0" containsBlank="1" containsNumber="1" containsInteger="1" minValue="1" maxValue="26" count="26">
        <n v="1"/>
        <n v="2"/>
        <n v="3"/>
        <n v="6"/>
        <n v="4"/>
        <n v="5"/>
        <n v="7"/>
        <n v="11"/>
        <n v="9"/>
        <n v="12"/>
        <n v="17"/>
        <n v="22"/>
        <n v="19"/>
        <n v="8"/>
        <n v="24"/>
        <n v="15"/>
        <n v="10"/>
        <n v="16"/>
        <n v="26"/>
        <n v="13"/>
        <n v="21"/>
        <n v="23"/>
        <n v="20"/>
        <n v="18"/>
        <n v="25"/>
        <m/>
      </sharedItems>
    </cacheField>
    <cacheField name="trialnum" numFmtId="0">
      <sharedItems containsString="0" containsBlank="1" containsNumber="1" containsInteger="1" minValue="1" maxValue="20"/>
    </cacheField>
    <cacheField name="condition" numFmtId="0">
      <sharedItems containsBlank="1"/>
    </cacheField>
    <cacheField name="Accuracy over baseline phase for each trial " numFmtId="0">
      <sharedItems containsString="0" containsBlank="1" containsNumber="1" minValue="-1.3061047589154799" maxValue="4.0736682634027801"/>
    </cacheField>
    <cacheField name="Accuracy over warning phase for each trial signal det inter" numFmtId="0">
      <sharedItems containsString="0" containsBlank="1" containsNumber="1" minValue="-1.51852036434" maxValue="4.073668263402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x v="0"/>
    <n v="19"/>
    <n v="17"/>
    <n v="17"/>
    <n v="18"/>
    <n v="1"/>
    <x v="0"/>
    <n v="1.1176470588235294"/>
    <n v="0.94444444444444442"/>
    <n v="-1"/>
    <n v="2"/>
    <n v="11.76470588235294"/>
    <n v="-5.5555555555555554"/>
  </r>
  <r>
    <x v="0"/>
    <n v="18"/>
    <n v="17"/>
    <n v="17"/>
    <n v="18"/>
    <n v="1"/>
    <x v="1"/>
    <n v="1.0588235294117647"/>
    <n v="0.94444444444444442"/>
    <n v="-1"/>
    <n v="1"/>
    <n v="5.8823529411764701"/>
    <n v="-5.5555555555555554"/>
  </r>
  <r>
    <x v="0"/>
    <n v="16"/>
    <n v="18"/>
    <n v="16"/>
    <n v="18"/>
    <n v="1"/>
    <x v="0"/>
    <n v="1"/>
    <n v="1"/>
    <n v="0"/>
    <n v="0"/>
    <n v="0"/>
    <n v="0"/>
  </r>
  <r>
    <x v="0"/>
    <n v="19"/>
    <n v="18"/>
    <n v="19"/>
    <n v="19"/>
    <n v="1"/>
    <x v="0"/>
    <n v="1"/>
    <n v="0.94736842105263153"/>
    <n v="-1"/>
    <n v="0"/>
    <n v="0"/>
    <n v="-5.2631578947368416"/>
  </r>
  <r>
    <x v="0"/>
    <n v="20"/>
    <n v="18"/>
    <n v="17"/>
    <n v="17"/>
    <n v="1"/>
    <x v="1"/>
    <n v="1.1764705882352942"/>
    <n v="1.0588235294117647"/>
    <n v="1"/>
    <n v="3"/>
    <n v="17.647058823529413"/>
    <n v="5.8823529411764701"/>
  </r>
  <r>
    <x v="0"/>
    <n v="16"/>
    <n v="18"/>
    <n v="17"/>
    <n v="18"/>
    <n v="1"/>
    <x v="0"/>
    <n v="0.94117647058823528"/>
    <n v="1"/>
    <n v="0"/>
    <n v="-1"/>
    <n v="-5.8823529411764701"/>
    <n v="0"/>
  </r>
  <r>
    <x v="0"/>
    <n v="19"/>
    <n v="18"/>
    <n v="18"/>
    <n v="19"/>
    <n v="1"/>
    <x v="1"/>
    <n v="1.0555555555555556"/>
    <n v="0.94736842105263153"/>
    <n v="-1"/>
    <n v="1"/>
    <n v="5.5555555555555554"/>
    <n v="-5.2631578947368416"/>
  </r>
  <r>
    <x v="0"/>
    <n v="19"/>
    <n v="18"/>
    <n v="18"/>
    <n v="19"/>
    <n v="1"/>
    <x v="1"/>
    <n v="1.0555555555555556"/>
    <n v="0.94736842105263153"/>
    <n v="-1"/>
    <n v="1"/>
    <n v="5.5555555555555554"/>
    <n v="-5.2631578947368416"/>
  </r>
  <r>
    <x v="0"/>
    <n v="21"/>
    <n v="18"/>
    <n v="17"/>
    <n v="18"/>
    <n v="1"/>
    <x v="1"/>
    <n v="1.2352941176470589"/>
    <n v="1"/>
    <n v="0"/>
    <n v="4"/>
    <n v="23.52941176470588"/>
    <n v="0"/>
  </r>
  <r>
    <x v="0"/>
    <n v="17"/>
    <n v="19"/>
    <n v="16"/>
    <n v="18"/>
    <n v="1"/>
    <x v="1"/>
    <n v="1.0625"/>
    <n v="1.0555555555555556"/>
    <n v="1"/>
    <n v="1"/>
    <n v="6.25"/>
    <n v="5.5555555555555554"/>
  </r>
  <r>
    <x v="0"/>
    <n v="20"/>
    <n v="17"/>
    <n v="17"/>
    <n v="18"/>
    <n v="2"/>
    <x v="1"/>
    <n v="1.1764705882352942"/>
    <n v="0.94444444444444442"/>
    <n v="-1"/>
    <n v="3"/>
    <n v="17.647058823529413"/>
    <n v="-5.5555555555555554"/>
  </r>
  <r>
    <x v="0"/>
    <n v="17"/>
    <n v="17"/>
    <n v="17"/>
    <n v="18"/>
    <n v="2"/>
    <x v="0"/>
    <n v="1"/>
    <n v="0.94444444444444442"/>
    <n v="-1"/>
    <n v="0"/>
    <n v="0"/>
    <n v="-5.5555555555555554"/>
  </r>
  <r>
    <x v="0"/>
    <n v="18"/>
    <n v="16"/>
    <n v="16"/>
    <n v="18"/>
    <n v="2"/>
    <x v="1"/>
    <n v="1.125"/>
    <n v="0.88888888888888884"/>
    <n v="-2"/>
    <n v="2"/>
    <n v="12.5"/>
    <n v="-11.111111111111111"/>
  </r>
  <r>
    <x v="0"/>
    <n v="18"/>
    <n v="18"/>
    <n v="17"/>
    <n v="18"/>
    <n v="2"/>
    <x v="0"/>
    <n v="1.0588235294117647"/>
    <n v="1"/>
    <n v="0"/>
    <n v="1"/>
    <n v="5.8823529411764701"/>
    <n v="0"/>
  </r>
  <r>
    <x v="0"/>
    <n v="20"/>
    <n v="18"/>
    <n v="19"/>
    <n v="18"/>
    <n v="2"/>
    <x v="0"/>
    <n v="1.0526315789473684"/>
    <n v="1"/>
    <n v="0"/>
    <n v="1"/>
    <n v="5.2631578947368416"/>
    <n v="0"/>
  </r>
  <r>
    <x v="0"/>
    <n v="19"/>
    <n v="18"/>
    <n v="17"/>
    <n v="17"/>
    <n v="2"/>
    <x v="0"/>
    <n v="1.1176470588235294"/>
    <n v="1.0588235294117647"/>
    <n v="1"/>
    <n v="2"/>
    <n v="11.76470588235294"/>
    <n v="5.8823529411764701"/>
  </r>
  <r>
    <x v="0"/>
    <n v="21"/>
    <n v="17"/>
    <n v="20"/>
    <n v="17"/>
    <n v="2"/>
    <x v="1"/>
    <n v="1.05"/>
    <n v="1"/>
    <n v="0"/>
    <n v="1"/>
    <n v="5"/>
    <n v="0"/>
  </r>
  <r>
    <x v="0"/>
    <n v="20"/>
    <n v="17"/>
    <n v="19"/>
    <n v="17"/>
    <n v="2"/>
    <x v="0"/>
    <n v="1.0526315789473684"/>
    <n v="1"/>
    <n v="0"/>
    <n v="1"/>
    <n v="5.2631578947368416"/>
    <n v="0"/>
  </r>
  <r>
    <x v="0"/>
    <n v="22"/>
    <n v="19"/>
    <n v="19"/>
    <n v="18"/>
    <n v="2"/>
    <x v="0"/>
    <n v="1.1578947368421053"/>
    <n v="1.0555555555555556"/>
    <n v="1"/>
    <n v="3"/>
    <n v="15.789473684210526"/>
    <n v="5.5555555555555554"/>
  </r>
  <r>
    <x v="0"/>
    <n v="22"/>
    <n v="16"/>
    <n v="19"/>
    <n v="17"/>
    <n v="2"/>
    <x v="1"/>
    <n v="1.1578947368421053"/>
    <n v="0.94117647058823528"/>
    <n v="-1"/>
    <n v="3"/>
    <n v="15.789473684210526"/>
    <n v="-5.8823529411764701"/>
  </r>
  <r>
    <x v="1"/>
    <n v="24"/>
    <n v="24"/>
    <n v="22"/>
    <n v="24"/>
    <n v="1"/>
    <x v="0"/>
    <n v="1.0909090909090908"/>
    <n v="1"/>
    <n v="0"/>
    <n v="2"/>
    <n v="9.0909090909090917"/>
    <n v="0"/>
  </r>
  <r>
    <x v="1"/>
    <n v="22"/>
    <n v="23"/>
    <n v="20"/>
    <n v="24"/>
    <n v="1"/>
    <x v="0"/>
    <n v="1.1000000000000001"/>
    <n v="0.95833333333333337"/>
    <n v="-1"/>
    <n v="2"/>
    <n v="10"/>
    <n v="-4.1666666666666661"/>
  </r>
  <r>
    <x v="1"/>
    <n v="23"/>
    <n v="23"/>
    <n v="17"/>
    <n v="25"/>
    <n v="1"/>
    <x v="1"/>
    <n v="1.3529411764705883"/>
    <n v="0.92"/>
    <n v="-2"/>
    <n v="6"/>
    <n v="35.294117647058826"/>
    <n v="-8"/>
  </r>
  <r>
    <x v="1"/>
    <n v="26"/>
    <n v="23"/>
    <n v="25"/>
    <n v="23"/>
    <n v="1"/>
    <x v="1"/>
    <n v="1.04"/>
    <n v="1"/>
    <n v="0"/>
    <n v="1"/>
    <n v="4"/>
    <n v="0"/>
  </r>
  <r>
    <x v="1"/>
    <n v="25"/>
    <n v="25"/>
    <n v="22"/>
    <n v="24"/>
    <n v="1"/>
    <x v="0"/>
    <n v="1.1363636363636365"/>
    <n v="1.0416666666666667"/>
    <n v="1"/>
    <n v="3"/>
    <n v="13.636363636363635"/>
    <n v="4.1666666666666661"/>
  </r>
  <r>
    <x v="1"/>
    <n v="20"/>
    <n v="25"/>
    <n v="18"/>
    <n v="25"/>
    <n v="1"/>
    <x v="1"/>
    <n v="1.1111111111111112"/>
    <n v="1"/>
    <n v="0"/>
    <n v="2"/>
    <n v="11.111111111111111"/>
    <n v="0"/>
  </r>
  <r>
    <x v="1"/>
    <n v="22"/>
    <n v="23"/>
    <n v="20"/>
    <n v="26"/>
    <n v="1"/>
    <x v="1"/>
    <n v="1.1000000000000001"/>
    <n v="0.88461538461538458"/>
    <n v="-3"/>
    <n v="2"/>
    <n v="10"/>
    <n v="-11.538461538461538"/>
  </r>
  <r>
    <x v="1"/>
    <n v="24"/>
    <n v="23"/>
    <n v="18"/>
    <n v="24"/>
    <n v="1"/>
    <x v="1"/>
    <n v="1.3333333333333333"/>
    <n v="0.95833333333333337"/>
    <n v="-1"/>
    <n v="6"/>
    <n v="33.333333333333329"/>
    <n v="-4.1666666666666661"/>
  </r>
  <r>
    <x v="1"/>
    <n v="23"/>
    <n v="24"/>
    <n v="20"/>
    <n v="24"/>
    <n v="1"/>
    <x v="0"/>
    <n v="1.1499999999999999"/>
    <n v="1"/>
    <n v="0"/>
    <n v="3"/>
    <n v="15"/>
    <n v="0"/>
  </r>
  <r>
    <x v="1"/>
    <n v="20"/>
    <n v="22"/>
    <n v="19"/>
    <n v="23"/>
    <n v="1"/>
    <x v="0"/>
    <n v="1.0526315789473684"/>
    <n v="0.95652173913043481"/>
    <n v="-1"/>
    <n v="1"/>
    <n v="5.2631578947368416"/>
    <n v="-4.3478260869565215"/>
  </r>
  <r>
    <x v="1"/>
    <n v="19"/>
    <n v="25"/>
    <n v="19"/>
    <n v="25"/>
    <n v="2"/>
    <x v="0"/>
    <n v="1"/>
    <n v="1"/>
    <n v="0"/>
    <n v="0"/>
    <n v="0"/>
    <n v="0"/>
  </r>
  <r>
    <x v="1"/>
    <n v="21"/>
    <n v="26"/>
    <n v="21"/>
    <n v="28"/>
    <n v="2"/>
    <x v="0"/>
    <n v="1"/>
    <n v="0.9285714285714286"/>
    <n v="-2"/>
    <n v="0"/>
    <n v="0"/>
    <n v="-7.1428571428571423"/>
  </r>
  <r>
    <x v="1"/>
    <n v="19"/>
    <n v="26"/>
    <n v="17"/>
    <n v="26"/>
    <n v="2"/>
    <x v="0"/>
    <n v="1.1176470588235294"/>
    <n v="1"/>
    <n v="0"/>
    <n v="2"/>
    <n v="11.76470588235294"/>
    <n v="0"/>
  </r>
  <r>
    <x v="1"/>
    <n v="19"/>
    <n v="26"/>
    <n v="18"/>
    <n v="27"/>
    <n v="2"/>
    <x v="1"/>
    <n v="1.0555555555555556"/>
    <n v="0.96296296296296291"/>
    <n v="-1"/>
    <n v="1"/>
    <n v="5.5555555555555554"/>
    <n v="-3.7037037037037033"/>
  </r>
  <r>
    <x v="1"/>
    <n v="18"/>
    <n v="26"/>
    <n v="17"/>
    <n v="25"/>
    <n v="2"/>
    <x v="0"/>
    <n v="1.0588235294117647"/>
    <n v="1.04"/>
    <n v="1"/>
    <n v="1"/>
    <n v="5.8823529411764701"/>
    <n v="4"/>
  </r>
  <r>
    <x v="1"/>
    <n v="27"/>
    <n v="25"/>
    <n v="22"/>
    <n v="25"/>
    <n v="2"/>
    <x v="1"/>
    <n v="1.2272727272727273"/>
    <n v="1"/>
    <n v="0"/>
    <n v="5"/>
    <n v="22.727272727272727"/>
    <n v="0"/>
  </r>
  <r>
    <x v="1"/>
    <n v="24"/>
    <n v="26"/>
    <n v="20"/>
    <n v="26"/>
    <n v="2"/>
    <x v="1"/>
    <n v="1.2"/>
    <n v="1"/>
    <n v="0"/>
    <n v="4"/>
    <n v="20"/>
    <n v="0"/>
  </r>
  <r>
    <x v="1"/>
    <n v="23"/>
    <n v="25"/>
    <n v="22"/>
    <n v="25"/>
    <n v="2"/>
    <x v="1"/>
    <n v="1.0454545454545454"/>
    <n v="1"/>
    <n v="0"/>
    <n v="1"/>
    <n v="4.5454545454545459"/>
    <n v="0"/>
  </r>
  <r>
    <x v="1"/>
    <n v="24"/>
    <n v="26"/>
    <n v="21"/>
    <n v="26"/>
    <n v="2"/>
    <x v="1"/>
    <n v="1.1428571428571428"/>
    <n v="1"/>
    <n v="0"/>
    <n v="3"/>
    <n v="14.285714285714285"/>
    <n v="0"/>
  </r>
  <r>
    <x v="1"/>
    <n v="22"/>
    <n v="23"/>
    <n v="21"/>
    <n v="24"/>
    <n v="2"/>
    <x v="0"/>
    <n v="1.0476190476190477"/>
    <n v="0.95833333333333337"/>
    <n v="-1"/>
    <n v="1"/>
    <n v="4.7619047619047619"/>
    <n v="-4.1666666666666661"/>
  </r>
  <r>
    <x v="2"/>
    <n v="25"/>
    <n v="25"/>
    <n v="25"/>
    <n v="26"/>
    <n v="1"/>
    <x v="1"/>
    <n v="1"/>
    <n v="0.96153846153846156"/>
    <n v="-1"/>
    <n v="0"/>
    <n v="0"/>
    <n v="-3.8461538461538463"/>
  </r>
  <r>
    <x v="2"/>
    <n v="26"/>
    <n v="24"/>
    <n v="27"/>
    <n v="25"/>
    <n v="1"/>
    <x v="1"/>
    <n v="0.96296296296296291"/>
    <n v="0.96"/>
    <n v="-1"/>
    <n v="-1"/>
    <n v="-3.7037037037037033"/>
    <n v="-4"/>
  </r>
  <r>
    <x v="2"/>
    <n v="25"/>
    <n v="26"/>
    <n v="25"/>
    <n v="25"/>
    <n v="1"/>
    <x v="0"/>
    <n v="1"/>
    <n v="1.04"/>
    <n v="1"/>
    <n v="0"/>
    <n v="0"/>
    <n v="4"/>
  </r>
  <r>
    <x v="2"/>
    <n v="25"/>
    <n v="25"/>
    <n v="26"/>
    <n v="25"/>
    <n v="1"/>
    <x v="0"/>
    <n v="0.96153846153846156"/>
    <n v="1"/>
    <n v="0"/>
    <n v="-1"/>
    <n v="-3.8461538461538463"/>
    <n v="0"/>
  </r>
  <r>
    <x v="2"/>
    <n v="24"/>
    <n v="26"/>
    <n v="26"/>
    <n v="26"/>
    <n v="1"/>
    <x v="1"/>
    <n v="0.92307692307692313"/>
    <n v="1"/>
    <n v="0"/>
    <n v="-2"/>
    <n v="-7.6923076923076925"/>
    <n v="0"/>
  </r>
  <r>
    <x v="2"/>
    <n v="24"/>
    <n v="24"/>
    <n v="24"/>
    <n v="25"/>
    <n v="1"/>
    <x v="0"/>
    <n v="1"/>
    <n v="0.96"/>
    <n v="-1"/>
    <n v="0"/>
    <n v="0"/>
    <n v="-4"/>
  </r>
  <r>
    <x v="2"/>
    <n v="23"/>
    <n v="24"/>
    <n v="23"/>
    <n v="26"/>
    <n v="1"/>
    <x v="1"/>
    <n v="1"/>
    <n v="0.92307692307692313"/>
    <n v="-2"/>
    <n v="0"/>
    <n v="0"/>
    <n v="-7.6923076923076925"/>
  </r>
  <r>
    <x v="2"/>
    <n v="22"/>
    <n v="26"/>
    <n v="23"/>
    <n v="25"/>
    <n v="1"/>
    <x v="0"/>
    <n v="0.95652173913043481"/>
    <n v="1.04"/>
    <n v="1"/>
    <n v="-1"/>
    <n v="-4.3478260869565215"/>
    <n v="4"/>
  </r>
  <r>
    <x v="2"/>
    <n v="23"/>
    <n v="24"/>
    <n v="23"/>
    <n v="26"/>
    <n v="1"/>
    <x v="1"/>
    <n v="1"/>
    <n v="0.92307692307692313"/>
    <n v="-2"/>
    <n v="0"/>
    <n v="0"/>
    <n v="-7.6923076923076925"/>
  </r>
  <r>
    <x v="2"/>
    <n v="23"/>
    <n v="24"/>
    <n v="24"/>
    <n v="25"/>
    <n v="1"/>
    <x v="0"/>
    <n v="0.95833333333333337"/>
    <n v="0.96"/>
    <n v="-1"/>
    <n v="-1"/>
    <n v="-4.1666666666666661"/>
    <n v="-4"/>
  </r>
  <r>
    <x v="2"/>
    <n v="24"/>
    <n v="25"/>
    <n v="24"/>
    <n v="26"/>
    <n v="2"/>
    <x v="0"/>
    <n v="1"/>
    <n v="0.96153846153846156"/>
    <n v="-1"/>
    <n v="0"/>
    <n v="0"/>
    <n v="-3.8461538461538463"/>
  </r>
  <r>
    <x v="2"/>
    <n v="23"/>
    <n v="25"/>
    <n v="23"/>
    <n v="26"/>
    <n v="2"/>
    <x v="1"/>
    <n v="1"/>
    <n v="0.96153846153846156"/>
    <n v="-1"/>
    <n v="0"/>
    <n v="0"/>
    <n v="-3.8461538461538463"/>
  </r>
  <r>
    <x v="2"/>
    <n v="22"/>
    <n v="24"/>
    <n v="23"/>
    <n v="25"/>
    <n v="2"/>
    <x v="1"/>
    <n v="0.95652173913043481"/>
    <n v="0.96"/>
    <n v="-1"/>
    <n v="-1"/>
    <n v="-4.3478260869565215"/>
    <n v="-4"/>
  </r>
  <r>
    <x v="2"/>
    <n v="24"/>
    <n v="26"/>
    <n v="24"/>
    <n v="25"/>
    <n v="2"/>
    <x v="0"/>
    <n v="1"/>
    <n v="1.04"/>
    <n v="1"/>
    <n v="0"/>
    <n v="0"/>
    <n v="4"/>
  </r>
  <r>
    <x v="2"/>
    <n v="24"/>
    <n v="24"/>
    <n v="25"/>
    <n v="24"/>
    <n v="2"/>
    <x v="1"/>
    <n v="0.96"/>
    <n v="1"/>
    <n v="0"/>
    <n v="-1"/>
    <n v="-4"/>
    <n v="0"/>
  </r>
  <r>
    <x v="2"/>
    <n v="24"/>
    <n v="25"/>
    <n v="23"/>
    <n v="24"/>
    <n v="2"/>
    <x v="0"/>
    <n v="1.0434782608695652"/>
    <n v="1.0416666666666667"/>
    <n v="1"/>
    <n v="1"/>
    <n v="4.3478260869565215"/>
    <n v="4.1666666666666661"/>
  </r>
  <r>
    <x v="2"/>
    <n v="24"/>
    <n v="24"/>
    <n v="24"/>
    <n v="24"/>
    <n v="2"/>
    <x v="0"/>
    <n v="1"/>
    <n v="1"/>
    <n v="0"/>
    <n v="0"/>
    <n v="0"/>
    <n v="0"/>
  </r>
  <r>
    <x v="2"/>
    <n v="24"/>
    <n v="25"/>
    <n v="24"/>
    <n v="25"/>
    <n v="2"/>
    <x v="0"/>
    <n v="1"/>
    <n v="1"/>
    <n v="0"/>
    <n v="0"/>
    <n v="0"/>
    <n v="0"/>
  </r>
  <r>
    <x v="2"/>
    <n v="25"/>
    <n v="25"/>
    <n v="26"/>
    <n v="27"/>
    <n v="2"/>
    <x v="1"/>
    <n v="0.96153846153846156"/>
    <n v="0.92592592592592593"/>
    <n v="-2"/>
    <n v="-1"/>
    <n v="-3.8461538461538463"/>
    <n v="-7.4074074074074066"/>
  </r>
  <r>
    <x v="2"/>
    <n v="24"/>
    <n v="25"/>
    <n v="25"/>
    <n v="24"/>
    <n v="2"/>
    <x v="1"/>
    <n v="0.96"/>
    <n v="1.0416666666666667"/>
    <n v="1"/>
    <n v="-1"/>
    <n v="-4"/>
    <n v="4.1666666666666661"/>
  </r>
  <r>
    <x v="3"/>
    <n v="13"/>
    <n v="24"/>
    <n v="11"/>
    <n v="25"/>
    <n v="1"/>
    <x v="0"/>
    <n v="1.1818181818181819"/>
    <n v="0.96"/>
    <n v="-1"/>
    <n v="2"/>
    <n v="18.181818181818183"/>
    <n v="-4"/>
  </r>
  <r>
    <x v="3"/>
    <n v="12"/>
    <n v="24"/>
    <n v="11"/>
    <n v="23"/>
    <n v="1"/>
    <x v="1"/>
    <n v="1.0909090909090908"/>
    <n v="1.0434782608695652"/>
    <n v="1"/>
    <n v="1"/>
    <n v="9.0909090909090917"/>
    <n v="4.3478260869565215"/>
  </r>
  <r>
    <x v="3"/>
    <n v="9"/>
    <n v="26"/>
    <n v="9"/>
    <n v="22"/>
    <n v="1"/>
    <x v="0"/>
    <n v="1"/>
    <n v="1.1818181818181819"/>
    <n v="4"/>
    <n v="0"/>
    <n v="0"/>
    <n v="18.181818181818183"/>
  </r>
  <r>
    <x v="3"/>
    <n v="11"/>
    <n v="22"/>
    <n v="9"/>
    <n v="22"/>
    <n v="1"/>
    <x v="1"/>
    <n v="1.2222222222222223"/>
    <n v="1"/>
    <n v="0"/>
    <n v="2"/>
    <n v="22.222222222222221"/>
    <n v="0"/>
  </r>
  <r>
    <x v="3"/>
    <n v="11"/>
    <n v="23"/>
    <n v="9"/>
    <n v="23"/>
    <n v="1"/>
    <x v="1"/>
    <n v="1.2222222222222223"/>
    <n v="1"/>
    <n v="0"/>
    <n v="2"/>
    <n v="22.222222222222221"/>
    <n v="0"/>
  </r>
  <r>
    <x v="3"/>
    <n v="11"/>
    <n v="23"/>
    <n v="9"/>
    <n v="24"/>
    <n v="1"/>
    <x v="1"/>
    <n v="1.2222222222222223"/>
    <n v="0.95833333333333337"/>
    <n v="-1"/>
    <n v="2"/>
    <n v="22.222222222222221"/>
    <n v="-4.1666666666666661"/>
  </r>
  <r>
    <x v="3"/>
    <n v="11"/>
    <n v="23"/>
    <n v="10"/>
    <n v="22"/>
    <n v="1"/>
    <x v="1"/>
    <n v="1.1000000000000001"/>
    <n v="1.0454545454545454"/>
    <n v="1"/>
    <n v="1"/>
    <n v="10"/>
    <n v="4.5454545454545459"/>
  </r>
  <r>
    <x v="3"/>
    <n v="11"/>
    <n v="23"/>
    <n v="8"/>
    <n v="23"/>
    <n v="1"/>
    <x v="1"/>
    <n v="1.375"/>
    <n v="1"/>
    <n v="0"/>
    <n v="3"/>
    <n v="37.5"/>
    <n v="0"/>
  </r>
  <r>
    <x v="3"/>
    <n v="12"/>
    <n v="24"/>
    <n v="8"/>
    <n v="22"/>
    <n v="1"/>
    <x v="1"/>
    <n v="1.5"/>
    <n v="1.0909090909090908"/>
    <n v="2"/>
    <n v="4"/>
    <n v="50"/>
    <n v="9.0909090909090917"/>
  </r>
  <r>
    <x v="3"/>
    <n v="12"/>
    <n v="23"/>
    <n v="9"/>
    <n v="23"/>
    <n v="1"/>
    <x v="1"/>
    <n v="1.3333333333333333"/>
    <n v="1"/>
    <n v="0"/>
    <n v="3"/>
    <n v="33.333333333333329"/>
    <n v="0"/>
  </r>
  <r>
    <x v="3"/>
    <n v="10"/>
    <n v="22"/>
    <n v="10"/>
    <n v="22"/>
    <n v="2"/>
    <x v="0"/>
    <n v="1"/>
    <n v="1"/>
    <n v="0"/>
    <n v="0"/>
    <n v="0"/>
    <n v="0"/>
  </r>
  <r>
    <x v="3"/>
    <n v="10"/>
    <n v="23"/>
    <n v="10"/>
    <n v="23"/>
    <n v="2"/>
    <x v="0"/>
    <n v="1"/>
    <n v="1"/>
    <n v="0"/>
    <n v="0"/>
    <n v="0"/>
    <n v="0"/>
  </r>
  <r>
    <x v="3"/>
    <n v="10"/>
    <n v="22"/>
    <n v="9"/>
    <n v="23"/>
    <n v="2"/>
    <x v="0"/>
    <n v="1.1111111111111112"/>
    <n v="0.95652173913043481"/>
    <n v="-1"/>
    <n v="1"/>
    <n v="11.111111111111111"/>
    <n v="-4.3478260869565215"/>
  </r>
  <r>
    <x v="3"/>
    <n v="10"/>
    <n v="25"/>
    <n v="10"/>
    <n v="23"/>
    <n v="2"/>
    <x v="0"/>
    <n v="1"/>
    <n v="1.0869565217391304"/>
    <n v="2"/>
    <n v="0"/>
    <n v="0"/>
    <n v="8.695652173913043"/>
  </r>
  <r>
    <x v="3"/>
    <n v="8"/>
    <n v="22"/>
    <n v="9"/>
    <n v="22"/>
    <n v="2"/>
    <x v="0"/>
    <n v="0.88888888888888884"/>
    <n v="1"/>
    <n v="0"/>
    <n v="-1"/>
    <n v="-11.111111111111111"/>
    <n v="0"/>
  </r>
  <r>
    <x v="3"/>
    <n v="10"/>
    <n v="22"/>
    <n v="9"/>
    <n v="22"/>
    <n v="2"/>
    <x v="0"/>
    <n v="1.1111111111111112"/>
    <n v="1"/>
    <n v="0"/>
    <n v="1"/>
    <n v="11.111111111111111"/>
    <n v="0"/>
  </r>
  <r>
    <x v="3"/>
    <n v="9"/>
    <n v="24"/>
    <n v="9"/>
    <n v="27"/>
    <n v="2"/>
    <x v="0"/>
    <n v="1"/>
    <n v="0.88888888888888884"/>
    <n v="-3"/>
    <n v="0"/>
    <n v="0"/>
    <n v="-11.111111111111111"/>
  </r>
  <r>
    <x v="3"/>
    <n v="11"/>
    <n v="25"/>
    <n v="9"/>
    <n v="25"/>
    <n v="2"/>
    <x v="1"/>
    <n v="1.2222222222222223"/>
    <n v="1"/>
    <n v="0"/>
    <n v="2"/>
    <n v="22.222222222222221"/>
    <n v="0"/>
  </r>
  <r>
    <x v="3"/>
    <n v="9"/>
    <n v="22"/>
    <n v="9"/>
    <n v="23"/>
    <n v="2"/>
    <x v="0"/>
    <n v="1"/>
    <n v="0.95652173913043481"/>
    <n v="-1"/>
    <n v="0"/>
    <n v="0"/>
    <n v="-4.3478260869565215"/>
  </r>
  <r>
    <x v="3"/>
    <n v="10"/>
    <n v="23"/>
    <n v="7"/>
    <n v="23"/>
    <n v="2"/>
    <x v="1"/>
    <n v="1.4285714285714286"/>
    <n v="1"/>
    <n v="0"/>
    <n v="3"/>
    <n v="42.857142857142854"/>
    <n v="0"/>
  </r>
  <r>
    <x v="4"/>
    <n v="21"/>
    <n v="21"/>
    <n v="19"/>
    <n v="21"/>
    <n v="1"/>
    <x v="1"/>
    <n v="1.1052631578947369"/>
    <n v="1"/>
    <n v="0"/>
    <n v="2"/>
    <n v="10.526315789473683"/>
    <n v="0"/>
  </r>
  <r>
    <x v="4"/>
    <n v="21"/>
    <n v="22"/>
    <n v="18"/>
    <n v="21"/>
    <n v="1"/>
    <x v="1"/>
    <n v="1.1666666666666667"/>
    <n v="1.0476190476190477"/>
    <n v="1"/>
    <n v="3"/>
    <n v="16.666666666666664"/>
    <n v="4.7619047619047619"/>
  </r>
  <r>
    <x v="4"/>
    <n v="20"/>
    <n v="22"/>
    <n v="17"/>
    <n v="21"/>
    <n v="1"/>
    <x v="0"/>
    <n v="1.1764705882352942"/>
    <n v="1.0476190476190477"/>
    <n v="1"/>
    <n v="3"/>
    <n v="17.647058823529413"/>
    <n v="4.7619047619047619"/>
  </r>
  <r>
    <x v="4"/>
    <n v="20"/>
    <n v="21"/>
    <n v="20"/>
    <n v="21"/>
    <n v="1"/>
    <x v="1"/>
    <n v="1"/>
    <n v="1"/>
    <n v="0"/>
    <n v="0"/>
    <n v="0"/>
    <n v="0"/>
  </r>
  <r>
    <x v="4"/>
    <n v="21"/>
    <n v="22"/>
    <n v="20"/>
    <n v="21"/>
    <n v="1"/>
    <x v="0"/>
    <n v="1.05"/>
    <n v="1.0476190476190477"/>
    <n v="1"/>
    <n v="1"/>
    <n v="5"/>
    <n v="4.7619047619047619"/>
  </r>
  <r>
    <x v="4"/>
    <n v="21"/>
    <n v="20"/>
    <n v="20"/>
    <n v="22"/>
    <n v="1"/>
    <x v="0"/>
    <n v="1.05"/>
    <n v="0.90909090909090906"/>
    <n v="-2"/>
    <n v="1"/>
    <n v="5"/>
    <n v="-9.0909090909090917"/>
  </r>
  <r>
    <x v="4"/>
    <n v="19"/>
    <n v="20"/>
    <n v="19"/>
    <n v="21"/>
    <n v="1"/>
    <x v="0"/>
    <n v="1"/>
    <n v="0.95238095238095233"/>
    <n v="-1"/>
    <n v="0"/>
    <n v="0"/>
    <n v="-4.7619047619047619"/>
  </r>
  <r>
    <x v="4"/>
    <n v="19"/>
    <n v="21"/>
    <n v="21"/>
    <n v="21"/>
    <n v="1"/>
    <x v="0"/>
    <n v="0.90476190476190477"/>
    <n v="1"/>
    <n v="0"/>
    <n v="-2"/>
    <n v="-9.5238095238095237"/>
    <n v="0"/>
  </r>
  <r>
    <x v="4"/>
    <n v="24"/>
    <n v="21"/>
    <n v="21"/>
    <n v="22"/>
    <n v="1"/>
    <x v="0"/>
    <n v="1.1428571428571428"/>
    <n v="0.95454545454545459"/>
    <n v="-1"/>
    <n v="3"/>
    <n v="14.285714285714285"/>
    <n v="-4.5454545454545459"/>
  </r>
  <r>
    <x v="4"/>
    <n v="20"/>
    <n v="21"/>
    <n v="19"/>
    <n v="20"/>
    <n v="1"/>
    <x v="0"/>
    <n v="1.0526315789473684"/>
    <n v="1.05"/>
    <n v="1"/>
    <n v="1"/>
    <n v="5.2631578947368416"/>
    <n v="5"/>
  </r>
  <r>
    <x v="4"/>
    <n v="22"/>
    <n v="21"/>
    <n v="18"/>
    <n v="21"/>
    <n v="2"/>
    <x v="1"/>
    <n v="1.2222222222222223"/>
    <n v="1"/>
    <n v="0"/>
    <n v="4"/>
    <n v="22.222222222222221"/>
    <n v="0"/>
  </r>
  <r>
    <x v="4"/>
    <n v="22"/>
    <n v="21"/>
    <n v="20"/>
    <n v="21"/>
    <n v="2"/>
    <x v="1"/>
    <n v="1.1000000000000001"/>
    <n v="1"/>
    <n v="0"/>
    <n v="2"/>
    <n v="10"/>
    <n v="0"/>
  </r>
  <r>
    <x v="4"/>
    <n v="21"/>
    <n v="22"/>
    <n v="19"/>
    <n v="23"/>
    <n v="2"/>
    <x v="0"/>
    <n v="1.1052631578947369"/>
    <n v="0.95652173913043481"/>
    <n v="-1"/>
    <n v="2"/>
    <n v="10.526315789473683"/>
    <n v="-4.3478260869565215"/>
  </r>
  <r>
    <x v="4"/>
    <n v="23"/>
    <n v="21"/>
    <n v="20"/>
    <n v="21"/>
    <n v="2"/>
    <x v="1"/>
    <n v="1.1499999999999999"/>
    <n v="1"/>
    <n v="0"/>
    <n v="3"/>
    <n v="15"/>
    <n v="0"/>
  </r>
  <r>
    <x v="4"/>
    <n v="22"/>
    <n v="22"/>
    <n v="20"/>
    <n v="21"/>
    <n v="2"/>
    <x v="1"/>
    <n v="1.1000000000000001"/>
    <n v="1.0476190476190477"/>
    <n v="1"/>
    <n v="2"/>
    <n v="10"/>
    <n v="4.7619047619047619"/>
  </r>
  <r>
    <x v="4"/>
    <n v="20"/>
    <n v="21"/>
    <n v="20"/>
    <n v="21"/>
    <n v="2"/>
    <x v="0"/>
    <n v="1"/>
    <n v="1"/>
    <n v="0"/>
    <n v="0"/>
    <n v="0"/>
    <n v="0"/>
  </r>
  <r>
    <x v="4"/>
    <n v="24"/>
    <n v="21"/>
    <n v="21"/>
    <n v="21"/>
    <n v="2"/>
    <x v="1"/>
    <n v="1.1428571428571428"/>
    <n v="1"/>
    <n v="0"/>
    <n v="3"/>
    <n v="14.285714285714285"/>
    <n v="0"/>
  </r>
  <r>
    <x v="4"/>
    <n v="22"/>
    <n v="21"/>
    <n v="19"/>
    <n v="22"/>
    <n v="2"/>
    <x v="1"/>
    <n v="1.1578947368421053"/>
    <n v="0.95454545454545459"/>
    <n v="-1"/>
    <n v="3"/>
    <n v="15.789473684210526"/>
    <n v="-4.5454545454545459"/>
  </r>
  <r>
    <x v="4"/>
    <n v="22"/>
    <n v="21"/>
    <n v="20"/>
    <n v="22"/>
    <n v="2"/>
    <x v="1"/>
    <n v="1.1000000000000001"/>
    <n v="0.95454545454545459"/>
    <n v="-1"/>
    <n v="2"/>
    <n v="10"/>
    <n v="-4.5454545454545459"/>
  </r>
  <r>
    <x v="4"/>
    <n v="22"/>
    <n v="21"/>
    <n v="20"/>
    <n v="22"/>
    <n v="2"/>
    <x v="0"/>
    <n v="1.1000000000000001"/>
    <n v="0.95454545454545459"/>
    <n v="-1"/>
    <n v="2"/>
    <n v="10"/>
    <n v="-4.5454545454545459"/>
  </r>
  <r>
    <x v="5"/>
    <n v="15"/>
    <n v="28"/>
    <n v="12"/>
    <n v="27"/>
    <n v="1"/>
    <x v="0"/>
    <n v="1.25"/>
    <n v="1.037037037037037"/>
    <n v="1"/>
    <n v="3"/>
    <n v="25"/>
    <n v="3.7037037037037033"/>
  </r>
  <r>
    <x v="5"/>
    <n v="15"/>
    <n v="27"/>
    <n v="14"/>
    <n v="28"/>
    <n v="1"/>
    <x v="0"/>
    <n v="1.0714285714285714"/>
    <n v="0.9642857142857143"/>
    <n v="-1"/>
    <n v="1"/>
    <n v="7.1428571428571423"/>
    <n v="-3.5714285714285712"/>
  </r>
  <r>
    <x v="5"/>
    <n v="14"/>
    <n v="27"/>
    <n v="13"/>
    <n v="27"/>
    <n v="1"/>
    <x v="1"/>
    <n v="1.0769230769230769"/>
    <n v="1"/>
    <n v="0"/>
    <n v="1"/>
    <n v="7.6923076923076925"/>
    <n v="0"/>
  </r>
  <r>
    <x v="5"/>
    <n v="18"/>
    <n v="27"/>
    <n v="15"/>
    <n v="28"/>
    <n v="1"/>
    <x v="1"/>
    <n v="1.2"/>
    <n v="0.9642857142857143"/>
    <n v="-1"/>
    <n v="3"/>
    <n v="20"/>
    <n v="-3.5714285714285712"/>
  </r>
  <r>
    <x v="5"/>
    <n v="14"/>
    <n v="27"/>
    <n v="14"/>
    <n v="27"/>
    <n v="1"/>
    <x v="0"/>
    <n v="1"/>
    <n v="1"/>
    <n v="0"/>
    <n v="0"/>
    <n v="0"/>
    <n v="0"/>
  </r>
  <r>
    <x v="5"/>
    <n v="15"/>
    <n v="28"/>
    <n v="13"/>
    <n v="28"/>
    <n v="1"/>
    <x v="0"/>
    <n v="1.1538461538461537"/>
    <n v="1"/>
    <n v="0"/>
    <n v="2"/>
    <n v="15.384615384615385"/>
    <n v="0"/>
  </r>
  <r>
    <x v="5"/>
    <n v="15"/>
    <n v="27"/>
    <n v="15"/>
    <n v="30"/>
    <n v="1"/>
    <x v="1"/>
    <n v="1"/>
    <n v="0.9"/>
    <n v="-3"/>
    <n v="0"/>
    <n v="0"/>
    <n v="-10"/>
  </r>
  <r>
    <x v="5"/>
    <n v="18"/>
    <n v="28"/>
    <n v="17"/>
    <n v="29"/>
    <n v="1"/>
    <x v="0"/>
    <n v="1.0588235294117647"/>
    <n v="0.96551724137931039"/>
    <n v="-1"/>
    <n v="1"/>
    <n v="5.8823529411764701"/>
    <n v="-3.4482758620689653"/>
  </r>
  <r>
    <x v="5"/>
    <n v="18"/>
    <n v="29"/>
    <n v="14"/>
    <n v="29"/>
    <n v="1"/>
    <x v="0"/>
    <n v="1.2857142857142858"/>
    <n v="1"/>
    <n v="0"/>
    <n v="4"/>
    <n v="28.571428571428569"/>
    <n v="0"/>
  </r>
  <r>
    <x v="5"/>
    <n v="17"/>
    <n v="28"/>
    <n v="14"/>
    <n v="28"/>
    <n v="1"/>
    <x v="1"/>
    <n v="1.2142857142857142"/>
    <n v="1"/>
    <n v="0"/>
    <n v="3"/>
    <n v="21.428571428571427"/>
    <n v="0"/>
  </r>
  <r>
    <x v="5"/>
    <n v="15"/>
    <n v="29"/>
    <n v="16"/>
    <n v="28"/>
    <n v="2"/>
    <x v="0"/>
    <n v="0.9375"/>
    <n v="1.0357142857142858"/>
    <n v="1"/>
    <n v="-1"/>
    <n v="-6.25"/>
    <n v="3.5714285714285712"/>
  </r>
  <r>
    <x v="5"/>
    <n v="17"/>
    <n v="30"/>
    <n v="17"/>
    <n v="29"/>
    <n v="2"/>
    <x v="0"/>
    <n v="1"/>
    <n v="1.0344827586206897"/>
    <n v="1"/>
    <n v="0"/>
    <n v="0"/>
    <n v="3.4482758620689653"/>
  </r>
  <r>
    <x v="5"/>
    <n v="17"/>
    <n v="28"/>
    <n v="16"/>
    <n v="29"/>
    <n v="2"/>
    <x v="0"/>
    <n v="1.0625"/>
    <n v="0.96551724137931039"/>
    <n v="-1"/>
    <n v="1"/>
    <n v="6.25"/>
    <n v="-3.4482758620689653"/>
  </r>
  <r>
    <x v="5"/>
    <n v="19"/>
    <n v="28"/>
    <n v="17"/>
    <n v="29"/>
    <n v="2"/>
    <x v="1"/>
    <n v="1.1176470588235294"/>
    <n v="0.96551724137931039"/>
    <n v="-1"/>
    <n v="2"/>
    <n v="11.76470588235294"/>
    <n v="-3.4482758620689653"/>
  </r>
  <r>
    <x v="5"/>
    <n v="20"/>
    <n v="28"/>
    <n v="16"/>
    <n v="29"/>
    <n v="2"/>
    <x v="1"/>
    <n v="1.25"/>
    <n v="0.96551724137931039"/>
    <n v="-1"/>
    <n v="4"/>
    <n v="25"/>
    <n v="-3.4482758620689653"/>
  </r>
  <r>
    <x v="5"/>
    <n v="17"/>
    <n v="27"/>
    <n v="17"/>
    <n v="27"/>
    <n v="2"/>
    <x v="1"/>
    <n v="1"/>
    <n v="1"/>
    <n v="0"/>
    <n v="0"/>
    <n v="0"/>
    <n v="0"/>
  </r>
  <r>
    <x v="5"/>
    <n v="20"/>
    <n v="27"/>
    <n v="16"/>
    <n v="27"/>
    <n v="2"/>
    <x v="1"/>
    <n v="1.25"/>
    <n v="1"/>
    <n v="0"/>
    <n v="4"/>
    <n v="25"/>
    <n v="0"/>
  </r>
  <r>
    <x v="5"/>
    <n v="21"/>
    <n v="27"/>
    <n v="15"/>
    <n v="30"/>
    <n v="2"/>
    <x v="1"/>
    <n v="1.4"/>
    <n v="0.9"/>
    <n v="-3"/>
    <n v="6"/>
    <n v="40"/>
    <n v="-10"/>
  </r>
  <r>
    <x v="5"/>
    <n v="21"/>
    <n v="29"/>
    <n v="18"/>
    <n v="28"/>
    <n v="2"/>
    <x v="0"/>
    <n v="1.1666666666666667"/>
    <n v="1.0357142857142858"/>
    <n v="1"/>
    <n v="3"/>
    <n v="16.666666666666664"/>
    <n v="3.5714285714285712"/>
  </r>
  <r>
    <x v="5"/>
    <n v="20"/>
    <n v="29"/>
    <n v="16"/>
    <n v="29"/>
    <n v="2"/>
    <x v="1"/>
    <n v="1.25"/>
    <n v="1"/>
    <n v="0"/>
    <n v="4"/>
    <n v="25"/>
    <n v="0"/>
  </r>
  <r>
    <x v="6"/>
    <n v="22"/>
    <n v="28"/>
    <n v="22"/>
    <n v="28"/>
    <n v="1"/>
    <x v="1"/>
    <n v="1"/>
    <n v="1"/>
    <n v="0"/>
    <n v="0"/>
    <n v="0"/>
    <n v="0"/>
  </r>
  <r>
    <x v="6"/>
    <n v="20"/>
    <n v="25"/>
    <n v="21"/>
    <n v="23"/>
    <n v="1"/>
    <x v="0"/>
    <n v="0.95238095238095233"/>
    <n v="1.0869565217391304"/>
    <n v="2"/>
    <n v="-1"/>
    <n v="-4.7619047619047619"/>
    <n v="8.695652173913043"/>
  </r>
  <r>
    <x v="6"/>
    <n v="21"/>
    <n v="25"/>
    <n v="19"/>
    <n v="24"/>
    <n v="1"/>
    <x v="0"/>
    <n v="1.1052631578947369"/>
    <n v="1.0416666666666667"/>
    <n v="1"/>
    <n v="2"/>
    <n v="10.526315789473683"/>
    <n v="4.1666666666666661"/>
  </r>
  <r>
    <x v="6"/>
    <n v="21"/>
    <n v="24"/>
    <n v="20"/>
    <n v="25"/>
    <n v="1"/>
    <x v="1"/>
    <n v="1.05"/>
    <n v="0.96"/>
    <n v="-1"/>
    <n v="1"/>
    <n v="5"/>
    <n v="-4"/>
  </r>
  <r>
    <x v="6"/>
    <n v="20"/>
    <n v="25"/>
    <n v="19"/>
    <n v="25"/>
    <n v="1"/>
    <x v="1"/>
    <n v="1.0526315789473684"/>
    <n v="1"/>
    <n v="0"/>
    <n v="1"/>
    <n v="5.2631578947368416"/>
    <n v="0"/>
  </r>
  <r>
    <x v="6"/>
    <n v="17"/>
    <n v="24"/>
    <n v="18"/>
    <n v="25"/>
    <n v="1"/>
    <x v="0"/>
    <n v="0.94444444444444442"/>
    <n v="0.96"/>
    <n v="-1"/>
    <n v="-1"/>
    <n v="-5.5555555555555554"/>
    <n v="-4"/>
  </r>
  <r>
    <x v="6"/>
    <n v="19"/>
    <n v="25"/>
    <n v="17"/>
    <n v="25"/>
    <n v="1"/>
    <x v="0"/>
    <n v="1.1176470588235294"/>
    <n v="1"/>
    <n v="0"/>
    <n v="2"/>
    <n v="11.76470588235294"/>
    <n v="0"/>
  </r>
  <r>
    <x v="6"/>
    <n v="18"/>
    <n v="25"/>
    <n v="18"/>
    <n v="25"/>
    <n v="1"/>
    <x v="0"/>
    <n v="1"/>
    <n v="1"/>
    <n v="0"/>
    <n v="0"/>
    <n v="0"/>
    <n v="0"/>
  </r>
  <r>
    <x v="6"/>
    <n v="19"/>
    <n v="25"/>
    <n v="17"/>
    <n v="25"/>
    <n v="1"/>
    <x v="0"/>
    <n v="1.1176470588235294"/>
    <n v="1"/>
    <n v="0"/>
    <n v="2"/>
    <n v="11.76470588235294"/>
    <n v="0"/>
  </r>
  <r>
    <x v="6"/>
    <n v="17"/>
    <n v="25"/>
    <n v="18"/>
    <n v="26"/>
    <n v="1"/>
    <x v="1"/>
    <n v="0.94444444444444442"/>
    <n v="0.96153846153846156"/>
    <n v="-1"/>
    <n v="-1"/>
    <n v="-5.5555555555555554"/>
    <n v="-3.8461538461538463"/>
  </r>
  <r>
    <x v="6"/>
    <n v="17"/>
    <n v="27"/>
    <n v="16"/>
    <n v="24"/>
    <n v="2"/>
    <x v="0"/>
    <n v="1.0625"/>
    <n v="1.125"/>
    <n v="3"/>
    <n v="1"/>
    <n v="6.25"/>
    <n v="12.5"/>
  </r>
  <r>
    <x v="6"/>
    <n v="18"/>
    <n v="27"/>
    <n v="18"/>
    <n v="28"/>
    <n v="2"/>
    <x v="0"/>
    <n v="1"/>
    <n v="0.9642857142857143"/>
    <n v="-1"/>
    <n v="0"/>
    <n v="0"/>
    <n v="-3.5714285714285712"/>
  </r>
  <r>
    <x v="6"/>
    <n v="18"/>
    <n v="26"/>
    <n v="19"/>
    <n v="27"/>
    <n v="2"/>
    <x v="0"/>
    <n v="0.94736842105263153"/>
    <n v="0.96296296296296291"/>
    <n v="-1"/>
    <n v="-1"/>
    <n v="-5.2631578947368416"/>
    <n v="-3.7037037037037033"/>
  </r>
  <r>
    <x v="6"/>
    <n v="19"/>
    <n v="25"/>
    <n v="17"/>
    <n v="26"/>
    <n v="2"/>
    <x v="1"/>
    <n v="1.1176470588235294"/>
    <n v="0.96153846153846156"/>
    <n v="-1"/>
    <n v="2"/>
    <n v="11.76470588235294"/>
    <n v="-3.8461538461538463"/>
  </r>
  <r>
    <x v="6"/>
    <n v="21"/>
    <n v="25"/>
    <n v="19"/>
    <n v="25"/>
    <n v="2"/>
    <x v="1"/>
    <n v="1.1052631578947369"/>
    <n v="1"/>
    <n v="0"/>
    <n v="2"/>
    <n v="10.526315789473683"/>
    <n v="0"/>
  </r>
  <r>
    <x v="6"/>
    <n v="18"/>
    <n v="24"/>
    <n v="18"/>
    <n v="25"/>
    <n v="2"/>
    <x v="1"/>
    <n v="1"/>
    <n v="0.96"/>
    <n v="-1"/>
    <n v="0"/>
    <n v="0"/>
    <n v="-4"/>
  </r>
  <r>
    <x v="6"/>
    <n v="19"/>
    <n v="23"/>
    <n v="18"/>
    <n v="24"/>
    <n v="2"/>
    <x v="0"/>
    <n v="1.0555555555555556"/>
    <n v="0.95833333333333337"/>
    <n v="-1"/>
    <n v="1"/>
    <n v="5.5555555555555554"/>
    <n v="-4.1666666666666661"/>
  </r>
  <r>
    <x v="6"/>
    <n v="18"/>
    <n v="25"/>
    <n v="18"/>
    <n v="23"/>
    <n v="2"/>
    <x v="1"/>
    <n v="1"/>
    <n v="1.0869565217391304"/>
    <n v="2"/>
    <n v="0"/>
    <n v="0"/>
    <n v="8.695652173913043"/>
  </r>
  <r>
    <x v="6"/>
    <n v="18"/>
    <n v="26"/>
    <n v="16"/>
    <n v="26"/>
    <n v="2"/>
    <x v="1"/>
    <n v="1.125"/>
    <n v="1"/>
    <n v="0"/>
    <n v="2"/>
    <n v="12.5"/>
    <n v="0"/>
  </r>
  <r>
    <x v="6"/>
    <n v="17"/>
    <n v="25"/>
    <n v="17"/>
    <n v="25"/>
    <n v="2"/>
    <x v="1"/>
    <n v="1"/>
    <n v="1"/>
    <n v="0"/>
    <n v="0"/>
    <n v="0"/>
    <n v="0"/>
  </r>
  <r>
    <x v="7"/>
    <n v="19"/>
    <n v="32"/>
    <n v="18"/>
    <n v="31"/>
    <n v="1"/>
    <x v="1"/>
    <n v="1.0555555555555556"/>
    <n v="1.032258064516129"/>
    <n v="1"/>
    <n v="1"/>
    <n v="5.5555555555555554"/>
    <n v="3.225806451612903"/>
  </r>
  <r>
    <x v="7"/>
    <n v="20"/>
    <n v="32"/>
    <n v="18"/>
    <n v="32"/>
    <n v="1"/>
    <x v="0"/>
    <n v="1.1111111111111112"/>
    <n v="1"/>
    <n v="0"/>
    <n v="2"/>
    <n v="11.111111111111111"/>
    <n v="0"/>
  </r>
  <r>
    <x v="7"/>
    <n v="24"/>
    <n v="32"/>
    <n v="20"/>
    <n v="32"/>
    <n v="1"/>
    <x v="1"/>
    <n v="1.2"/>
    <n v="1"/>
    <n v="0"/>
    <n v="4"/>
    <n v="20"/>
    <n v="0"/>
  </r>
  <r>
    <x v="7"/>
    <n v="21"/>
    <n v="31"/>
    <n v="21"/>
    <n v="33"/>
    <n v="1"/>
    <x v="0"/>
    <n v="1"/>
    <n v="0.93939393939393945"/>
    <n v="-2"/>
    <n v="0"/>
    <n v="0"/>
    <n v="-6.0606060606060606"/>
  </r>
  <r>
    <x v="7"/>
    <n v="20"/>
    <n v="33"/>
    <n v="20"/>
    <n v="34"/>
    <n v="1"/>
    <x v="1"/>
    <n v="1"/>
    <n v="0.97058823529411764"/>
    <n v="-1"/>
    <n v="0"/>
    <n v="0"/>
    <n v="-2.9411764705882351"/>
  </r>
  <r>
    <x v="7"/>
    <n v="21"/>
    <n v="29"/>
    <n v="19"/>
    <n v="32"/>
    <n v="1"/>
    <x v="1"/>
    <n v="1.1052631578947369"/>
    <n v="0.90625"/>
    <n v="-3"/>
    <n v="2"/>
    <n v="10.526315789473683"/>
    <n v="-9.375"/>
  </r>
  <r>
    <x v="7"/>
    <n v="22"/>
    <n v="32"/>
    <n v="20"/>
    <n v="33"/>
    <n v="1"/>
    <x v="0"/>
    <n v="1.1000000000000001"/>
    <n v="0.96969696969696972"/>
    <n v="-1"/>
    <n v="2"/>
    <n v="10"/>
    <n v="-3.0303030303030303"/>
  </r>
  <r>
    <x v="7"/>
    <n v="19"/>
    <n v="33"/>
    <n v="20"/>
    <n v="32"/>
    <n v="1"/>
    <x v="0"/>
    <n v="0.95"/>
    <n v="1.03125"/>
    <n v="1"/>
    <n v="-1"/>
    <n v="-5"/>
    <n v="3.125"/>
  </r>
  <r>
    <x v="7"/>
    <n v="21"/>
    <n v="31"/>
    <n v="20"/>
    <n v="33"/>
    <n v="1"/>
    <x v="0"/>
    <n v="1.05"/>
    <n v="0.93939393939393945"/>
    <n v="-2"/>
    <n v="1"/>
    <n v="5"/>
    <n v="-6.0606060606060606"/>
  </r>
  <r>
    <x v="7"/>
    <n v="22"/>
    <n v="32"/>
    <n v="20"/>
    <n v="31"/>
    <n v="1"/>
    <x v="1"/>
    <n v="1.1000000000000001"/>
    <n v="1.032258064516129"/>
    <n v="1"/>
    <n v="2"/>
    <n v="10"/>
    <n v="3.225806451612903"/>
  </r>
  <r>
    <x v="7"/>
    <n v="22"/>
    <n v="33"/>
    <n v="21"/>
    <n v="31"/>
    <n v="2"/>
    <x v="1"/>
    <n v="1.0476190476190477"/>
    <n v="1.064516129032258"/>
    <n v="2"/>
    <n v="1"/>
    <n v="4.7619047619047619"/>
    <n v="6.4516129032258061"/>
  </r>
  <r>
    <x v="7"/>
    <n v="23"/>
    <n v="30"/>
    <n v="21"/>
    <n v="32"/>
    <n v="2"/>
    <x v="0"/>
    <n v="1.0952380952380953"/>
    <n v="0.9375"/>
    <n v="-2"/>
    <n v="2"/>
    <n v="9.5238095238095237"/>
    <n v="-6.25"/>
  </r>
  <r>
    <x v="7"/>
    <n v="25"/>
    <n v="32"/>
    <n v="23"/>
    <n v="31"/>
    <n v="2"/>
    <x v="1"/>
    <n v="1.0869565217391304"/>
    <n v="1.032258064516129"/>
    <n v="1"/>
    <n v="2"/>
    <n v="8.695652173913043"/>
    <n v="3.225806451612903"/>
  </r>
  <r>
    <x v="7"/>
    <n v="24"/>
    <n v="31"/>
    <n v="23"/>
    <n v="33"/>
    <n v="2"/>
    <x v="0"/>
    <n v="1.0434782608695652"/>
    <n v="0.93939393939393945"/>
    <n v="-2"/>
    <n v="1"/>
    <n v="4.3478260869565215"/>
    <n v="-6.0606060606060606"/>
  </r>
  <r>
    <x v="7"/>
    <n v="22"/>
    <n v="30"/>
    <n v="22"/>
    <n v="30"/>
    <n v="2"/>
    <x v="1"/>
    <n v="1"/>
    <n v="1"/>
    <n v="0"/>
    <n v="0"/>
    <n v="0"/>
    <n v="0"/>
  </r>
  <r>
    <x v="7"/>
    <n v="23"/>
    <n v="32"/>
    <n v="23"/>
    <n v="32"/>
    <n v="2"/>
    <x v="0"/>
    <n v="1"/>
    <n v="1"/>
    <n v="0"/>
    <n v="0"/>
    <n v="0"/>
    <n v="0"/>
  </r>
  <r>
    <x v="7"/>
    <n v="19"/>
    <n v="30"/>
    <n v="20"/>
    <n v="30"/>
    <n v="2"/>
    <x v="1"/>
    <n v="0.95"/>
    <n v="1"/>
    <n v="0"/>
    <n v="-1"/>
    <n v="-5"/>
    <n v="0"/>
  </r>
  <r>
    <x v="7"/>
    <n v="21"/>
    <n v="31"/>
    <n v="21"/>
    <n v="32"/>
    <n v="2"/>
    <x v="0"/>
    <n v="1"/>
    <n v="0.96875"/>
    <n v="-1"/>
    <n v="0"/>
    <n v="0"/>
    <n v="-3.125"/>
  </r>
  <r>
    <x v="7"/>
    <n v="17"/>
    <n v="33"/>
    <n v="18"/>
    <n v="29"/>
    <n v="2"/>
    <x v="0"/>
    <n v="0.94444444444444442"/>
    <n v="1.1379310344827587"/>
    <n v="4"/>
    <n v="-1"/>
    <n v="-5.5555555555555554"/>
    <n v="13.793103448275861"/>
  </r>
  <r>
    <x v="7"/>
    <n v="21"/>
    <n v="31"/>
    <n v="18"/>
    <n v="32"/>
    <n v="2"/>
    <x v="1"/>
    <n v="1.1666666666666667"/>
    <n v="0.96875"/>
    <n v="-1"/>
    <n v="3"/>
    <n v="16.666666666666664"/>
    <n v="-3.125"/>
  </r>
  <r>
    <x v="8"/>
    <n v="17"/>
    <n v="30"/>
    <n v="15"/>
    <n v="31"/>
    <n v="1"/>
    <x v="0"/>
    <n v="1.1333333333333333"/>
    <n v="0.967741935483871"/>
    <n v="-1"/>
    <n v="2"/>
    <n v="13.333333333333334"/>
    <n v="-3.225806451612903"/>
  </r>
  <r>
    <x v="8"/>
    <n v="18"/>
    <n v="29"/>
    <n v="16"/>
    <n v="28"/>
    <n v="1"/>
    <x v="1"/>
    <n v="1.125"/>
    <n v="1.0357142857142858"/>
    <n v="1"/>
    <n v="2"/>
    <n v="12.5"/>
    <n v="3.5714285714285712"/>
  </r>
  <r>
    <x v="8"/>
    <n v="16"/>
    <n v="28"/>
    <n v="15"/>
    <n v="29"/>
    <n v="1"/>
    <x v="0"/>
    <n v="1.0666666666666667"/>
    <n v="0.96551724137931039"/>
    <n v="-1"/>
    <n v="1"/>
    <n v="6.666666666666667"/>
    <n v="-3.4482758620689653"/>
  </r>
  <r>
    <x v="8"/>
    <n v="17"/>
    <n v="30"/>
    <n v="17"/>
    <n v="30"/>
    <n v="1"/>
    <x v="1"/>
    <n v="1"/>
    <n v="1"/>
    <n v="0"/>
    <n v="0"/>
    <n v="0"/>
    <n v="0"/>
  </r>
  <r>
    <x v="8"/>
    <n v="16"/>
    <n v="31"/>
    <n v="16"/>
    <n v="29"/>
    <n v="1"/>
    <x v="0"/>
    <n v="1"/>
    <n v="1.0689655172413792"/>
    <n v="2"/>
    <n v="0"/>
    <n v="0"/>
    <n v="6.8965517241379306"/>
  </r>
  <r>
    <x v="8"/>
    <n v="18"/>
    <n v="30"/>
    <n v="17"/>
    <n v="30"/>
    <n v="1"/>
    <x v="1"/>
    <n v="1.0588235294117647"/>
    <n v="1"/>
    <n v="0"/>
    <n v="1"/>
    <n v="5.8823529411764701"/>
    <n v="0"/>
  </r>
  <r>
    <x v="8"/>
    <n v="16"/>
    <n v="31"/>
    <n v="16"/>
    <n v="30"/>
    <n v="1"/>
    <x v="0"/>
    <n v="1"/>
    <n v="1.0333333333333334"/>
    <n v="1"/>
    <n v="0"/>
    <n v="0"/>
    <n v="3.3333333333333335"/>
  </r>
  <r>
    <x v="8"/>
    <n v="16"/>
    <n v="30"/>
    <n v="15"/>
    <n v="32"/>
    <n v="1"/>
    <x v="0"/>
    <n v="1.0666666666666667"/>
    <n v="0.9375"/>
    <n v="-2"/>
    <n v="1"/>
    <n v="6.666666666666667"/>
    <n v="-6.25"/>
  </r>
  <r>
    <x v="8"/>
    <n v="17"/>
    <n v="31"/>
    <n v="16"/>
    <n v="30"/>
    <n v="1"/>
    <x v="1"/>
    <n v="1.0625"/>
    <n v="1.0333333333333334"/>
    <n v="1"/>
    <n v="1"/>
    <n v="6.25"/>
    <n v="3.3333333333333335"/>
  </r>
  <r>
    <x v="8"/>
    <n v="16"/>
    <n v="32"/>
    <n v="18"/>
    <n v="30"/>
    <n v="1"/>
    <x v="1"/>
    <n v="0.88888888888888884"/>
    <n v="1.0666666666666667"/>
    <n v="2"/>
    <n v="-2"/>
    <n v="-11.111111111111111"/>
    <n v="6.666666666666667"/>
  </r>
  <r>
    <x v="8"/>
    <n v="16"/>
    <n v="31"/>
    <n v="16"/>
    <n v="30"/>
    <n v="2"/>
    <x v="1"/>
    <n v="1"/>
    <n v="1.0333333333333334"/>
    <n v="1"/>
    <n v="0"/>
    <n v="0"/>
    <n v="3.3333333333333335"/>
  </r>
  <r>
    <x v="8"/>
    <n v="15"/>
    <n v="32"/>
    <n v="16"/>
    <n v="32"/>
    <n v="2"/>
    <x v="1"/>
    <n v="0.9375"/>
    <n v="1"/>
    <n v="0"/>
    <n v="-1"/>
    <n v="-6.25"/>
    <n v="0"/>
  </r>
  <r>
    <x v="8"/>
    <n v="16"/>
    <n v="31"/>
    <n v="17"/>
    <n v="32"/>
    <n v="2"/>
    <x v="0"/>
    <n v="0.94117647058823528"/>
    <n v="0.96875"/>
    <n v="-1"/>
    <n v="-1"/>
    <n v="-5.8823529411764701"/>
    <n v="-3.125"/>
  </r>
  <r>
    <x v="8"/>
    <n v="17"/>
    <n v="31"/>
    <n v="17"/>
    <n v="31"/>
    <n v="2"/>
    <x v="1"/>
    <n v="1"/>
    <n v="1"/>
    <n v="0"/>
    <n v="0"/>
    <n v="0"/>
    <n v="0"/>
  </r>
  <r>
    <x v="8"/>
    <n v="17"/>
    <n v="31"/>
    <n v="17"/>
    <n v="31"/>
    <n v="2"/>
    <x v="0"/>
    <n v="1"/>
    <n v="1"/>
    <n v="0"/>
    <n v="0"/>
    <n v="0"/>
    <n v="0"/>
  </r>
  <r>
    <x v="8"/>
    <n v="18"/>
    <n v="30"/>
    <n v="16"/>
    <n v="32"/>
    <n v="2"/>
    <x v="1"/>
    <n v="1.125"/>
    <n v="0.9375"/>
    <n v="-2"/>
    <n v="2"/>
    <n v="12.5"/>
    <n v="-6.25"/>
  </r>
  <r>
    <x v="8"/>
    <n v="16"/>
    <n v="31"/>
    <n v="18"/>
    <n v="31"/>
    <n v="2"/>
    <x v="1"/>
    <n v="0.88888888888888884"/>
    <n v="1"/>
    <n v="0"/>
    <n v="-2"/>
    <n v="-11.111111111111111"/>
    <n v="0"/>
  </r>
  <r>
    <x v="8"/>
    <n v="15"/>
    <n v="30"/>
    <n v="16"/>
    <n v="30"/>
    <n v="2"/>
    <x v="0"/>
    <n v="0.9375"/>
    <n v="1"/>
    <n v="0"/>
    <n v="-1"/>
    <n v="-6.25"/>
    <n v="0"/>
  </r>
  <r>
    <x v="8"/>
    <n v="15"/>
    <n v="32"/>
    <n v="15"/>
    <n v="34"/>
    <n v="2"/>
    <x v="0"/>
    <n v="1"/>
    <n v="0.94117647058823528"/>
    <n v="-2"/>
    <n v="0"/>
    <n v="0"/>
    <n v="-5.8823529411764701"/>
  </r>
  <r>
    <x v="8"/>
    <n v="16"/>
    <n v="31"/>
    <n v="17"/>
    <n v="32"/>
    <n v="2"/>
    <x v="0"/>
    <n v="0.94117647058823528"/>
    <n v="0.96875"/>
    <n v="-1"/>
    <n v="-1"/>
    <n v="-5.8823529411764701"/>
    <n v="-3.125"/>
  </r>
  <r>
    <x v="9"/>
    <n v="19"/>
    <n v="25"/>
    <n v="19"/>
    <n v="24"/>
    <n v="1"/>
    <x v="1"/>
    <n v="1"/>
    <n v="1.0416666666666667"/>
    <n v="1"/>
    <n v="0"/>
    <n v="0"/>
    <n v="4.1666666666666661"/>
  </r>
  <r>
    <x v="9"/>
    <n v="19"/>
    <n v="25"/>
    <n v="19"/>
    <n v="23"/>
    <n v="1"/>
    <x v="0"/>
    <n v="1"/>
    <n v="1.0869565217391304"/>
    <n v="2"/>
    <n v="0"/>
    <n v="0"/>
    <n v="8.695652173913043"/>
  </r>
  <r>
    <x v="9"/>
    <n v="20"/>
    <n v="25"/>
    <n v="20"/>
    <n v="25"/>
    <n v="1"/>
    <x v="1"/>
    <n v="1"/>
    <n v="1"/>
    <n v="0"/>
    <n v="0"/>
    <n v="0"/>
    <n v="0"/>
  </r>
  <r>
    <x v="9"/>
    <n v="19"/>
    <n v="25"/>
    <n v="19"/>
    <n v="26"/>
    <n v="1"/>
    <x v="0"/>
    <n v="1"/>
    <n v="0.96153846153846156"/>
    <n v="-1"/>
    <n v="0"/>
    <n v="0"/>
    <n v="-3.8461538461538463"/>
  </r>
  <r>
    <x v="9"/>
    <n v="19"/>
    <n v="25"/>
    <n v="19"/>
    <n v="26"/>
    <n v="1"/>
    <x v="1"/>
    <n v="1"/>
    <n v="0.96153846153846156"/>
    <n v="-1"/>
    <n v="0"/>
    <n v="0"/>
    <n v="-3.8461538461538463"/>
  </r>
  <r>
    <x v="9"/>
    <n v="19"/>
    <n v="24"/>
    <n v="19"/>
    <n v="25"/>
    <n v="1"/>
    <x v="0"/>
    <n v="1"/>
    <n v="0.96"/>
    <n v="-1"/>
    <n v="0"/>
    <n v="0"/>
    <n v="-4"/>
  </r>
  <r>
    <x v="9"/>
    <n v="21"/>
    <n v="24"/>
    <n v="21"/>
    <n v="25"/>
    <n v="1"/>
    <x v="0"/>
    <n v="1"/>
    <n v="0.96"/>
    <n v="-1"/>
    <n v="0"/>
    <n v="0"/>
    <n v="-4"/>
  </r>
  <r>
    <x v="9"/>
    <n v="21"/>
    <n v="26"/>
    <n v="21"/>
    <n v="25"/>
    <n v="1"/>
    <x v="1"/>
    <n v="1"/>
    <n v="1.04"/>
    <n v="1"/>
    <n v="0"/>
    <n v="0"/>
    <n v="4"/>
  </r>
  <r>
    <x v="9"/>
    <n v="21"/>
    <n v="26"/>
    <n v="22"/>
    <n v="27"/>
    <n v="1"/>
    <x v="1"/>
    <n v="0.95454545454545459"/>
    <n v="0.96296296296296291"/>
    <n v="-1"/>
    <n v="-1"/>
    <n v="-4.5454545454545459"/>
    <n v="-3.7037037037037033"/>
  </r>
  <r>
    <x v="9"/>
    <n v="21"/>
    <n v="27"/>
    <n v="20"/>
    <n v="26"/>
    <n v="1"/>
    <x v="0"/>
    <n v="1.05"/>
    <n v="1.0384615384615385"/>
    <n v="1"/>
    <n v="1"/>
    <n v="5"/>
    <n v="3.8461538461538463"/>
  </r>
  <r>
    <x v="9"/>
    <n v="20"/>
    <n v="24"/>
    <n v="20"/>
    <n v="23"/>
    <n v="2"/>
    <x v="0"/>
    <n v="1"/>
    <n v="1.0434782608695652"/>
    <n v="1"/>
    <n v="0"/>
    <n v="0"/>
    <n v="4.3478260869565215"/>
  </r>
  <r>
    <x v="9"/>
    <n v="20"/>
    <n v="25"/>
    <n v="20"/>
    <n v="25"/>
    <n v="2"/>
    <x v="0"/>
    <n v="1"/>
    <n v="1"/>
    <n v="0"/>
    <n v="0"/>
    <n v="0"/>
    <n v="0"/>
  </r>
  <r>
    <x v="9"/>
    <n v="20"/>
    <n v="26"/>
    <n v="22"/>
    <n v="26"/>
    <n v="2"/>
    <x v="1"/>
    <n v="0.90909090909090906"/>
    <n v="1"/>
    <n v="0"/>
    <n v="-2"/>
    <n v="-9.0909090909090917"/>
    <n v="0"/>
  </r>
  <r>
    <x v="9"/>
    <n v="21"/>
    <n v="25"/>
    <n v="21"/>
    <n v="25"/>
    <n v="2"/>
    <x v="0"/>
    <n v="1"/>
    <n v="1"/>
    <n v="0"/>
    <n v="0"/>
    <n v="0"/>
    <n v="0"/>
  </r>
  <r>
    <x v="9"/>
    <n v="21"/>
    <n v="25"/>
    <n v="21"/>
    <n v="26"/>
    <n v="2"/>
    <x v="1"/>
    <n v="1"/>
    <n v="0.96153846153846156"/>
    <n v="-1"/>
    <n v="0"/>
    <n v="0"/>
    <n v="-3.8461538461538463"/>
  </r>
  <r>
    <x v="9"/>
    <n v="20"/>
    <n v="26"/>
    <n v="23"/>
    <n v="24"/>
    <n v="2"/>
    <x v="1"/>
    <n v="0.86956521739130432"/>
    <n v="1.0833333333333333"/>
    <n v="2"/>
    <n v="-3"/>
    <n v="-13.043478260869565"/>
    <n v="8.3333333333333321"/>
  </r>
  <r>
    <x v="9"/>
    <n v="20"/>
    <n v="26"/>
    <n v="21"/>
    <n v="26"/>
    <n v="2"/>
    <x v="1"/>
    <n v="0.95238095238095233"/>
    <n v="1"/>
    <n v="0"/>
    <n v="-1"/>
    <n v="-4.7619047619047619"/>
    <n v="0"/>
  </r>
  <r>
    <x v="9"/>
    <n v="20"/>
    <n v="26"/>
    <n v="20"/>
    <n v="28"/>
    <n v="2"/>
    <x v="1"/>
    <n v="1"/>
    <n v="0.9285714285714286"/>
    <n v="-2"/>
    <n v="0"/>
    <n v="0"/>
    <n v="-7.1428571428571423"/>
  </r>
  <r>
    <x v="9"/>
    <n v="21"/>
    <n v="25"/>
    <n v="20"/>
    <n v="26"/>
    <n v="2"/>
    <x v="0"/>
    <n v="1.05"/>
    <n v="0.96153846153846156"/>
    <n v="-1"/>
    <n v="1"/>
    <n v="5"/>
    <n v="-3.8461538461538463"/>
  </r>
  <r>
    <x v="9"/>
    <n v="19"/>
    <n v="23"/>
    <n v="20"/>
    <n v="22"/>
    <n v="2"/>
    <x v="0"/>
    <n v="0.95"/>
    <n v="1.0454545454545454"/>
    <n v="1"/>
    <n v="-1"/>
    <n v="-5"/>
    <n v="4.5454545454545459"/>
  </r>
  <r>
    <x v="10"/>
    <n v="17"/>
    <n v="22"/>
    <n v="16"/>
    <n v="22"/>
    <n v="1"/>
    <x v="1"/>
    <n v="1.0625"/>
    <n v="1"/>
    <n v="0"/>
    <n v="1"/>
    <n v="6.25"/>
    <n v="0"/>
  </r>
  <r>
    <x v="10"/>
    <n v="15"/>
    <n v="22"/>
    <n v="17"/>
    <n v="21"/>
    <n v="1"/>
    <x v="0"/>
    <n v="0.88235294117647056"/>
    <n v="1.0476190476190477"/>
    <n v="1"/>
    <n v="-2"/>
    <n v="-11.76470588235294"/>
    <n v="4.7619047619047619"/>
  </r>
  <r>
    <x v="10"/>
    <n v="18"/>
    <n v="21"/>
    <n v="18"/>
    <n v="22"/>
    <n v="1"/>
    <x v="1"/>
    <n v="1"/>
    <n v="0.95454545454545459"/>
    <n v="-1"/>
    <n v="0"/>
    <n v="0"/>
    <n v="-4.5454545454545459"/>
  </r>
  <r>
    <x v="10"/>
    <n v="17"/>
    <n v="23"/>
    <n v="19"/>
    <n v="23"/>
    <n v="1"/>
    <x v="0"/>
    <n v="0.89473684210526316"/>
    <n v="1"/>
    <n v="0"/>
    <n v="-2"/>
    <n v="-10.526315789473683"/>
    <n v="0"/>
  </r>
  <r>
    <x v="10"/>
    <n v="17"/>
    <n v="22"/>
    <n v="18"/>
    <n v="23"/>
    <n v="1"/>
    <x v="0"/>
    <n v="0.94444444444444442"/>
    <n v="0.95652173913043481"/>
    <n v="-1"/>
    <n v="-1"/>
    <n v="-5.5555555555555554"/>
    <n v="-4.3478260869565215"/>
  </r>
  <r>
    <x v="10"/>
    <n v="16"/>
    <n v="22"/>
    <n v="17"/>
    <n v="23"/>
    <n v="1"/>
    <x v="1"/>
    <n v="0.94117647058823528"/>
    <n v="0.95652173913043481"/>
    <n v="-1"/>
    <n v="-1"/>
    <n v="-5.8823529411764701"/>
    <n v="-4.3478260869565215"/>
  </r>
  <r>
    <x v="10"/>
    <n v="14"/>
    <n v="22"/>
    <n v="14"/>
    <n v="23"/>
    <n v="1"/>
    <x v="0"/>
    <n v="1"/>
    <n v="0.95652173913043481"/>
    <n v="-1"/>
    <n v="0"/>
    <n v="0"/>
    <n v="-4.3478260869565215"/>
  </r>
  <r>
    <x v="10"/>
    <n v="15"/>
    <n v="24"/>
    <n v="17"/>
    <n v="24"/>
    <n v="1"/>
    <x v="0"/>
    <n v="0.88235294117647056"/>
    <n v="1"/>
    <n v="0"/>
    <n v="-2"/>
    <n v="-11.76470588235294"/>
    <n v="0"/>
  </r>
  <r>
    <x v="10"/>
    <n v="17"/>
    <n v="22"/>
    <n v="18"/>
    <n v="22"/>
    <n v="1"/>
    <x v="0"/>
    <n v="0.94444444444444442"/>
    <n v="1"/>
    <n v="0"/>
    <n v="-1"/>
    <n v="-5.5555555555555554"/>
    <n v="0"/>
  </r>
  <r>
    <x v="10"/>
    <n v="16"/>
    <n v="22"/>
    <n v="17"/>
    <n v="24"/>
    <n v="1"/>
    <x v="0"/>
    <n v="0.94117647058823528"/>
    <n v="0.91666666666666663"/>
    <n v="-2"/>
    <n v="-1"/>
    <n v="-5.8823529411764701"/>
    <n v="-8.3333333333333321"/>
  </r>
  <r>
    <x v="10"/>
    <n v="15"/>
    <n v="21"/>
    <n v="17"/>
    <n v="23"/>
    <n v="2"/>
    <x v="0"/>
    <n v="0.88235294117647056"/>
    <n v="0.91304347826086951"/>
    <n v="-2"/>
    <n v="-2"/>
    <n v="-11.76470588235294"/>
    <n v="-8.695652173913043"/>
  </r>
  <r>
    <x v="10"/>
    <n v="22"/>
    <n v="21"/>
    <n v="22"/>
    <n v="22"/>
    <n v="2"/>
    <x v="1"/>
    <n v="1"/>
    <n v="0.95454545454545459"/>
    <n v="-1"/>
    <n v="0"/>
    <n v="0"/>
    <n v="-4.5454545454545459"/>
  </r>
  <r>
    <x v="10"/>
    <n v="20"/>
    <n v="22"/>
    <n v="21"/>
    <n v="22"/>
    <n v="2"/>
    <x v="1"/>
    <n v="0.95238095238095233"/>
    <n v="1"/>
    <n v="0"/>
    <n v="-1"/>
    <n v="-4.7619047619047619"/>
    <n v="0"/>
  </r>
  <r>
    <x v="10"/>
    <n v="20"/>
    <n v="23"/>
    <n v="21"/>
    <n v="22"/>
    <n v="2"/>
    <x v="1"/>
    <n v="0.95238095238095233"/>
    <n v="1.0454545454545454"/>
    <n v="1"/>
    <n v="-1"/>
    <n v="-4.7619047619047619"/>
    <n v="4.5454545454545459"/>
  </r>
  <r>
    <x v="10"/>
    <n v="19"/>
    <n v="22"/>
    <n v="23"/>
    <n v="24"/>
    <n v="2"/>
    <x v="0"/>
    <n v="0.82608695652173914"/>
    <n v="0.91666666666666663"/>
    <n v="-2"/>
    <n v="-4"/>
    <n v="-17.391304347826086"/>
    <n v="-8.3333333333333321"/>
  </r>
  <r>
    <x v="10"/>
    <n v="17"/>
    <n v="22"/>
    <n v="18"/>
    <n v="23"/>
    <n v="2"/>
    <x v="1"/>
    <n v="0.94444444444444442"/>
    <n v="0.95652173913043481"/>
    <n v="-1"/>
    <n v="-1"/>
    <n v="-5.5555555555555554"/>
    <n v="-4.3478260869565215"/>
  </r>
  <r>
    <x v="10"/>
    <n v="16"/>
    <n v="23"/>
    <n v="18"/>
    <n v="23"/>
    <n v="2"/>
    <x v="0"/>
    <n v="0.88888888888888884"/>
    <n v="1"/>
    <n v="0"/>
    <n v="-2"/>
    <n v="-11.111111111111111"/>
    <n v="0"/>
  </r>
  <r>
    <x v="10"/>
    <n v="17"/>
    <n v="21"/>
    <n v="20"/>
    <n v="24"/>
    <n v="2"/>
    <x v="1"/>
    <n v="0.85"/>
    <n v="0.875"/>
    <n v="-3"/>
    <n v="-3"/>
    <n v="-15"/>
    <n v="-12.5"/>
  </r>
  <r>
    <x v="10"/>
    <n v="16"/>
    <n v="22"/>
    <n v="17"/>
    <n v="24"/>
    <n v="2"/>
    <x v="1"/>
    <n v="0.94117647058823528"/>
    <n v="0.91666666666666663"/>
    <n v="-2"/>
    <n v="-1"/>
    <n v="-5.8823529411764701"/>
    <n v="-8.3333333333333321"/>
  </r>
  <r>
    <x v="10"/>
    <n v="15"/>
    <n v="21"/>
    <n v="17"/>
    <n v="21"/>
    <n v="2"/>
    <x v="1"/>
    <n v="0.88235294117647056"/>
    <n v="1"/>
    <n v="0"/>
    <n v="-2"/>
    <n v="-11.76470588235294"/>
    <n v="0"/>
  </r>
  <r>
    <x v="11"/>
    <n v="39"/>
    <n v="26"/>
    <n v="38"/>
    <n v="28"/>
    <n v="1"/>
    <x v="1"/>
    <n v="1.0263157894736843"/>
    <n v="0.9285714285714286"/>
    <n v="-2"/>
    <n v="1"/>
    <n v="2.6315789473684208"/>
    <n v="-7.1428571428571423"/>
  </r>
  <r>
    <x v="11"/>
    <n v="40"/>
    <n v="28"/>
    <n v="39"/>
    <n v="27"/>
    <n v="1"/>
    <x v="0"/>
    <n v="1.0256410256410255"/>
    <n v="1.037037037037037"/>
    <n v="1"/>
    <n v="1"/>
    <n v="2.5641025641025639"/>
    <n v="3.7037037037037033"/>
  </r>
  <r>
    <x v="11"/>
    <n v="34"/>
    <n v="26"/>
    <n v="35"/>
    <n v="26"/>
    <n v="1"/>
    <x v="0"/>
    <n v="0.97142857142857142"/>
    <n v="1"/>
    <n v="0"/>
    <n v="-1"/>
    <n v="-2.8571428571428572"/>
    <n v="0"/>
  </r>
  <r>
    <x v="11"/>
    <n v="37"/>
    <n v="27"/>
    <n v="37"/>
    <n v="27"/>
    <n v="1"/>
    <x v="0"/>
    <n v="1"/>
    <n v="1"/>
    <n v="0"/>
    <n v="0"/>
    <n v="0"/>
    <n v="0"/>
  </r>
  <r>
    <x v="11"/>
    <n v="32"/>
    <n v="28"/>
    <n v="35"/>
    <n v="28"/>
    <n v="1"/>
    <x v="0"/>
    <n v="0.91428571428571426"/>
    <n v="1"/>
    <n v="0"/>
    <n v="-3"/>
    <n v="-8.5714285714285712"/>
    <n v="0"/>
  </r>
  <r>
    <x v="11"/>
    <n v="39"/>
    <n v="27"/>
    <n v="36"/>
    <n v="27"/>
    <n v="1"/>
    <x v="1"/>
    <n v="1.0833333333333333"/>
    <n v="1"/>
    <n v="0"/>
    <n v="3"/>
    <n v="8.3333333333333321"/>
    <n v="0"/>
  </r>
  <r>
    <x v="11"/>
    <n v="36"/>
    <n v="27"/>
    <n v="33"/>
    <n v="27"/>
    <n v="1"/>
    <x v="1"/>
    <n v="1.0909090909090908"/>
    <n v="1"/>
    <n v="0"/>
    <n v="3"/>
    <n v="9.0909090909090917"/>
    <n v="0"/>
  </r>
  <r>
    <x v="11"/>
    <n v="35"/>
    <n v="27"/>
    <n v="35"/>
    <n v="27"/>
    <n v="1"/>
    <x v="0"/>
    <n v="1"/>
    <n v="1"/>
    <n v="0"/>
    <n v="0"/>
    <n v="0"/>
    <n v="0"/>
  </r>
  <r>
    <x v="11"/>
    <n v="38"/>
    <n v="28"/>
    <n v="35"/>
    <n v="28"/>
    <n v="1"/>
    <x v="1"/>
    <n v="1.0857142857142856"/>
    <n v="1"/>
    <n v="0"/>
    <n v="3"/>
    <n v="8.5714285714285712"/>
    <n v="0"/>
  </r>
  <r>
    <x v="11"/>
    <n v="36"/>
    <n v="27"/>
    <n v="40"/>
    <n v="28"/>
    <n v="1"/>
    <x v="1"/>
    <n v="0.9"/>
    <n v="0.9642857142857143"/>
    <n v="-1"/>
    <n v="-4"/>
    <n v="-10"/>
    <n v="-3.5714285714285712"/>
  </r>
  <r>
    <x v="11"/>
    <n v="37"/>
    <n v="27"/>
    <n v="41"/>
    <n v="27"/>
    <n v="2"/>
    <x v="1"/>
    <n v="0.90243902439024393"/>
    <n v="1"/>
    <n v="0"/>
    <n v="-4"/>
    <n v="-9.7560975609756095"/>
    <n v="0"/>
  </r>
  <r>
    <x v="11"/>
    <n v="41"/>
    <n v="28"/>
    <n v="33"/>
    <n v="28"/>
    <n v="2"/>
    <x v="1"/>
    <n v="1.2424242424242424"/>
    <n v="1"/>
    <n v="0"/>
    <n v="8"/>
    <n v="24.242424242424242"/>
    <n v="0"/>
  </r>
  <r>
    <x v="11"/>
    <n v="35"/>
    <n v="27"/>
    <n v="36"/>
    <n v="28"/>
    <n v="2"/>
    <x v="1"/>
    <n v="0.97222222222222221"/>
    <n v="0.9642857142857143"/>
    <n v="-1"/>
    <n v="-1"/>
    <n v="-2.7777777777777777"/>
    <n v="-3.5714285714285712"/>
  </r>
  <r>
    <x v="11"/>
    <n v="34"/>
    <n v="27"/>
    <n v="35"/>
    <n v="29"/>
    <n v="2"/>
    <x v="1"/>
    <n v="0.97142857142857142"/>
    <n v="0.93103448275862066"/>
    <n v="-2"/>
    <n v="-1"/>
    <n v="-2.8571428571428572"/>
    <n v="-6.8965517241379306"/>
  </r>
  <r>
    <x v="11"/>
    <n v="29"/>
    <n v="27"/>
    <n v="31"/>
    <n v="27"/>
    <n v="2"/>
    <x v="0"/>
    <n v="0.93548387096774188"/>
    <n v="1"/>
    <n v="0"/>
    <n v="-2"/>
    <n v="-6.4516129032258061"/>
    <n v="0"/>
  </r>
  <r>
    <x v="11"/>
    <n v="35"/>
    <n v="27"/>
    <n v="31"/>
    <n v="28"/>
    <n v="2"/>
    <x v="1"/>
    <n v="1.1290322580645162"/>
    <n v="0.9642857142857143"/>
    <n v="-1"/>
    <n v="4"/>
    <n v="12.903225806451612"/>
    <n v="-3.5714285714285712"/>
  </r>
  <r>
    <x v="11"/>
    <n v="29"/>
    <n v="27"/>
    <n v="31"/>
    <n v="29"/>
    <n v="2"/>
    <x v="0"/>
    <n v="0.93548387096774188"/>
    <n v="0.93103448275862066"/>
    <n v="-2"/>
    <n v="-2"/>
    <n v="-6.4516129032258061"/>
    <n v="-6.8965517241379306"/>
  </r>
  <r>
    <x v="11"/>
    <n v="29"/>
    <n v="27"/>
    <n v="31"/>
    <n v="28"/>
    <n v="2"/>
    <x v="0"/>
    <n v="0.93548387096774188"/>
    <n v="0.9642857142857143"/>
    <n v="-1"/>
    <n v="-2"/>
    <n v="-6.4516129032258061"/>
    <n v="-3.5714285714285712"/>
  </r>
  <r>
    <x v="11"/>
    <n v="27"/>
    <n v="28"/>
    <n v="29"/>
    <n v="30"/>
    <n v="2"/>
    <x v="0"/>
    <n v="0.93103448275862066"/>
    <n v="0.93333333333333335"/>
    <n v="-2"/>
    <n v="-2"/>
    <n v="-6.8965517241379306"/>
    <n v="-6.666666666666667"/>
  </r>
  <r>
    <x v="11"/>
    <n v="28"/>
    <n v="29"/>
    <n v="29"/>
    <n v="28"/>
    <n v="2"/>
    <x v="0"/>
    <n v="0.96551724137931039"/>
    <n v="1.0357142857142858"/>
    <n v="1"/>
    <n v="-1"/>
    <n v="-3.4482758620689653"/>
    <n v="3.5714285714285712"/>
  </r>
  <r>
    <x v="12"/>
    <n v="14"/>
    <n v="20"/>
    <n v="13"/>
    <n v="21"/>
    <n v="1"/>
    <x v="1"/>
    <n v="1.0769230769230769"/>
    <n v="0.95238095238095233"/>
    <n v="-1"/>
    <n v="1"/>
    <n v="7.6923076923076925"/>
    <n v="-4.7619047619047619"/>
  </r>
  <r>
    <x v="12"/>
    <n v="15"/>
    <n v="20"/>
    <n v="12"/>
    <n v="20"/>
    <n v="1"/>
    <x v="1"/>
    <n v="1.25"/>
    <n v="1"/>
    <n v="0"/>
    <n v="3"/>
    <n v="25"/>
    <n v="0"/>
  </r>
  <r>
    <x v="12"/>
    <n v="15"/>
    <n v="20"/>
    <n v="14"/>
    <n v="20"/>
    <n v="1"/>
    <x v="0"/>
    <n v="1.0714285714285714"/>
    <n v="1"/>
    <n v="0"/>
    <n v="1"/>
    <n v="7.1428571428571423"/>
    <n v="0"/>
  </r>
  <r>
    <x v="12"/>
    <n v="14"/>
    <n v="20"/>
    <n v="13"/>
    <n v="20"/>
    <n v="1"/>
    <x v="0"/>
    <n v="1.0769230769230769"/>
    <n v="1"/>
    <n v="0"/>
    <n v="1"/>
    <n v="7.6923076923076925"/>
    <n v="0"/>
  </r>
  <r>
    <x v="12"/>
    <n v="14"/>
    <n v="19"/>
    <n v="13"/>
    <n v="20"/>
    <n v="1"/>
    <x v="0"/>
    <n v="1.0769230769230769"/>
    <n v="0.95"/>
    <n v="-1"/>
    <n v="1"/>
    <n v="7.6923076923076925"/>
    <n v="-5"/>
  </r>
  <r>
    <x v="12"/>
    <n v="14"/>
    <n v="20"/>
    <n v="13"/>
    <n v="20"/>
    <n v="1"/>
    <x v="1"/>
    <n v="1.0769230769230769"/>
    <n v="1"/>
    <n v="0"/>
    <n v="1"/>
    <n v="7.6923076923076925"/>
    <n v="0"/>
  </r>
  <r>
    <x v="12"/>
    <n v="15"/>
    <n v="19"/>
    <n v="13"/>
    <n v="20"/>
    <n v="1"/>
    <x v="1"/>
    <n v="1.1538461538461537"/>
    <n v="0.95"/>
    <n v="-1"/>
    <n v="2"/>
    <n v="15.384615384615385"/>
    <n v="-5"/>
  </r>
  <r>
    <x v="12"/>
    <n v="16"/>
    <n v="18"/>
    <n v="15"/>
    <n v="20"/>
    <n v="1"/>
    <x v="0"/>
    <n v="1.0666666666666667"/>
    <n v="0.9"/>
    <n v="-2"/>
    <n v="1"/>
    <n v="6.666666666666667"/>
    <n v="-10"/>
  </r>
  <r>
    <x v="12"/>
    <n v="16"/>
    <n v="19"/>
    <n v="14"/>
    <n v="20"/>
    <n v="1"/>
    <x v="1"/>
    <n v="1.1428571428571428"/>
    <n v="0.95"/>
    <n v="-1"/>
    <n v="2"/>
    <n v="14.285714285714285"/>
    <n v="-5"/>
  </r>
  <r>
    <x v="12"/>
    <n v="15"/>
    <n v="19"/>
    <n v="14"/>
    <n v="20"/>
    <n v="1"/>
    <x v="0"/>
    <n v="1.0714285714285714"/>
    <n v="0.95"/>
    <n v="-1"/>
    <n v="1"/>
    <n v="7.1428571428571423"/>
    <n v="-5"/>
  </r>
  <r>
    <x v="12"/>
    <n v="16"/>
    <n v="19"/>
    <n v="15"/>
    <n v="21"/>
    <n v="2"/>
    <x v="0"/>
    <n v="1.0666666666666667"/>
    <n v="0.90476190476190477"/>
    <n v="-2"/>
    <n v="1"/>
    <n v="6.666666666666667"/>
    <n v="-9.5238095238095237"/>
  </r>
  <r>
    <x v="12"/>
    <n v="18"/>
    <n v="20"/>
    <n v="17"/>
    <n v="19"/>
    <n v="2"/>
    <x v="1"/>
    <n v="1.0588235294117647"/>
    <n v="1.0526315789473684"/>
    <n v="1"/>
    <n v="1"/>
    <n v="5.8823529411764701"/>
    <n v="5.2631578947368416"/>
  </r>
  <r>
    <x v="12"/>
    <n v="16"/>
    <n v="19"/>
    <n v="15"/>
    <n v="19"/>
    <n v="2"/>
    <x v="0"/>
    <n v="1.0666666666666667"/>
    <n v="1"/>
    <n v="0"/>
    <n v="1"/>
    <n v="6.666666666666667"/>
    <n v="0"/>
  </r>
  <r>
    <x v="12"/>
    <n v="19"/>
    <n v="18"/>
    <n v="17"/>
    <n v="20"/>
    <n v="2"/>
    <x v="1"/>
    <n v="1.1176470588235294"/>
    <n v="0.9"/>
    <n v="-2"/>
    <n v="2"/>
    <n v="11.76470588235294"/>
    <n v="-10"/>
  </r>
  <r>
    <x v="12"/>
    <n v="18"/>
    <n v="18"/>
    <n v="15"/>
    <n v="20"/>
    <n v="2"/>
    <x v="0"/>
    <n v="1.2"/>
    <n v="0.9"/>
    <n v="-2"/>
    <n v="3"/>
    <n v="20"/>
    <n v="-10"/>
  </r>
  <r>
    <x v="12"/>
    <n v="16"/>
    <n v="18"/>
    <n v="18"/>
    <n v="20"/>
    <n v="2"/>
    <x v="1"/>
    <n v="0.88888888888888884"/>
    <n v="0.9"/>
    <n v="-2"/>
    <n v="-2"/>
    <n v="-11.111111111111111"/>
    <n v="-10"/>
  </r>
  <r>
    <x v="12"/>
    <n v="18"/>
    <n v="19"/>
    <n v="18"/>
    <n v="19"/>
    <n v="2"/>
    <x v="1"/>
    <n v="1"/>
    <n v="1"/>
    <n v="0"/>
    <n v="0"/>
    <n v="0"/>
    <n v="0"/>
  </r>
  <r>
    <x v="12"/>
    <n v="17"/>
    <n v="18"/>
    <n v="19"/>
    <n v="19"/>
    <n v="2"/>
    <x v="1"/>
    <n v="0.89473684210526316"/>
    <n v="0.94736842105263153"/>
    <n v="-1"/>
    <n v="-2"/>
    <n v="-10.526315789473683"/>
    <n v="-5.2631578947368416"/>
  </r>
  <r>
    <x v="12"/>
    <n v="18"/>
    <n v="17"/>
    <n v="19"/>
    <n v="18"/>
    <n v="2"/>
    <x v="0"/>
    <n v="0.94736842105263153"/>
    <n v="0.94444444444444442"/>
    <n v="-1"/>
    <n v="-1"/>
    <n v="-5.2631578947368416"/>
    <n v="-5.5555555555555554"/>
  </r>
  <r>
    <x v="12"/>
    <n v="18"/>
    <n v="18"/>
    <n v="18"/>
    <n v="19"/>
    <n v="2"/>
    <x v="0"/>
    <n v="1"/>
    <n v="0.94736842105263153"/>
    <n v="-1"/>
    <n v="0"/>
    <n v="0"/>
    <n v="-5.2631578947368416"/>
  </r>
  <r>
    <x v="13"/>
    <n v="15"/>
    <n v="26"/>
    <n v="16"/>
    <n v="26"/>
    <n v="1"/>
    <x v="0"/>
    <n v="0.9375"/>
    <n v="1"/>
    <n v="0"/>
    <n v="-1"/>
    <n v="-6.25"/>
    <n v="0"/>
  </r>
  <r>
    <x v="13"/>
    <n v="14"/>
    <n v="25"/>
    <n v="14"/>
    <n v="26"/>
    <n v="1"/>
    <x v="1"/>
    <n v="1"/>
    <n v="0.96153846153846156"/>
    <n v="-1"/>
    <n v="0"/>
    <n v="0"/>
    <n v="-3.8461538461538463"/>
  </r>
  <r>
    <x v="13"/>
    <n v="12"/>
    <n v="25"/>
    <n v="12"/>
    <n v="26"/>
    <n v="1"/>
    <x v="0"/>
    <n v="1"/>
    <n v="0.96153846153846156"/>
    <n v="-1"/>
    <n v="0"/>
    <n v="0"/>
    <n v="-3.8461538461538463"/>
  </r>
  <r>
    <x v="13"/>
    <n v="12"/>
    <n v="25"/>
    <n v="12"/>
    <n v="26"/>
    <n v="1"/>
    <x v="0"/>
    <n v="1"/>
    <n v="0.96153846153846156"/>
    <n v="-1"/>
    <n v="0"/>
    <n v="0"/>
    <n v="-3.8461538461538463"/>
  </r>
  <r>
    <x v="13"/>
    <n v="12"/>
    <n v="25"/>
    <n v="13"/>
    <n v="25"/>
    <n v="1"/>
    <x v="1"/>
    <n v="0.92307692307692313"/>
    <n v="1"/>
    <n v="0"/>
    <n v="-1"/>
    <n v="-7.6923076923076925"/>
    <n v="0"/>
  </r>
  <r>
    <x v="13"/>
    <n v="12"/>
    <n v="25"/>
    <n v="12"/>
    <n v="25"/>
    <n v="1"/>
    <x v="1"/>
    <n v="1"/>
    <n v="1"/>
    <n v="0"/>
    <n v="0"/>
    <n v="0"/>
    <n v="0"/>
  </r>
  <r>
    <x v="13"/>
    <n v="12"/>
    <n v="25"/>
    <n v="13"/>
    <n v="26"/>
    <n v="1"/>
    <x v="1"/>
    <n v="0.92307692307692313"/>
    <n v="0.96153846153846156"/>
    <n v="-1"/>
    <n v="-1"/>
    <n v="-7.6923076923076925"/>
    <n v="-3.8461538461538463"/>
  </r>
  <r>
    <x v="13"/>
    <n v="13"/>
    <n v="25"/>
    <n v="12"/>
    <n v="25"/>
    <n v="1"/>
    <x v="0"/>
    <n v="1.0833333333333333"/>
    <n v="1"/>
    <n v="0"/>
    <n v="1"/>
    <n v="8.3333333333333321"/>
    <n v="0"/>
  </r>
  <r>
    <x v="13"/>
    <n v="13"/>
    <n v="25"/>
    <n v="13"/>
    <n v="24"/>
    <n v="1"/>
    <x v="1"/>
    <n v="1"/>
    <n v="1.0416666666666667"/>
    <n v="1"/>
    <n v="0"/>
    <n v="0"/>
    <n v="4.1666666666666661"/>
  </r>
  <r>
    <x v="13"/>
    <n v="13"/>
    <n v="24"/>
    <n v="12"/>
    <n v="24"/>
    <n v="1"/>
    <x v="0"/>
    <n v="1.0833333333333333"/>
    <n v="1"/>
    <n v="0"/>
    <n v="1"/>
    <n v="8.3333333333333321"/>
    <n v="0"/>
  </r>
  <r>
    <x v="13"/>
    <n v="11"/>
    <n v="25"/>
    <n v="12"/>
    <n v="26"/>
    <n v="2"/>
    <x v="1"/>
    <n v="0.91666666666666663"/>
    <n v="0.96153846153846156"/>
    <n v="-1"/>
    <n v="-1"/>
    <n v="-8.3333333333333321"/>
    <n v="-3.8461538461538463"/>
  </r>
  <r>
    <x v="13"/>
    <n v="13"/>
    <n v="24"/>
    <n v="12"/>
    <n v="24"/>
    <n v="2"/>
    <x v="1"/>
    <n v="1.0833333333333333"/>
    <n v="1"/>
    <n v="0"/>
    <n v="1"/>
    <n v="8.3333333333333321"/>
    <n v="0"/>
  </r>
  <r>
    <x v="13"/>
    <n v="12"/>
    <n v="25"/>
    <n v="13"/>
    <n v="24"/>
    <n v="2"/>
    <x v="1"/>
    <n v="0.92307692307692313"/>
    <n v="1.0416666666666667"/>
    <n v="1"/>
    <n v="-1"/>
    <n v="-7.6923076923076925"/>
    <n v="4.1666666666666661"/>
  </r>
  <r>
    <x v="13"/>
    <n v="11"/>
    <n v="23"/>
    <n v="12"/>
    <n v="25"/>
    <n v="2"/>
    <x v="1"/>
    <n v="0.91666666666666663"/>
    <n v="0.92"/>
    <n v="-2"/>
    <n v="-1"/>
    <n v="-8.3333333333333321"/>
    <n v="-8"/>
  </r>
  <r>
    <x v="13"/>
    <n v="12"/>
    <n v="24"/>
    <n v="13"/>
    <n v="25"/>
    <n v="2"/>
    <x v="0"/>
    <n v="0.92307692307692313"/>
    <n v="0.96"/>
    <n v="-1"/>
    <n v="-1"/>
    <n v="-7.6923076923076925"/>
    <n v="-4"/>
  </r>
  <r>
    <x v="13"/>
    <n v="12"/>
    <n v="24"/>
    <n v="13"/>
    <n v="24"/>
    <n v="2"/>
    <x v="1"/>
    <n v="0.92307692307692313"/>
    <n v="1"/>
    <n v="0"/>
    <n v="-1"/>
    <n v="-7.6923076923076925"/>
    <n v="0"/>
  </r>
  <r>
    <x v="13"/>
    <n v="12"/>
    <n v="25"/>
    <n v="13"/>
    <n v="24"/>
    <n v="2"/>
    <x v="0"/>
    <n v="0.92307692307692313"/>
    <n v="1.0416666666666667"/>
    <n v="1"/>
    <n v="-1"/>
    <n v="-7.6923076923076925"/>
    <n v="4.1666666666666661"/>
  </r>
  <r>
    <x v="13"/>
    <n v="11"/>
    <n v="24"/>
    <n v="16"/>
    <n v="24"/>
    <n v="2"/>
    <x v="0"/>
    <n v="0.6875"/>
    <n v="1"/>
    <n v="0"/>
    <n v="-5"/>
    <n v="-31.25"/>
    <n v="0"/>
  </r>
  <r>
    <x v="13"/>
    <n v="12"/>
    <n v="24"/>
    <n v="15"/>
    <n v="25"/>
    <n v="2"/>
    <x v="0"/>
    <n v="0.8"/>
    <n v="0.96"/>
    <n v="-1"/>
    <n v="-3"/>
    <n v="-20"/>
    <n v="-4"/>
  </r>
  <r>
    <x v="13"/>
    <n v="12"/>
    <n v="23"/>
    <n v="11"/>
    <n v="25"/>
    <n v="2"/>
    <x v="0"/>
    <n v="1.0909090909090908"/>
    <n v="0.92"/>
    <n v="-2"/>
    <n v="1"/>
    <n v="9.0909090909090917"/>
    <n v="-8"/>
  </r>
  <r>
    <x v="14"/>
    <n v="13"/>
    <n v="26"/>
    <n v="15"/>
    <n v="27"/>
    <n v="1"/>
    <x v="1"/>
    <n v="0.8666666666666667"/>
    <n v="0.96296296296296291"/>
    <n v="-1"/>
    <n v="-2"/>
    <n v="-13.333333333333334"/>
    <n v="-3.7037037037037033"/>
  </r>
  <r>
    <x v="14"/>
    <n v="12"/>
    <n v="25"/>
    <n v="12"/>
    <n v="26"/>
    <n v="1"/>
    <x v="0"/>
    <n v="1"/>
    <n v="0.96153846153846156"/>
    <n v="-1"/>
    <n v="0"/>
    <n v="0"/>
    <n v="-3.8461538461538463"/>
  </r>
  <r>
    <x v="14"/>
    <n v="11"/>
    <n v="25"/>
    <n v="12"/>
    <n v="26"/>
    <n v="1"/>
    <x v="1"/>
    <n v="0.91666666666666663"/>
    <n v="0.96153846153846156"/>
    <n v="-1"/>
    <n v="-1"/>
    <n v="-8.3333333333333321"/>
    <n v="-3.8461538461538463"/>
  </r>
  <r>
    <x v="14"/>
    <n v="13"/>
    <n v="25"/>
    <n v="14"/>
    <n v="25"/>
    <n v="1"/>
    <x v="0"/>
    <n v="0.9285714285714286"/>
    <n v="1"/>
    <n v="0"/>
    <n v="-1"/>
    <n v="-7.1428571428571423"/>
    <n v="0"/>
  </r>
  <r>
    <x v="14"/>
    <n v="12"/>
    <n v="26"/>
    <n v="13"/>
    <n v="27"/>
    <n v="1"/>
    <x v="0"/>
    <n v="0.92307692307692313"/>
    <n v="0.96296296296296291"/>
    <n v="-1"/>
    <n v="-1"/>
    <n v="-7.6923076923076925"/>
    <n v="-3.7037037037037033"/>
  </r>
  <r>
    <x v="14"/>
    <n v="12"/>
    <n v="26"/>
    <n v="14"/>
    <n v="27"/>
    <n v="1"/>
    <x v="1"/>
    <n v="0.8571428571428571"/>
    <n v="0.96296296296296291"/>
    <n v="-1"/>
    <n v="-2"/>
    <n v="-14.285714285714285"/>
    <n v="-3.7037037037037033"/>
  </r>
  <r>
    <x v="14"/>
    <n v="12"/>
    <n v="26"/>
    <n v="13"/>
    <n v="27"/>
    <n v="1"/>
    <x v="1"/>
    <n v="0.92307692307692313"/>
    <n v="0.96296296296296291"/>
    <n v="-1"/>
    <n v="-1"/>
    <n v="-7.6923076923076925"/>
    <n v="-3.7037037037037033"/>
  </r>
  <r>
    <x v="14"/>
    <n v="13"/>
    <n v="25"/>
    <n v="12"/>
    <n v="26"/>
    <n v="1"/>
    <x v="0"/>
    <n v="1.0833333333333333"/>
    <n v="0.96153846153846156"/>
    <n v="-1"/>
    <n v="1"/>
    <n v="8.3333333333333321"/>
    <n v="-3.8461538461538463"/>
  </r>
  <r>
    <x v="14"/>
    <n v="11"/>
    <n v="27"/>
    <n v="13"/>
    <n v="26"/>
    <n v="1"/>
    <x v="1"/>
    <n v="0.84615384615384615"/>
    <n v="1.0384615384615385"/>
    <n v="1"/>
    <n v="-2"/>
    <n v="-15.384615384615385"/>
    <n v="3.8461538461538463"/>
  </r>
  <r>
    <x v="14"/>
    <n v="13"/>
    <n v="27"/>
    <n v="12"/>
    <n v="27"/>
    <n v="1"/>
    <x v="0"/>
    <n v="1.0833333333333333"/>
    <n v="1"/>
    <n v="0"/>
    <n v="1"/>
    <n v="8.3333333333333321"/>
    <n v="0"/>
  </r>
  <r>
    <x v="14"/>
    <n v="12"/>
    <n v="26"/>
    <n v="13"/>
    <n v="28"/>
    <n v="2"/>
    <x v="0"/>
    <n v="0.92307692307692313"/>
    <n v="0.9285714285714286"/>
    <n v="-2"/>
    <n v="-1"/>
    <n v="-7.6923076923076925"/>
    <n v="-7.1428571428571423"/>
  </r>
  <r>
    <x v="14"/>
    <n v="13"/>
    <n v="26"/>
    <n v="13"/>
    <n v="26"/>
    <n v="2"/>
    <x v="0"/>
    <n v="1"/>
    <n v="1"/>
    <n v="0"/>
    <n v="0"/>
    <n v="0"/>
    <n v="0"/>
  </r>
  <r>
    <x v="14"/>
    <n v="13"/>
    <n v="27"/>
    <n v="12"/>
    <n v="27"/>
    <n v="2"/>
    <x v="1"/>
    <n v="1.0833333333333333"/>
    <n v="1"/>
    <n v="0"/>
    <n v="1"/>
    <n v="8.3333333333333321"/>
    <n v="0"/>
  </r>
  <r>
    <x v="14"/>
    <n v="13"/>
    <n v="27"/>
    <n v="13"/>
    <n v="29"/>
    <n v="2"/>
    <x v="1"/>
    <n v="1"/>
    <n v="0.93103448275862066"/>
    <n v="-2"/>
    <n v="0"/>
    <n v="0"/>
    <n v="-6.8965517241379306"/>
  </r>
  <r>
    <x v="14"/>
    <n v="12"/>
    <n v="26"/>
    <n v="12"/>
    <n v="28"/>
    <n v="2"/>
    <x v="1"/>
    <n v="1"/>
    <n v="0.9285714285714286"/>
    <n v="-2"/>
    <n v="0"/>
    <n v="0"/>
    <n v="-7.1428571428571423"/>
  </r>
  <r>
    <x v="14"/>
    <n v="12"/>
    <n v="26"/>
    <n v="12"/>
    <n v="27"/>
    <n v="2"/>
    <x v="1"/>
    <n v="1"/>
    <n v="0.96296296296296291"/>
    <n v="-1"/>
    <n v="0"/>
    <n v="0"/>
    <n v="-3.7037037037037033"/>
  </r>
  <r>
    <x v="14"/>
    <n v="13"/>
    <n v="26"/>
    <n v="13"/>
    <n v="26"/>
    <n v="2"/>
    <x v="1"/>
    <n v="1"/>
    <n v="1"/>
    <n v="0"/>
    <n v="0"/>
    <n v="0"/>
    <n v="0"/>
  </r>
  <r>
    <x v="14"/>
    <n v="12"/>
    <n v="26"/>
    <n v="13"/>
    <n v="26"/>
    <n v="2"/>
    <x v="0"/>
    <n v="0.92307692307692313"/>
    <n v="1"/>
    <n v="0"/>
    <n v="-1"/>
    <n v="-7.6923076923076925"/>
    <n v="0"/>
  </r>
  <r>
    <x v="14"/>
    <n v="12"/>
    <n v="25"/>
    <n v="13"/>
    <n v="28"/>
    <n v="2"/>
    <x v="0"/>
    <n v="0.92307692307692313"/>
    <n v="0.8928571428571429"/>
    <n v="-3"/>
    <n v="-1"/>
    <n v="-7.6923076923076925"/>
    <n v="-10.714285714285714"/>
  </r>
  <r>
    <x v="14"/>
    <n v="11"/>
    <n v="26"/>
    <n v="11"/>
    <n v="27"/>
    <n v="2"/>
    <x v="0"/>
    <n v="1"/>
    <n v="0.96296296296296291"/>
    <n v="-1"/>
    <n v="0"/>
    <n v="0"/>
    <n v="-3.7037037037037033"/>
  </r>
  <r>
    <x v="15"/>
    <n v="30"/>
    <n v="29"/>
    <n v="25"/>
    <n v="31"/>
    <n v="1"/>
    <x v="0"/>
    <n v="1.2"/>
    <n v="0.93548387096774188"/>
    <n v="-2"/>
    <n v="5"/>
    <n v="20"/>
    <n v="-6.4516129032258061"/>
  </r>
  <r>
    <x v="15"/>
    <n v="25"/>
    <n v="30"/>
    <n v="21"/>
    <n v="29"/>
    <n v="1"/>
    <x v="0"/>
    <n v="1.1904761904761905"/>
    <n v="1.0344827586206897"/>
    <n v="1"/>
    <n v="4"/>
    <n v="19.047619047619047"/>
    <n v="3.4482758620689653"/>
  </r>
  <r>
    <x v="15"/>
    <n v="25"/>
    <n v="30"/>
    <n v="23"/>
    <n v="30"/>
    <n v="1"/>
    <x v="1"/>
    <n v="1.0869565217391304"/>
    <n v="1"/>
    <n v="0"/>
    <n v="2"/>
    <n v="8.695652173913043"/>
    <n v="0"/>
  </r>
  <r>
    <x v="15"/>
    <n v="25"/>
    <n v="27"/>
    <n v="24"/>
    <n v="29"/>
    <n v="1"/>
    <x v="0"/>
    <n v="1.0416666666666667"/>
    <n v="0.93103448275862066"/>
    <n v="-2"/>
    <n v="1"/>
    <n v="4.1666666666666661"/>
    <n v="-6.8965517241379306"/>
  </r>
  <r>
    <x v="15"/>
    <n v="23"/>
    <n v="30"/>
    <n v="21"/>
    <n v="29"/>
    <n v="1"/>
    <x v="1"/>
    <n v="1.0952380952380953"/>
    <n v="1.0344827586206897"/>
    <n v="1"/>
    <n v="2"/>
    <n v="9.5238095238095237"/>
    <n v="3.4482758620689653"/>
  </r>
  <r>
    <x v="15"/>
    <n v="27"/>
    <n v="28"/>
    <n v="24"/>
    <n v="29"/>
    <n v="1"/>
    <x v="0"/>
    <n v="1.125"/>
    <n v="0.96551724137931039"/>
    <n v="-1"/>
    <n v="3"/>
    <n v="12.5"/>
    <n v="-3.4482758620689653"/>
  </r>
  <r>
    <x v="15"/>
    <n v="25"/>
    <n v="28"/>
    <n v="24"/>
    <n v="29"/>
    <n v="1"/>
    <x v="1"/>
    <n v="1.0416666666666667"/>
    <n v="0.96551724137931039"/>
    <n v="-1"/>
    <n v="1"/>
    <n v="4.1666666666666661"/>
    <n v="-3.4482758620689653"/>
  </r>
  <r>
    <x v="15"/>
    <n v="23"/>
    <n v="29"/>
    <n v="23"/>
    <n v="28"/>
    <n v="1"/>
    <x v="1"/>
    <n v="1"/>
    <n v="1.0357142857142858"/>
    <n v="1"/>
    <n v="0"/>
    <n v="0"/>
    <n v="3.5714285714285712"/>
  </r>
  <r>
    <x v="15"/>
    <n v="26"/>
    <n v="28"/>
    <n v="26"/>
    <n v="29"/>
    <n v="1"/>
    <x v="1"/>
    <n v="1"/>
    <n v="0.96551724137931039"/>
    <n v="-1"/>
    <n v="0"/>
    <n v="0"/>
    <n v="-3.4482758620689653"/>
  </r>
  <r>
    <x v="15"/>
    <n v="26"/>
    <n v="27"/>
    <n v="26"/>
    <n v="29"/>
    <n v="1"/>
    <x v="0"/>
    <n v="1"/>
    <n v="0.93103448275862066"/>
    <n v="-2"/>
    <n v="0"/>
    <n v="0"/>
    <n v="-6.8965517241379306"/>
  </r>
  <r>
    <x v="15"/>
    <n v="26"/>
    <n v="28"/>
    <n v="25"/>
    <n v="30"/>
    <n v="2"/>
    <x v="0"/>
    <n v="1.04"/>
    <n v="0.93333333333333335"/>
    <n v="-2"/>
    <n v="1"/>
    <n v="4"/>
    <n v="-6.666666666666667"/>
  </r>
  <r>
    <x v="15"/>
    <n v="27"/>
    <n v="27"/>
    <n v="24"/>
    <n v="30"/>
    <n v="2"/>
    <x v="0"/>
    <n v="1.125"/>
    <n v="0.9"/>
    <n v="-3"/>
    <n v="3"/>
    <n v="12.5"/>
    <n v="-10"/>
  </r>
  <r>
    <x v="15"/>
    <n v="25"/>
    <n v="27"/>
    <n v="24"/>
    <n v="27"/>
    <n v="2"/>
    <x v="0"/>
    <n v="1.0416666666666667"/>
    <n v="1"/>
    <n v="0"/>
    <n v="1"/>
    <n v="4.1666666666666661"/>
    <n v="0"/>
  </r>
  <r>
    <x v="15"/>
    <n v="26"/>
    <n v="29"/>
    <n v="24"/>
    <n v="28"/>
    <n v="2"/>
    <x v="1"/>
    <n v="1.0833333333333333"/>
    <n v="1.0357142857142858"/>
    <n v="1"/>
    <n v="2"/>
    <n v="8.3333333333333321"/>
    <n v="3.5714285714285712"/>
  </r>
  <r>
    <x v="15"/>
    <n v="25"/>
    <n v="28"/>
    <n v="25"/>
    <n v="28"/>
    <n v="2"/>
    <x v="1"/>
    <n v="1"/>
    <n v="1"/>
    <n v="0"/>
    <n v="0"/>
    <n v="0"/>
    <n v="0"/>
  </r>
  <r>
    <x v="15"/>
    <n v="23"/>
    <n v="28"/>
    <n v="21"/>
    <n v="28"/>
    <n v="2"/>
    <x v="0"/>
    <n v="1.0952380952380953"/>
    <n v="1"/>
    <n v="0"/>
    <n v="2"/>
    <n v="9.5238095238095237"/>
    <n v="0"/>
  </r>
  <r>
    <x v="15"/>
    <n v="27"/>
    <n v="29"/>
    <n v="27"/>
    <n v="29"/>
    <n v="2"/>
    <x v="0"/>
    <n v="1"/>
    <n v="1"/>
    <n v="0"/>
    <n v="0"/>
    <n v="0"/>
    <n v="0"/>
  </r>
  <r>
    <x v="15"/>
    <n v="29"/>
    <n v="28"/>
    <n v="29"/>
    <n v="31"/>
    <n v="2"/>
    <x v="1"/>
    <n v="1"/>
    <n v="0.90322580645161288"/>
    <n v="-3"/>
    <n v="0"/>
    <n v="0"/>
    <n v="-9.67741935483871"/>
  </r>
  <r>
    <x v="15"/>
    <n v="27"/>
    <n v="27"/>
    <n v="26"/>
    <n v="28"/>
    <n v="2"/>
    <x v="1"/>
    <n v="1.0384615384615385"/>
    <n v="0.9642857142857143"/>
    <n v="-1"/>
    <n v="1"/>
    <n v="3.8461538461538463"/>
    <n v="-3.5714285714285712"/>
  </r>
  <r>
    <x v="15"/>
    <n v="24"/>
    <n v="29"/>
    <n v="24"/>
    <n v="29"/>
    <n v="2"/>
    <x v="1"/>
    <n v="1"/>
    <n v="1"/>
    <n v="0"/>
    <n v="0"/>
    <n v="0"/>
    <n v="0"/>
  </r>
  <r>
    <x v="16"/>
    <n v="25"/>
    <n v="23"/>
    <n v="21"/>
    <n v="23"/>
    <n v="1"/>
    <x v="1"/>
    <n v="1.1904761904761905"/>
    <n v="1"/>
    <n v="0"/>
    <n v="4"/>
    <n v="19.047619047619047"/>
    <n v="0"/>
  </r>
  <r>
    <x v="16"/>
    <n v="23"/>
    <n v="24"/>
    <n v="22"/>
    <n v="24"/>
    <n v="1"/>
    <x v="0"/>
    <n v="1.0454545454545454"/>
    <n v="1"/>
    <n v="0"/>
    <n v="1"/>
    <n v="4.5454545454545459"/>
    <n v="0"/>
  </r>
  <r>
    <x v="16"/>
    <n v="21"/>
    <n v="22"/>
    <n v="19"/>
    <n v="24"/>
    <n v="1"/>
    <x v="0"/>
    <n v="1.1052631578947369"/>
    <n v="0.91666666666666663"/>
    <n v="-2"/>
    <n v="2"/>
    <n v="10.526315789473683"/>
    <n v="-8.3333333333333321"/>
  </r>
  <r>
    <x v="16"/>
    <n v="22"/>
    <n v="23"/>
    <n v="19"/>
    <n v="24"/>
    <n v="1"/>
    <x v="1"/>
    <n v="1.1578947368421053"/>
    <n v="0.95833333333333337"/>
    <n v="-1"/>
    <n v="3"/>
    <n v="15.789473684210526"/>
    <n v="-4.1666666666666661"/>
  </r>
  <r>
    <x v="16"/>
    <n v="22"/>
    <n v="23"/>
    <n v="19"/>
    <n v="23"/>
    <n v="1"/>
    <x v="1"/>
    <n v="1.1578947368421053"/>
    <n v="1"/>
    <n v="0"/>
    <n v="3"/>
    <n v="15.789473684210526"/>
    <n v="0"/>
  </r>
  <r>
    <x v="16"/>
    <n v="21"/>
    <n v="23"/>
    <n v="19"/>
    <n v="23"/>
    <n v="1"/>
    <x v="1"/>
    <n v="1.1052631578947369"/>
    <n v="1"/>
    <n v="0"/>
    <n v="2"/>
    <n v="10.526315789473683"/>
    <n v="0"/>
  </r>
  <r>
    <x v="16"/>
    <n v="19"/>
    <n v="22"/>
    <n v="18"/>
    <n v="24"/>
    <n v="1"/>
    <x v="0"/>
    <n v="1.0555555555555556"/>
    <n v="0.91666666666666663"/>
    <n v="-2"/>
    <n v="1"/>
    <n v="5.5555555555555554"/>
    <n v="-8.3333333333333321"/>
  </r>
  <r>
    <x v="16"/>
    <n v="21"/>
    <n v="23"/>
    <n v="18"/>
    <n v="24"/>
    <n v="1"/>
    <x v="1"/>
    <n v="1.1666666666666667"/>
    <n v="0.95833333333333337"/>
    <n v="-1"/>
    <n v="3"/>
    <n v="16.666666666666664"/>
    <n v="-4.1666666666666661"/>
  </r>
  <r>
    <x v="16"/>
    <n v="21"/>
    <n v="24"/>
    <n v="18"/>
    <n v="23"/>
    <n v="1"/>
    <x v="0"/>
    <n v="1.1666666666666667"/>
    <n v="1.0434782608695652"/>
    <n v="1"/>
    <n v="3"/>
    <n v="16.666666666666664"/>
    <n v="4.3478260869565215"/>
  </r>
  <r>
    <x v="16"/>
    <n v="20"/>
    <n v="24"/>
    <n v="19"/>
    <n v="24"/>
    <n v="1"/>
    <x v="0"/>
    <n v="1.0526315789473684"/>
    <n v="1"/>
    <n v="0"/>
    <n v="1"/>
    <n v="5.2631578947368416"/>
    <n v="0"/>
  </r>
  <r>
    <x v="16"/>
    <n v="21"/>
    <n v="25"/>
    <n v="19"/>
    <n v="25"/>
    <n v="2"/>
    <x v="0"/>
    <n v="1.1052631578947369"/>
    <n v="1"/>
    <n v="0"/>
    <n v="2"/>
    <n v="10.526315789473683"/>
    <n v="0"/>
  </r>
  <r>
    <x v="16"/>
    <n v="19"/>
    <n v="21"/>
    <n v="19"/>
    <n v="25"/>
    <n v="2"/>
    <x v="1"/>
    <n v="1"/>
    <n v="0.84"/>
    <n v="-4"/>
    <n v="0"/>
    <n v="0"/>
    <n v="-16"/>
  </r>
  <r>
    <x v="16"/>
    <n v="20"/>
    <n v="24"/>
    <n v="17"/>
    <n v="24"/>
    <n v="2"/>
    <x v="1"/>
    <n v="1.1764705882352942"/>
    <n v="1"/>
    <n v="0"/>
    <n v="3"/>
    <n v="17.647058823529413"/>
    <n v="0"/>
  </r>
  <r>
    <x v="16"/>
    <n v="19"/>
    <n v="22"/>
    <n v="18"/>
    <n v="23"/>
    <n v="2"/>
    <x v="0"/>
    <n v="1.0555555555555556"/>
    <n v="0.95652173913043481"/>
    <n v="-1"/>
    <n v="1"/>
    <n v="5.5555555555555554"/>
    <n v="-4.3478260869565215"/>
  </r>
  <r>
    <x v="16"/>
    <n v="20"/>
    <n v="23"/>
    <n v="18"/>
    <n v="23"/>
    <n v="2"/>
    <x v="0"/>
    <n v="1.1111111111111112"/>
    <n v="1"/>
    <n v="0"/>
    <n v="2"/>
    <n v="11.111111111111111"/>
    <n v="0"/>
  </r>
  <r>
    <x v="16"/>
    <n v="21"/>
    <n v="25"/>
    <n v="18"/>
    <n v="25"/>
    <n v="2"/>
    <x v="1"/>
    <n v="1.1666666666666667"/>
    <n v="1"/>
    <n v="0"/>
    <n v="3"/>
    <n v="16.666666666666664"/>
    <n v="0"/>
  </r>
  <r>
    <x v="16"/>
    <n v="20"/>
    <n v="23"/>
    <n v="18"/>
    <n v="25"/>
    <n v="2"/>
    <x v="1"/>
    <n v="1.1111111111111112"/>
    <n v="0.92"/>
    <n v="-2"/>
    <n v="2"/>
    <n v="11.111111111111111"/>
    <n v="-8"/>
  </r>
  <r>
    <x v="16"/>
    <n v="21"/>
    <n v="25"/>
    <n v="21"/>
    <n v="24"/>
    <n v="2"/>
    <x v="0"/>
    <n v="1"/>
    <n v="1.0416666666666667"/>
    <n v="1"/>
    <n v="0"/>
    <n v="0"/>
    <n v="4.1666666666666661"/>
  </r>
  <r>
    <x v="16"/>
    <n v="23"/>
    <n v="24"/>
    <n v="21"/>
    <n v="28"/>
    <n v="2"/>
    <x v="0"/>
    <n v="1.0952380952380953"/>
    <n v="0.8571428571428571"/>
    <n v="-4"/>
    <n v="2"/>
    <n v="9.5238095238095237"/>
    <n v="-14.285714285714285"/>
  </r>
  <r>
    <x v="16"/>
    <n v="20"/>
    <n v="22"/>
    <n v="19"/>
    <n v="23"/>
    <n v="2"/>
    <x v="1"/>
    <n v="1.0526315789473684"/>
    <n v="0.95652173913043481"/>
    <n v="-1"/>
    <n v="1"/>
    <n v="5.2631578947368416"/>
    <n v="-4.3478260869565215"/>
  </r>
  <r>
    <x v="17"/>
    <n v="16"/>
    <n v="36"/>
    <n v="15"/>
    <n v="36"/>
    <n v="1"/>
    <x v="0"/>
    <n v="1.0666666666666667"/>
    <n v="1"/>
    <n v="0"/>
    <n v="1"/>
    <n v="6.666666666666667"/>
    <n v="0"/>
  </r>
  <r>
    <x v="17"/>
    <n v="17"/>
    <n v="36"/>
    <n v="17"/>
    <n v="37"/>
    <n v="1"/>
    <x v="1"/>
    <n v="1"/>
    <n v="0.97297297297297303"/>
    <n v="-1"/>
    <n v="0"/>
    <n v="0"/>
    <n v="-2.7027027027027026"/>
  </r>
  <r>
    <x v="17"/>
    <n v="17"/>
    <n v="34"/>
    <n v="17"/>
    <n v="36"/>
    <n v="1"/>
    <x v="0"/>
    <n v="1"/>
    <n v="0.94444444444444442"/>
    <n v="-2"/>
    <n v="0"/>
    <n v="0"/>
    <n v="-5.5555555555555554"/>
  </r>
  <r>
    <x v="17"/>
    <n v="17"/>
    <n v="33"/>
    <n v="16"/>
    <n v="33"/>
    <n v="1"/>
    <x v="0"/>
    <n v="1.0625"/>
    <n v="1"/>
    <n v="0"/>
    <n v="1"/>
    <n v="6.25"/>
    <n v="0"/>
  </r>
  <r>
    <x v="17"/>
    <n v="16"/>
    <n v="33"/>
    <n v="16"/>
    <n v="34"/>
    <n v="1"/>
    <x v="0"/>
    <n v="1"/>
    <n v="0.97058823529411764"/>
    <n v="-1"/>
    <n v="0"/>
    <n v="0"/>
    <n v="-2.9411764705882351"/>
  </r>
  <r>
    <x v="17"/>
    <n v="18"/>
    <n v="34"/>
    <n v="19"/>
    <n v="34"/>
    <n v="1"/>
    <x v="1"/>
    <n v="0.94736842105263153"/>
    <n v="1"/>
    <n v="0"/>
    <n v="-1"/>
    <n v="-5.2631578947368416"/>
    <n v="0"/>
  </r>
  <r>
    <x v="17"/>
    <n v="18"/>
    <n v="32"/>
    <n v="18"/>
    <n v="35"/>
    <n v="1"/>
    <x v="0"/>
    <n v="1"/>
    <n v="0.91428571428571426"/>
    <n v="-3"/>
    <n v="0"/>
    <n v="0"/>
    <n v="-8.5714285714285712"/>
  </r>
  <r>
    <x v="17"/>
    <n v="18"/>
    <n v="34"/>
    <n v="18"/>
    <n v="36"/>
    <n v="1"/>
    <x v="0"/>
    <n v="1"/>
    <n v="0.94444444444444442"/>
    <n v="-2"/>
    <n v="0"/>
    <n v="0"/>
    <n v="-5.5555555555555554"/>
  </r>
  <r>
    <x v="17"/>
    <n v="18"/>
    <n v="33"/>
    <n v="18"/>
    <n v="35"/>
    <n v="1"/>
    <x v="1"/>
    <n v="1"/>
    <n v="0.94285714285714284"/>
    <n v="-2"/>
    <n v="0"/>
    <n v="0"/>
    <n v="-5.7142857142857144"/>
  </r>
  <r>
    <x v="17"/>
    <n v="17"/>
    <n v="33"/>
    <n v="20"/>
    <n v="35"/>
    <n v="1"/>
    <x v="0"/>
    <n v="0.85"/>
    <n v="0.94285714285714284"/>
    <n v="-2"/>
    <n v="-3"/>
    <n v="-15"/>
    <n v="-5.7142857142857144"/>
  </r>
  <r>
    <x v="17"/>
    <n v="17"/>
    <n v="32"/>
    <n v="18"/>
    <n v="34"/>
    <n v="2"/>
    <x v="1"/>
    <n v="0.94444444444444442"/>
    <n v="0.94117647058823528"/>
    <n v="-2"/>
    <n v="-1"/>
    <n v="-5.5555555555555554"/>
    <n v="-5.8823529411764701"/>
  </r>
  <r>
    <x v="17"/>
    <n v="19"/>
    <n v="35"/>
    <n v="18"/>
    <n v="36"/>
    <n v="2"/>
    <x v="1"/>
    <n v="1.0555555555555556"/>
    <n v="0.97222222222222221"/>
    <n v="-1"/>
    <n v="1"/>
    <n v="5.5555555555555554"/>
    <n v="-2.7777777777777777"/>
  </r>
  <r>
    <x v="17"/>
    <n v="18"/>
    <n v="34"/>
    <n v="16"/>
    <n v="36"/>
    <n v="2"/>
    <x v="1"/>
    <n v="1.125"/>
    <n v="0.94444444444444442"/>
    <n v="-2"/>
    <n v="2"/>
    <n v="12.5"/>
    <n v="-5.5555555555555554"/>
  </r>
  <r>
    <x v="17"/>
    <n v="18"/>
    <n v="35"/>
    <n v="20"/>
    <n v="35"/>
    <n v="2"/>
    <x v="0"/>
    <n v="0.9"/>
    <n v="1"/>
    <n v="0"/>
    <n v="-2"/>
    <n v="-10"/>
    <n v="0"/>
  </r>
  <r>
    <x v="17"/>
    <n v="19"/>
    <n v="36"/>
    <n v="20"/>
    <n v="37"/>
    <n v="2"/>
    <x v="0"/>
    <n v="0.95"/>
    <n v="0.97297297297297303"/>
    <n v="-1"/>
    <n v="-1"/>
    <n v="-5"/>
    <n v="-2.7027027027027026"/>
  </r>
  <r>
    <x v="17"/>
    <n v="19"/>
    <n v="35"/>
    <n v="20"/>
    <n v="35"/>
    <n v="2"/>
    <x v="1"/>
    <n v="0.95"/>
    <n v="1"/>
    <n v="0"/>
    <n v="-1"/>
    <n v="-5"/>
    <n v="0"/>
  </r>
  <r>
    <x v="17"/>
    <n v="19"/>
    <n v="36"/>
    <n v="19"/>
    <n v="35"/>
    <n v="2"/>
    <x v="1"/>
    <n v="1"/>
    <n v="1.0285714285714285"/>
    <n v="1"/>
    <n v="0"/>
    <n v="0"/>
    <n v="2.8571428571428572"/>
  </r>
  <r>
    <x v="17"/>
    <n v="19"/>
    <n v="36"/>
    <n v="18"/>
    <n v="34"/>
    <n v="2"/>
    <x v="1"/>
    <n v="1.0555555555555556"/>
    <n v="1.0588235294117647"/>
    <n v="2"/>
    <n v="1"/>
    <n v="5.5555555555555554"/>
    <n v="5.8823529411764701"/>
  </r>
  <r>
    <x v="17"/>
    <n v="20"/>
    <n v="34"/>
    <n v="19"/>
    <n v="35"/>
    <n v="2"/>
    <x v="0"/>
    <n v="1.0526315789473684"/>
    <n v="0.97142857142857142"/>
    <n v="-1"/>
    <n v="1"/>
    <n v="5.2631578947368416"/>
    <n v="-2.8571428571428572"/>
  </r>
  <r>
    <x v="17"/>
    <n v="19"/>
    <n v="34"/>
    <n v="18"/>
    <n v="36"/>
    <n v="2"/>
    <x v="1"/>
    <n v="1.0555555555555556"/>
    <n v="0.94444444444444442"/>
    <n v="-2"/>
    <n v="1"/>
    <n v="5.5555555555555554"/>
    <n v="-5.5555555555555554"/>
  </r>
  <r>
    <x v="18"/>
    <n v="21"/>
    <n v="22"/>
    <n v="20"/>
    <n v="23"/>
    <n v="1"/>
    <x v="0"/>
    <n v="1.05"/>
    <n v="0.95652173913043481"/>
    <n v="-1"/>
    <n v="1"/>
    <n v="5"/>
    <n v="-4.3478260869565215"/>
  </r>
  <r>
    <x v="18"/>
    <n v="21"/>
    <n v="22"/>
    <n v="21"/>
    <n v="22"/>
    <n v="1"/>
    <x v="0"/>
    <n v="1"/>
    <n v="1"/>
    <n v="0"/>
    <n v="0"/>
    <n v="0"/>
    <n v="0"/>
  </r>
  <r>
    <x v="18"/>
    <n v="22"/>
    <n v="21"/>
    <n v="21"/>
    <n v="22"/>
    <n v="1"/>
    <x v="1"/>
    <n v="1.0476190476190477"/>
    <n v="0.95454545454545459"/>
    <n v="-1"/>
    <n v="1"/>
    <n v="4.7619047619047619"/>
    <n v="-4.5454545454545459"/>
  </r>
  <r>
    <x v="18"/>
    <n v="22"/>
    <n v="21"/>
    <n v="24"/>
    <n v="22"/>
    <n v="1"/>
    <x v="1"/>
    <n v="0.91666666666666663"/>
    <n v="0.95454545454545459"/>
    <n v="-1"/>
    <n v="-2"/>
    <n v="-8.3333333333333321"/>
    <n v="-4.5454545454545459"/>
  </r>
  <r>
    <x v="18"/>
    <n v="21"/>
    <n v="21"/>
    <n v="21"/>
    <n v="22"/>
    <n v="1"/>
    <x v="1"/>
    <n v="1"/>
    <n v="0.95454545454545459"/>
    <n v="-1"/>
    <n v="0"/>
    <n v="0"/>
    <n v="-4.5454545454545459"/>
  </r>
  <r>
    <x v="18"/>
    <n v="21"/>
    <n v="21"/>
    <n v="22"/>
    <n v="23"/>
    <n v="1"/>
    <x v="0"/>
    <n v="0.95454545454545459"/>
    <n v="0.91304347826086951"/>
    <n v="-2"/>
    <n v="-1"/>
    <n v="-4.5454545454545459"/>
    <n v="-8.695652173913043"/>
  </r>
  <r>
    <x v="18"/>
    <n v="21"/>
    <n v="22"/>
    <n v="22"/>
    <n v="22"/>
    <n v="1"/>
    <x v="0"/>
    <n v="0.95454545454545459"/>
    <n v="1"/>
    <n v="0"/>
    <n v="-1"/>
    <n v="-4.5454545454545459"/>
    <n v="0"/>
  </r>
  <r>
    <x v="18"/>
    <n v="23"/>
    <n v="22"/>
    <n v="23"/>
    <n v="23"/>
    <n v="1"/>
    <x v="1"/>
    <n v="1"/>
    <n v="0.95652173913043481"/>
    <n v="-1"/>
    <n v="0"/>
    <n v="0"/>
    <n v="-4.3478260869565215"/>
  </r>
  <r>
    <x v="18"/>
    <n v="23"/>
    <n v="23"/>
    <n v="23"/>
    <n v="22"/>
    <n v="1"/>
    <x v="1"/>
    <n v="1"/>
    <n v="1.0454545454545454"/>
    <n v="1"/>
    <n v="0"/>
    <n v="0"/>
    <n v="4.5454545454545459"/>
  </r>
  <r>
    <x v="18"/>
    <n v="22"/>
    <n v="22"/>
    <n v="22"/>
    <n v="23"/>
    <n v="1"/>
    <x v="0"/>
    <n v="1"/>
    <n v="0.95652173913043481"/>
    <n v="-1"/>
    <n v="0"/>
    <n v="0"/>
    <n v="-4.3478260869565215"/>
  </r>
  <r>
    <x v="18"/>
    <n v="23"/>
    <n v="21"/>
    <n v="24"/>
    <n v="23"/>
    <n v="2"/>
    <x v="1"/>
    <n v="0.95833333333333337"/>
    <n v="0.91304347826086951"/>
    <n v="-2"/>
    <n v="-1"/>
    <n v="-4.1666666666666661"/>
    <n v="-8.695652173913043"/>
  </r>
  <r>
    <x v="18"/>
    <n v="24"/>
    <n v="22"/>
    <n v="24"/>
    <n v="23"/>
    <n v="2"/>
    <x v="0"/>
    <n v="1"/>
    <n v="0.95652173913043481"/>
    <n v="-1"/>
    <n v="0"/>
    <n v="0"/>
    <n v="-4.3478260869565215"/>
  </r>
  <r>
    <x v="18"/>
    <n v="23"/>
    <n v="22"/>
    <n v="24"/>
    <n v="22"/>
    <n v="2"/>
    <x v="0"/>
    <n v="0.95833333333333337"/>
    <n v="1"/>
    <n v="0"/>
    <n v="-1"/>
    <n v="-4.1666666666666661"/>
    <n v="0"/>
  </r>
  <r>
    <x v="18"/>
    <n v="22"/>
    <n v="22"/>
    <n v="24"/>
    <n v="23"/>
    <n v="2"/>
    <x v="0"/>
    <n v="0.91666666666666663"/>
    <n v="0.95652173913043481"/>
    <n v="-1"/>
    <n v="-2"/>
    <n v="-8.3333333333333321"/>
    <n v="-4.3478260869565215"/>
  </r>
  <r>
    <x v="18"/>
    <n v="23"/>
    <n v="20"/>
    <n v="23"/>
    <n v="21"/>
    <n v="2"/>
    <x v="1"/>
    <n v="1"/>
    <n v="0.95238095238095233"/>
    <n v="-1"/>
    <n v="0"/>
    <n v="0"/>
    <n v="-4.7619047619047619"/>
  </r>
  <r>
    <x v="18"/>
    <n v="23"/>
    <n v="22"/>
    <n v="24"/>
    <n v="22"/>
    <n v="2"/>
    <x v="0"/>
    <n v="0.95833333333333337"/>
    <n v="1"/>
    <n v="0"/>
    <n v="-1"/>
    <n v="-4.1666666666666661"/>
    <n v="0"/>
  </r>
  <r>
    <x v="18"/>
    <n v="24"/>
    <n v="20"/>
    <n v="25"/>
    <n v="22"/>
    <n v="2"/>
    <x v="1"/>
    <n v="0.96"/>
    <n v="0.90909090909090906"/>
    <n v="-2"/>
    <n v="-1"/>
    <n v="-4"/>
    <n v="-9.0909090909090917"/>
  </r>
  <r>
    <x v="18"/>
    <n v="23"/>
    <n v="20"/>
    <n v="25"/>
    <n v="22"/>
    <n v="2"/>
    <x v="1"/>
    <n v="0.92"/>
    <n v="0.90909090909090906"/>
    <n v="-2"/>
    <n v="-2"/>
    <n v="-8"/>
    <n v="-9.0909090909090917"/>
  </r>
  <r>
    <x v="18"/>
    <n v="24"/>
    <n v="23"/>
    <n v="24"/>
    <n v="22"/>
    <n v="2"/>
    <x v="1"/>
    <n v="1"/>
    <n v="1.0454545454545454"/>
    <n v="1"/>
    <n v="0"/>
    <n v="0"/>
    <n v="4.5454545454545459"/>
  </r>
  <r>
    <x v="18"/>
    <n v="23"/>
    <n v="20"/>
    <n v="23"/>
    <n v="21"/>
    <n v="2"/>
    <x v="0"/>
    <n v="1"/>
    <n v="0.95238095238095233"/>
    <n v="-1"/>
    <n v="0"/>
    <n v="0"/>
    <n v="-4.7619047619047619"/>
  </r>
  <r>
    <x v="19"/>
    <n v="19"/>
    <n v="25"/>
    <n v="19"/>
    <n v="25"/>
    <n v="1"/>
    <x v="1"/>
    <n v="1"/>
    <n v="1"/>
    <n v="0"/>
    <n v="0"/>
    <n v="0"/>
    <n v="0"/>
  </r>
  <r>
    <x v="19"/>
    <n v="19"/>
    <n v="23"/>
    <n v="19"/>
    <n v="25"/>
    <n v="1"/>
    <x v="0"/>
    <n v="1"/>
    <n v="0.92"/>
    <n v="-2"/>
    <n v="0"/>
    <n v="0"/>
    <n v="-8"/>
  </r>
  <r>
    <x v="19"/>
    <n v="18"/>
    <n v="24"/>
    <n v="18"/>
    <n v="23"/>
    <n v="1"/>
    <x v="1"/>
    <n v="1"/>
    <n v="1.0434782608695652"/>
    <n v="1"/>
    <n v="0"/>
    <n v="0"/>
    <n v="4.3478260869565215"/>
  </r>
  <r>
    <x v="19"/>
    <n v="18"/>
    <n v="25"/>
    <n v="18"/>
    <n v="26"/>
    <n v="1"/>
    <x v="0"/>
    <n v="1"/>
    <n v="0.96153846153846156"/>
    <n v="-1"/>
    <n v="0"/>
    <n v="0"/>
    <n v="-3.8461538461538463"/>
  </r>
  <r>
    <x v="19"/>
    <n v="18"/>
    <n v="24"/>
    <n v="19"/>
    <n v="26"/>
    <n v="1"/>
    <x v="1"/>
    <n v="0.94736842105263153"/>
    <n v="0.92307692307692313"/>
    <n v="-2"/>
    <n v="-1"/>
    <n v="-5.2631578947368416"/>
    <n v="-7.6923076923076925"/>
  </r>
  <r>
    <x v="19"/>
    <n v="18"/>
    <n v="24"/>
    <n v="18"/>
    <n v="24"/>
    <n v="1"/>
    <x v="0"/>
    <n v="1"/>
    <n v="1"/>
    <n v="0"/>
    <n v="0"/>
    <n v="0"/>
    <n v="0"/>
  </r>
  <r>
    <x v="19"/>
    <n v="17"/>
    <n v="24"/>
    <n v="19"/>
    <n v="24"/>
    <n v="1"/>
    <x v="1"/>
    <n v="0.89473684210526316"/>
    <n v="1"/>
    <n v="0"/>
    <n v="-2"/>
    <n v="-10.526315789473683"/>
    <n v="0"/>
  </r>
  <r>
    <x v="19"/>
    <n v="17"/>
    <n v="24"/>
    <n v="17"/>
    <n v="24"/>
    <n v="1"/>
    <x v="1"/>
    <n v="1"/>
    <n v="1"/>
    <n v="0"/>
    <n v="0"/>
    <n v="0"/>
    <n v="0"/>
  </r>
  <r>
    <x v="19"/>
    <n v="17"/>
    <n v="25"/>
    <n v="17"/>
    <n v="26"/>
    <n v="1"/>
    <x v="0"/>
    <n v="1"/>
    <n v="0.96153846153846156"/>
    <n v="-1"/>
    <n v="0"/>
    <n v="0"/>
    <n v="-3.8461538461538463"/>
  </r>
  <r>
    <x v="19"/>
    <n v="16"/>
    <n v="25"/>
    <n v="16"/>
    <n v="24"/>
    <n v="1"/>
    <x v="1"/>
    <n v="1"/>
    <n v="1.0416666666666667"/>
    <n v="1"/>
    <n v="0"/>
    <n v="0"/>
    <n v="4.1666666666666661"/>
  </r>
  <r>
    <x v="19"/>
    <n v="16"/>
    <n v="25"/>
    <n v="16"/>
    <n v="26"/>
    <n v="2"/>
    <x v="1"/>
    <n v="1"/>
    <n v="0.96153846153846156"/>
    <n v="-1"/>
    <n v="0"/>
    <n v="0"/>
    <n v="-3.8461538461538463"/>
  </r>
  <r>
    <x v="19"/>
    <n v="17"/>
    <n v="25"/>
    <n v="17"/>
    <n v="27"/>
    <n v="2"/>
    <x v="0"/>
    <n v="1"/>
    <n v="0.92592592592592593"/>
    <n v="-2"/>
    <n v="0"/>
    <n v="0"/>
    <n v="-7.4074074074074066"/>
  </r>
  <r>
    <x v="19"/>
    <n v="15"/>
    <n v="25"/>
    <n v="17"/>
    <n v="26"/>
    <n v="2"/>
    <x v="0"/>
    <n v="0.88235294117647056"/>
    <n v="0.96153846153846156"/>
    <n v="-1"/>
    <n v="-2"/>
    <n v="-11.76470588235294"/>
    <n v="-3.8461538461538463"/>
  </r>
  <r>
    <x v="19"/>
    <n v="16"/>
    <n v="25"/>
    <n v="16"/>
    <n v="26"/>
    <n v="2"/>
    <x v="1"/>
    <n v="1"/>
    <n v="0.96153846153846156"/>
    <n v="-1"/>
    <n v="0"/>
    <n v="0"/>
    <n v="-3.8461538461538463"/>
  </r>
  <r>
    <x v="19"/>
    <n v="16"/>
    <n v="25"/>
    <n v="15"/>
    <n v="26"/>
    <n v="2"/>
    <x v="0"/>
    <n v="1.0666666666666667"/>
    <n v="0.96153846153846156"/>
    <n v="-1"/>
    <n v="1"/>
    <n v="6.666666666666667"/>
    <n v="-3.8461538461538463"/>
  </r>
  <r>
    <x v="19"/>
    <n v="15"/>
    <n v="24"/>
    <n v="16"/>
    <n v="26"/>
    <n v="2"/>
    <x v="0"/>
    <n v="0.9375"/>
    <n v="0.92307692307692313"/>
    <n v="-2"/>
    <n v="-1"/>
    <n v="-6.25"/>
    <n v="-7.6923076923076925"/>
  </r>
  <r>
    <x v="19"/>
    <n v="15"/>
    <n v="26"/>
    <n v="15"/>
    <n v="25"/>
    <n v="2"/>
    <x v="0"/>
    <n v="1"/>
    <n v="1.04"/>
    <n v="1"/>
    <n v="0"/>
    <n v="0"/>
    <n v="4"/>
  </r>
  <r>
    <x v="19"/>
    <n v="15"/>
    <n v="24"/>
    <n v="16"/>
    <n v="25"/>
    <n v="2"/>
    <x v="1"/>
    <n v="0.9375"/>
    <n v="0.96"/>
    <n v="-1"/>
    <n v="-1"/>
    <n v="-6.25"/>
    <n v="-4"/>
  </r>
  <r>
    <x v="19"/>
    <n v="14"/>
    <n v="23"/>
    <n v="15"/>
    <n v="26"/>
    <n v="2"/>
    <x v="1"/>
    <n v="0.93333333333333335"/>
    <n v="0.88461538461538458"/>
    <n v="-3"/>
    <n v="-1"/>
    <n v="-6.666666666666667"/>
    <n v="-11.538461538461538"/>
  </r>
  <r>
    <x v="19"/>
    <n v="13"/>
    <n v="25"/>
    <n v="13"/>
    <n v="24"/>
    <n v="2"/>
    <x v="0"/>
    <n v="1"/>
    <n v="1.0416666666666667"/>
    <n v="1"/>
    <n v="0"/>
    <n v="0"/>
    <n v="4.1666666666666661"/>
  </r>
  <r>
    <x v="20"/>
    <n v="25"/>
    <n v="28"/>
    <n v="23"/>
    <n v="27"/>
    <n v="1"/>
    <x v="1"/>
    <n v="1.0869565217391304"/>
    <n v="1.037037037037037"/>
    <n v="1"/>
    <n v="2"/>
    <n v="8.695652173913043"/>
    <n v="3.7037037037037033"/>
  </r>
  <r>
    <x v="20"/>
    <n v="24"/>
    <n v="26"/>
    <n v="23"/>
    <n v="27"/>
    <n v="1"/>
    <x v="1"/>
    <n v="1.0434782608695652"/>
    <n v="0.96296296296296291"/>
    <n v="-1"/>
    <n v="1"/>
    <n v="4.3478260869565215"/>
    <n v="-3.7037037037037033"/>
  </r>
  <r>
    <x v="20"/>
    <n v="23"/>
    <n v="25"/>
    <n v="22"/>
    <n v="27"/>
    <n v="1"/>
    <x v="0"/>
    <n v="1.0454545454545454"/>
    <n v="0.92592592592592593"/>
    <n v="-2"/>
    <n v="1"/>
    <n v="4.5454545454545459"/>
    <n v="-7.4074074074074066"/>
  </r>
  <r>
    <x v="20"/>
    <n v="23"/>
    <n v="26"/>
    <n v="23"/>
    <n v="27"/>
    <n v="1"/>
    <x v="0"/>
    <n v="1"/>
    <n v="0.96296296296296291"/>
    <n v="-1"/>
    <n v="0"/>
    <n v="0"/>
    <n v="-3.7037037037037033"/>
  </r>
  <r>
    <x v="20"/>
    <n v="25"/>
    <n v="27"/>
    <n v="24"/>
    <n v="29"/>
    <n v="1"/>
    <x v="1"/>
    <n v="1.0416666666666667"/>
    <n v="0.93103448275862066"/>
    <n v="-2"/>
    <n v="1"/>
    <n v="4.1666666666666661"/>
    <n v="-6.8965517241379306"/>
  </r>
  <r>
    <x v="20"/>
    <n v="24"/>
    <n v="25"/>
    <n v="24"/>
    <n v="28"/>
    <n v="1"/>
    <x v="0"/>
    <n v="1"/>
    <n v="0.8928571428571429"/>
    <n v="-3"/>
    <n v="0"/>
    <n v="0"/>
    <n v="-10.714285714285714"/>
  </r>
  <r>
    <x v="20"/>
    <n v="25"/>
    <n v="26"/>
    <n v="24"/>
    <n v="26"/>
    <n v="1"/>
    <x v="1"/>
    <n v="1.0416666666666667"/>
    <n v="1"/>
    <n v="0"/>
    <n v="1"/>
    <n v="4.1666666666666661"/>
    <n v="0"/>
  </r>
  <r>
    <x v="20"/>
    <n v="24"/>
    <n v="25"/>
    <n v="22"/>
    <n v="26"/>
    <n v="1"/>
    <x v="0"/>
    <n v="1.0909090909090908"/>
    <n v="0.96153846153846156"/>
    <n v="-1"/>
    <n v="2"/>
    <n v="9.0909090909090917"/>
    <n v="-3.8461538461538463"/>
  </r>
  <r>
    <x v="20"/>
    <n v="23"/>
    <n v="26"/>
    <n v="22"/>
    <n v="27"/>
    <n v="1"/>
    <x v="1"/>
    <n v="1.0454545454545454"/>
    <n v="0.96296296296296291"/>
    <n v="-1"/>
    <n v="1"/>
    <n v="4.5454545454545459"/>
    <n v="-3.7037037037037033"/>
  </r>
  <r>
    <x v="20"/>
    <n v="27"/>
    <n v="27"/>
    <n v="23"/>
    <n v="27"/>
    <n v="1"/>
    <x v="0"/>
    <n v="1.173913043478261"/>
    <n v="1"/>
    <n v="0"/>
    <n v="4"/>
    <n v="17.391304347826086"/>
    <n v="0"/>
  </r>
  <r>
    <x v="20"/>
    <n v="24"/>
    <n v="26"/>
    <n v="22"/>
    <n v="29"/>
    <n v="2"/>
    <x v="0"/>
    <n v="1.0909090909090908"/>
    <n v="0.89655172413793105"/>
    <n v="-3"/>
    <n v="2"/>
    <n v="9.0909090909090917"/>
    <n v="-10.344827586206897"/>
  </r>
  <r>
    <x v="20"/>
    <n v="22"/>
    <n v="27"/>
    <n v="21"/>
    <n v="31"/>
    <n v="2"/>
    <x v="1"/>
    <n v="1.0476190476190477"/>
    <n v="0.87096774193548387"/>
    <n v="-4"/>
    <n v="1"/>
    <n v="4.7619047619047619"/>
    <n v="-12.903225806451612"/>
  </r>
  <r>
    <x v="20"/>
    <n v="22"/>
    <n v="27"/>
    <n v="20"/>
    <n v="27"/>
    <n v="2"/>
    <x v="1"/>
    <n v="1.1000000000000001"/>
    <n v="1"/>
    <n v="0"/>
    <n v="2"/>
    <n v="10"/>
    <n v="0"/>
  </r>
  <r>
    <x v="20"/>
    <n v="22"/>
    <n v="26"/>
    <n v="21"/>
    <n v="29"/>
    <n v="2"/>
    <x v="1"/>
    <n v="1.0476190476190477"/>
    <n v="0.89655172413793105"/>
    <n v="-3"/>
    <n v="1"/>
    <n v="4.7619047619047619"/>
    <n v="-10.344827586206897"/>
  </r>
  <r>
    <x v="20"/>
    <n v="21"/>
    <n v="26"/>
    <n v="20"/>
    <n v="27"/>
    <n v="2"/>
    <x v="0"/>
    <n v="1.05"/>
    <n v="0.96296296296296291"/>
    <n v="-1"/>
    <n v="1"/>
    <n v="5"/>
    <n v="-3.7037037037037033"/>
  </r>
  <r>
    <x v="20"/>
    <n v="30"/>
    <n v="27"/>
    <n v="20"/>
    <n v="27"/>
    <n v="2"/>
    <x v="1"/>
    <n v="1.5"/>
    <n v="1"/>
    <n v="0"/>
    <n v="10"/>
    <n v="50"/>
    <n v="0"/>
  </r>
  <r>
    <x v="20"/>
    <n v="26"/>
    <n v="27"/>
    <n v="22"/>
    <n v="28"/>
    <n v="2"/>
    <x v="0"/>
    <n v="1.1818181818181819"/>
    <n v="0.9642857142857143"/>
    <n v="-1"/>
    <n v="4"/>
    <n v="18.181818181818183"/>
    <n v="-3.5714285714285712"/>
  </r>
  <r>
    <x v="20"/>
    <n v="23"/>
    <n v="26"/>
    <n v="23"/>
    <n v="28"/>
    <n v="2"/>
    <x v="0"/>
    <n v="1"/>
    <n v="0.9285714285714286"/>
    <n v="-2"/>
    <n v="0"/>
    <n v="0"/>
    <n v="-7.1428571428571423"/>
  </r>
  <r>
    <x v="20"/>
    <n v="24"/>
    <n v="26"/>
    <n v="22"/>
    <n v="25"/>
    <n v="2"/>
    <x v="0"/>
    <n v="1.0909090909090908"/>
    <n v="1.04"/>
    <n v="1"/>
    <n v="2"/>
    <n v="9.0909090909090917"/>
    <n v="4"/>
  </r>
  <r>
    <x v="20"/>
    <n v="24"/>
    <n v="28"/>
    <n v="24"/>
    <n v="28"/>
    <n v="2"/>
    <x v="1"/>
    <n v="1"/>
    <n v="1"/>
    <n v="0"/>
    <n v="0"/>
    <n v="0"/>
    <n v="0"/>
  </r>
  <r>
    <x v="21"/>
    <n v="17"/>
    <n v="26"/>
    <n v="18"/>
    <n v="25"/>
    <n v="1"/>
    <x v="0"/>
    <n v="0.94444444444444442"/>
    <n v="1.04"/>
    <n v="1"/>
    <n v="-1"/>
    <n v="-5.5555555555555554"/>
    <n v="4"/>
  </r>
  <r>
    <x v="21"/>
    <n v="19"/>
    <n v="23"/>
    <n v="20"/>
    <n v="24"/>
    <n v="1"/>
    <x v="0"/>
    <n v="0.95"/>
    <n v="0.95833333333333337"/>
    <n v="-1"/>
    <n v="-1"/>
    <n v="-5"/>
    <n v="-4.1666666666666661"/>
  </r>
  <r>
    <x v="21"/>
    <n v="20"/>
    <n v="25"/>
    <n v="21"/>
    <n v="24"/>
    <n v="1"/>
    <x v="1"/>
    <n v="0.95238095238095233"/>
    <n v="1.0416666666666667"/>
    <n v="1"/>
    <n v="-1"/>
    <n v="-4.7619047619047619"/>
    <n v="4.1666666666666661"/>
  </r>
  <r>
    <x v="21"/>
    <n v="20"/>
    <n v="22"/>
    <n v="21"/>
    <n v="23"/>
    <n v="1"/>
    <x v="1"/>
    <n v="0.95238095238095233"/>
    <n v="0.95652173913043481"/>
    <n v="-1"/>
    <n v="-1"/>
    <n v="-4.7619047619047619"/>
    <n v="-4.3478260869565215"/>
  </r>
  <r>
    <x v="21"/>
    <n v="21"/>
    <n v="22"/>
    <n v="21"/>
    <n v="23"/>
    <n v="1"/>
    <x v="0"/>
    <n v="1"/>
    <n v="0.95652173913043481"/>
    <n v="-1"/>
    <n v="0"/>
    <n v="0"/>
    <n v="-4.3478260869565215"/>
  </r>
  <r>
    <x v="21"/>
    <n v="19"/>
    <n v="22"/>
    <n v="20"/>
    <n v="23"/>
    <n v="1"/>
    <x v="0"/>
    <n v="0.95"/>
    <n v="0.95652173913043481"/>
    <n v="-1"/>
    <n v="-1"/>
    <n v="-5"/>
    <n v="-4.3478260869565215"/>
  </r>
  <r>
    <x v="21"/>
    <n v="21"/>
    <n v="22"/>
    <n v="21"/>
    <n v="23"/>
    <n v="1"/>
    <x v="0"/>
    <n v="1"/>
    <n v="0.95652173913043481"/>
    <n v="-1"/>
    <n v="0"/>
    <n v="0"/>
    <n v="-4.3478260869565215"/>
  </r>
  <r>
    <x v="21"/>
    <n v="22"/>
    <n v="22"/>
    <n v="21"/>
    <n v="23"/>
    <n v="1"/>
    <x v="0"/>
    <n v="1.0476190476190477"/>
    <n v="0.95652173913043481"/>
    <n v="-1"/>
    <n v="1"/>
    <n v="4.7619047619047619"/>
    <n v="-4.3478260869565215"/>
  </r>
  <r>
    <x v="21"/>
    <n v="22"/>
    <n v="25"/>
    <n v="24"/>
    <n v="25"/>
    <n v="1"/>
    <x v="0"/>
    <n v="0.91666666666666663"/>
    <n v="1"/>
    <n v="0"/>
    <n v="-2"/>
    <n v="-8.3333333333333321"/>
    <n v="0"/>
  </r>
  <r>
    <x v="21"/>
    <n v="21"/>
    <n v="22"/>
    <n v="21"/>
    <n v="23"/>
    <n v="1"/>
    <x v="1"/>
    <n v="1"/>
    <n v="0.95652173913043481"/>
    <n v="-1"/>
    <n v="0"/>
    <n v="0"/>
    <n v="-4.3478260869565215"/>
  </r>
  <r>
    <x v="21"/>
    <n v="23"/>
    <n v="23"/>
    <n v="23"/>
    <n v="23"/>
    <n v="2"/>
    <x v="1"/>
    <n v="1"/>
    <n v="1"/>
    <n v="0"/>
    <n v="0"/>
    <n v="0"/>
    <n v="0"/>
  </r>
  <r>
    <x v="21"/>
    <n v="21"/>
    <n v="22"/>
    <n v="21"/>
    <n v="24"/>
    <n v="2"/>
    <x v="1"/>
    <n v="1"/>
    <n v="0.91666666666666663"/>
    <n v="-2"/>
    <n v="0"/>
    <n v="0"/>
    <n v="-8.3333333333333321"/>
  </r>
  <r>
    <x v="21"/>
    <n v="21"/>
    <n v="22"/>
    <n v="21"/>
    <n v="24"/>
    <n v="2"/>
    <x v="0"/>
    <n v="1"/>
    <n v="0.91666666666666663"/>
    <n v="-2"/>
    <n v="0"/>
    <n v="0"/>
    <n v="-8.3333333333333321"/>
  </r>
  <r>
    <x v="21"/>
    <n v="22"/>
    <n v="24"/>
    <n v="22"/>
    <n v="23"/>
    <n v="2"/>
    <x v="0"/>
    <n v="1"/>
    <n v="1.0434782608695652"/>
    <n v="1"/>
    <n v="0"/>
    <n v="0"/>
    <n v="4.3478260869565215"/>
  </r>
  <r>
    <x v="21"/>
    <n v="22"/>
    <n v="23"/>
    <n v="22"/>
    <n v="23"/>
    <n v="2"/>
    <x v="0"/>
    <n v="1"/>
    <n v="1"/>
    <n v="0"/>
    <n v="0"/>
    <n v="0"/>
    <n v="0"/>
  </r>
  <r>
    <x v="21"/>
    <n v="22"/>
    <n v="23"/>
    <n v="23"/>
    <n v="24"/>
    <n v="2"/>
    <x v="1"/>
    <n v="0.95652173913043481"/>
    <n v="0.95833333333333337"/>
    <n v="-1"/>
    <n v="-1"/>
    <n v="-4.3478260869565215"/>
    <n v="-4.1666666666666661"/>
  </r>
  <r>
    <x v="21"/>
    <n v="22"/>
    <n v="22"/>
    <n v="23"/>
    <n v="25"/>
    <n v="2"/>
    <x v="1"/>
    <n v="0.95652173913043481"/>
    <n v="0.88"/>
    <n v="-3"/>
    <n v="-1"/>
    <n v="-4.3478260869565215"/>
    <n v="-12"/>
  </r>
  <r>
    <x v="21"/>
    <n v="25"/>
    <n v="22"/>
    <n v="24"/>
    <n v="23"/>
    <n v="2"/>
    <x v="1"/>
    <n v="1.0416666666666667"/>
    <n v="0.95652173913043481"/>
    <n v="-1"/>
    <n v="1"/>
    <n v="4.1666666666666661"/>
    <n v="-4.3478260869565215"/>
  </r>
  <r>
    <x v="21"/>
    <n v="23"/>
    <n v="21"/>
    <n v="23"/>
    <n v="24"/>
    <n v="2"/>
    <x v="1"/>
    <n v="1"/>
    <n v="0.875"/>
    <n v="-3"/>
    <n v="0"/>
    <n v="0"/>
    <n v="-12.5"/>
  </r>
  <r>
    <x v="21"/>
    <n v="22"/>
    <n v="22"/>
    <n v="22"/>
    <n v="22"/>
    <n v="2"/>
    <x v="1"/>
    <n v="1"/>
    <n v="1"/>
    <n v="0"/>
    <n v="0"/>
    <n v="0"/>
    <n v="0"/>
  </r>
  <r>
    <x v="22"/>
    <n v="20"/>
    <n v="24"/>
    <n v="20"/>
    <n v="26"/>
    <n v="1"/>
    <x v="0"/>
    <n v="1"/>
    <n v="0.92307692307692313"/>
    <n v="-2"/>
    <n v="0"/>
    <n v="0"/>
    <n v="-7.6923076923076925"/>
  </r>
  <r>
    <x v="22"/>
    <n v="21"/>
    <n v="25"/>
    <n v="22"/>
    <n v="26"/>
    <n v="1"/>
    <x v="0"/>
    <n v="0.95454545454545459"/>
    <n v="0.96153846153846156"/>
    <n v="-1"/>
    <n v="-1"/>
    <n v="-4.5454545454545459"/>
    <n v="-3.8461538461538463"/>
  </r>
  <r>
    <x v="22"/>
    <n v="26"/>
    <n v="26"/>
    <n v="20"/>
    <n v="25"/>
    <n v="1"/>
    <x v="1"/>
    <n v="1.3"/>
    <n v="1.04"/>
    <n v="1"/>
    <n v="6"/>
    <n v="30"/>
    <n v="4"/>
  </r>
  <r>
    <x v="22"/>
    <n v="23"/>
    <n v="25"/>
    <n v="24"/>
    <n v="25"/>
    <n v="1"/>
    <x v="0"/>
    <n v="0.95833333333333337"/>
    <n v="1"/>
    <n v="0"/>
    <n v="-1"/>
    <n v="-4.1666666666666661"/>
    <n v="0"/>
  </r>
  <r>
    <x v="22"/>
    <n v="20"/>
    <n v="24"/>
    <n v="21"/>
    <n v="27"/>
    <n v="1"/>
    <x v="0"/>
    <n v="0.95238095238095233"/>
    <n v="0.88888888888888884"/>
    <n v="-3"/>
    <n v="-1"/>
    <n v="-4.7619047619047619"/>
    <n v="-11.111111111111111"/>
  </r>
  <r>
    <x v="22"/>
    <n v="21"/>
    <n v="24"/>
    <n v="25"/>
    <n v="27"/>
    <n v="1"/>
    <x v="0"/>
    <n v="0.84"/>
    <n v="0.88888888888888884"/>
    <n v="-3"/>
    <n v="-4"/>
    <n v="-16"/>
    <n v="-11.111111111111111"/>
  </r>
  <r>
    <x v="22"/>
    <n v="27"/>
    <n v="26"/>
    <n v="21"/>
    <n v="26"/>
    <n v="1"/>
    <x v="1"/>
    <n v="1.2857142857142858"/>
    <n v="1"/>
    <n v="0"/>
    <n v="6"/>
    <n v="28.571428571428569"/>
    <n v="0"/>
  </r>
  <r>
    <x v="22"/>
    <n v="29"/>
    <n v="26"/>
    <n v="24"/>
    <n v="25"/>
    <n v="1"/>
    <x v="1"/>
    <n v="1.2083333333333333"/>
    <n v="1.04"/>
    <n v="1"/>
    <n v="5"/>
    <n v="20.833333333333336"/>
    <n v="4"/>
  </r>
  <r>
    <x v="22"/>
    <n v="25"/>
    <n v="25"/>
    <n v="29"/>
    <n v="26"/>
    <n v="1"/>
    <x v="0"/>
    <n v="0.86206896551724133"/>
    <n v="0.96153846153846156"/>
    <n v="-1"/>
    <n v="-4"/>
    <n v="-13.793103448275861"/>
    <n v="-3.8461538461538463"/>
  </r>
  <r>
    <x v="22"/>
    <n v="22"/>
    <n v="27"/>
    <n v="21"/>
    <n v="28"/>
    <n v="1"/>
    <x v="0"/>
    <n v="1.0476190476190477"/>
    <n v="0.9642857142857143"/>
    <n v="-1"/>
    <n v="1"/>
    <n v="4.7619047619047619"/>
    <n v="-3.5714285714285712"/>
  </r>
  <r>
    <x v="22"/>
    <n v="23"/>
    <n v="28"/>
    <n v="23"/>
    <n v="28"/>
    <n v="2"/>
    <x v="0"/>
    <n v="1"/>
    <n v="1"/>
    <n v="0"/>
    <n v="0"/>
    <n v="0"/>
    <n v="0"/>
  </r>
  <r>
    <x v="22"/>
    <n v="29"/>
    <n v="28"/>
    <n v="22"/>
    <n v="27"/>
    <n v="2"/>
    <x v="1"/>
    <n v="1.3181818181818181"/>
    <n v="1.037037037037037"/>
    <n v="1"/>
    <n v="7"/>
    <n v="31.818181818181817"/>
    <n v="3.7037037037037033"/>
  </r>
  <r>
    <x v="22"/>
    <n v="26"/>
    <n v="27"/>
    <n v="27"/>
    <n v="28"/>
    <n v="2"/>
    <x v="0"/>
    <n v="0.96296296296296291"/>
    <n v="0.9642857142857143"/>
    <n v="-1"/>
    <n v="-1"/>
    <n v="-3.7037037037037033"/>
    <n v="-3.5714285714285712"/>
  </r>
  <r>
    <x v="22"/>
    <n v="29"/>
    <n v="28"/>
    <n v="21"/>
    <n v="28"/>
    <n v="2"/>
    <x v="1"/>
    <n v="1.3809523809523809"/>
    <n v="1"/>
    <n v="0"/>
    <n v="8"/>
    <n v="38.095238095238095"/>
    <n v="0"/>
  </r>
  <r>
    <x v="22"/>
    <n v="30"/>
    <n v="29"/>
    <n v="26"/>
    <n v="28"/>
    <n v="2"/>
    <x v="1"/>
    <n v="1.1538461538461537"/>
    <n v="1.0357142857142858"/>
    <n v="1"/>
    <n v="4"/>
    <n v="15.384615384615385"/>
    <n v="3.5714285714285712"/>
  </r>
  <r>
    <x v="22"/>
    <n v="27"/>
    <n v="28"/>
    <n v="25"/>
    <n v="29"/>
    <n v="2"/>
    <x v="1"/>
    <n v="1.08"/>
    <n v="0.96551724137931039"/>
    <n v="-1"/>
    <n v="2"/>
    <n v="8"/>
    <n v="-3.4482758620689653"/>
  </r>
  <r>
    <x v="22"/>
    <n v="21"/>
    <n v="27"/>
    <n v="20"/>
    <n v="27"/>
    <n v="2"/>
    <x v="0"/>
    <n v="1.05"/>
    <n v="1"/>
    <n v="0"/>
    <n v="1"/>
    <n v="5"/>
    <n v="0"/>
  </r>
  <r>
    <x v="22"/>
    <n v="24"/>
    <n v="27"/>
    <n v="22"/>
    <n v="29"/>
    <n v="2"/>
    <x v="1"/>
    <n v="1.0909090909090908"/>
    <n v="0.93103448275862066"/>
    <n v="-2"/>
    <n v="2"/>
    <n v="9.0909090909090917"/>
    <n v="-6.8965517241379306"/>
  </r>
  <r>
    <x v="22"/>
    <n v="23"/>
    <n v="27"/>
    <n v="22"/>
    <n v="28"/>
    <n v="2"/>
    <x v="1"/>
    <n v="1.0454545454545454"/>
    <n v="0.9642857142857143"/>
    <n v="-1"/>
    <n v="1"/>
    <n v="4.5454545454545459"/>
    <n v="-3.5714285714285712"/>
  </r>
  <r>
    <x v="22"/>
    <n v="23"/>
    <n v="27"/>
    <n v="22"/>
    <n v="28"/>
    <n v="2"/>
    <x v="1"/>
    <n v="1.0454545454545454"/>
    <n v="0.9642857142857143"/>
    <n v="-1"/>
    <n v="1"/>
    <n v="4.5454545454545459"/>
    <n v="-3.5714285714285712"/>
  </r>
  <r>
    <x v="23"/>
    <n v="26"/>
    <n v="23"/>
    <n v="24"/>
    <n v="25"/>
    <n v="1"/>
    <x v="0"/>
    <n v="1.0833333333333333"/>
    <n v="0.92"/>
    <n v="-2"/>
    <n v="2"/>
    <n v="8.3333333333333321"/>
    <n v="-8"/>
  </r>
  <r>
    <x v="23"/>
    <n v="24"/>
    <n v="23"/>
    <n v="23"/>
    <n v="24"/>
    <n v="1"/>
    <x v="0"/>
    <n v="1.0434782608695652"/>
    <n v="0.95833333333333337"/>
    <n v="-1"/>
    <n v="1"/>
    <n v="4.3478260869565215"/>
    <n v="-4.1666666666666661"/>
  </r>
  <r>
    <x v="23"/>
    <n v="21"/>
    <n v="24"/>
    <n v="21"/>
    <n v="27"/>
    <n v="1"/>
    <x v="0"/>
    <n v="1"/>
    <n v="0.88888888888888884"/>
    <n v="-3"/>
    <n v="0"/>
    <n v="0"/>
    <n v="-11.111111111111111"/>
  </r>
  <r>
    <x v="23"/>
    <n v="19"/>
    <n v="23"/>
    <n v="19"/>
    <n v="25"/>
    <n v="1"/>
    <x v="1"/>
    <n v="1"/>
    <n v="0.92"/>
    <n v="-2"/>
    <n v="0"/>
    <n v="0"/>
    <n v="-8"/>
  </r>
  <r>
    <x v="23"/>
    <n v="18"/>
    <n v="23"/>
    <n v="18"/>
    <n v="24"/>
    <n v="1"/>
    <x v="1"/>
    <n v="1"/>
    <n v="0.95833333333333337"/>
    <n v="-1"/>
    <n v="0"/>
    <n v="0"/>
    <n v="-4.1666666666666661"/>
  </r>
  <r>
    <x v="23"/>
    <n v="19"/>
    <n v="23"/>
    <n v="18"/>
    <n v="25"/>
    <n v="1"/>
    <x v="0"/>
    <n v="1.0555555555555556"/>
    <n v="0.92"/>
    <n v="-2"/>
    <n v="1"/>
    <n v="5.5555555555555554"/>
    <n v="-8"/>
  </r>
  <r>
    <x v="23"/>
    <n v="19"/>
    <n v="24"/>
    <n v="19"/>
    <n v="25"/>
    <n v="1"/>
    <x v="0"/>
    <n v="1"/>
    <n v="0.96"/>
    <n v="-1"/>
    <n v="0"/>
    <n v="0"/>
    <n v="-4"/>
  </r>
  <r>
    <x v="23"/>
    <n v="19"/>
    <n v="24"/>
    <n v="19"/>
    <n v="25"/>
    <n v="1"/>
    <x v="1"/>
    <n v="1"/>
    <n v="0.96"/>
    <n v="-1"/>
    <n v="0"/>
    <n v="0"/>
    <n v="-4"/>
  </r>
  <r>
    <x v="23"/>
    <n v="21"/>
    <n v="24"/>
    <n v="21"/>
    <n v="25"/>
    <n v="1"/>
    <x v="1"/>
    <n v="1"/>
    <n v="0.96"/>
    <n v="-1"/>
    <n v="0"/>
    <n v="0"/>
    <n v="-4"/>
  </r>
  <r>
    <x v="23"/>
    <n v="20"/>
    <n v="24"/>
    <n v="21"/>
    <n v="24"/>
    <n v="1"/>
    <x v="1"/>
    <n v="0.95238095238095233"/>
    <n v="1"/>
    <n v="0"/>
    <n v="-1"/>
    <n v="-4.7619047619047619"/>
    <n v="0"/>
  </r>
  <r>
    <x v="23"/>
    <n v="21"/>
    <n v="23"/>
    <n v="21"/>
    <n v="24"/>
    <n v="2"/>
    <x v="0"/>
    <n v="1"/>
    <n v="0.95833333333333337"/>
    <n v="-1"/>
    <n v="0"/>
    <n v="0"/>
    <n v="-4.1666666666666661"/>
  </r>
  <r>
    <x v="23"/>
    <n v="21"/>
    <n v="25"/>
    <n v="19"/>
    <n v="25"/>
    <n v="2"/>
    <x v="1"/>
    <n v="1.1052631578947369"/>
    <n v="1"/>
    <n v="0"/>
    <n v="2"/>
    <n v="10.526315789473683"/>
    <n v="0"/>
  </r>
  <r>
    <x v="23"/>
    <n v="21"/>
    <n v="25"/>
    <n v="21"/>
    <n v="25"/>
    <n v="2"/>
    <x v="1"/>
    <n v="1"/>
    <n v="1"/>
    <n v="0"/>
    <n v="0"/>
    <n v="0"/>
    <n v="0"/>
  </r>
  <r>
    <x v="23"/>
    <n v="23"/>
    <n v="22"/>
    <n v="22"/>
    <n v="25"/>
    <n v="2"/>
    <x v="1"/>
    <n v="1.0454545454545454"/>
    <n v="0.88"/>
    <n v="-3"/>
    <n v="1"/>
    <n v="4.5454545454545459"/>
    <n v="-12"/>
  </r>
  <r>
    <x v="23"/>
    <n v="24"/>
    <n v="24"/>
    <n v="22"/>
    <n v="24"/>
    <n v="2"/>
    <x v="0"/>
    <n v="1.0909090909090908"/>
    <n v="1"/>
    <n v="0"/>
    <n v="2"/>
    <n v="9.0909090909090917"/>
    <n v="0"/>
  </r>
  <r>
    <x v="23"/>
    <n v="20"/>
    <n v="24"/>
    <n v="21"/>
    <n v="25"/>
    <n v="2"/>
    <x v="1"/>
    <n v="0.95238095238095233"/>
    <n v="0.96"/>
    <n v="-1"/>
    <n v="-1"/>
    <n v="-4.7619047619047619"/>
    <n v="-4"/>
  </r>
  <r>
    <x v="23"/>
    <n v="21"/>
    <n v="24"/>
    <n v="20"/>
    <n v="24"/>
    <n v="2"/>
    <x v="1"/>
    <n v="1.05"/>
    <n v="1"/>
    <n v="0"/>
    <n v="1"/>
    <n v="5"/>
    <n v="0"/>
  </r>
  <r>
    <x v="23"/>
    <n v="21"/>
    <n v="23"/>
    <n v="21"/>
    <n v="26"/>
    <n v="2"/>
    <x v="0"/>
    <n v="1"/>
    <n v="0.88461538461538458"/>
    <n v="-3"/>
    <n v="0"/>
    <n v="0"/>
    <n v="-11.538461538461538"/>
  </r>
  <r>
    <x v="23"/>
    <n v="19"/>
    <n v="24"/>
    <n v="20"/>
    <n v="26"/>
    <n v="2"/>
    <x v="0"/>
    <n v="0.95"/>
    <n v="0.92307692307692313"/>
    <n v="-2"/>
    <n v="-1"/>
    <n v="-5"/>
    <n v="-7.6923076923076925"/>
  </r>
  <r>
    <x v="23"/>
    <n v="21"/>
    <n v="24"/>
    <n v="23"/>
    <n v="26"/>
    <n v="2"/>
    <x v="0"/>
    <n v="0.91304347826086951"/>
    <n v="0.92307692307692313"/>
    <n v="-2"/>
    <n v="-2"/>
    <n v="-8.695652173913043"/>
    <n v="-7.6923076923076925"/>
  </r>
  <r>
    <x v="24"/>
    <n v="20"/>
    <n v="20"/>
    <n v="20"/>
    <n v="21"/>
    <n v="1"/>
    <x v="0"/>
    <n v="1"/>
    <n v="0.95238095238095233"/>
    <n v="-1"/>
    <n v="0"/>
    <n v="0"/>
    <n v="-4.7619047619047619"/>
  </r>
  <r>
    <x v="24"/>
    <n v="19"/>
    <n v="19"/>
    <n v="19"/>
    <n v="20"/>
    <n v="1"/>
    <x v="1"/>
    <n v="1"/>
    <n v="0.95"/>
    <n v="-1"/>
    <n v="0"/>
    <n v="0"/>
    <n v="-5"/>
  </r>
  <r>
    <x v="24"/>
    <n v="18"/>
    <n v="20"/>
    <n v="18"/>
    <n v="20"/>
    <n v="1"/>
    <x v="1"/>
    <n v="1"/>
    <n v="1"/>
    <n v="0"/>
    <n v="0"/>
    <n v="0"/>
    <n v="0"/>
  </r>
  <r>
    <x v="24"/>
    <n v="18"/>
    <n v="19"/>
    <n v="19"/>
    <n v="21"/>
    <n v="1"/>
    <x v="0"/>
    <n v="0.94736842105263153"/>
    <n v="0.90476190476190477"/>
    <n v="-2"/>
    <n v="-1"/>
    <n v="-5.2631578947368416"/>
    <n v="-9.5238095238095237"/>
  </r>
  <r>
    <x v="24"/>
    <n v="16"/>
    <n v="20"/>
    <n v="18"/>
    <n v="21"/>
    <n v="1"/>
    <x v="0"/>
    <n v="0.88888888888888884"/>
    <n v="0.95238095238095233"/>
    <n v="-1"/>
    <n v="-2"/>
    <n v="-11.111111111111111"/>
    <n v="-4.7619047619047619"/>
  </r>
  <r>
    <x v="24"/>
    <n v="15"/>
    <n v="19"/>
    <n v="17"/>
    <n v="21"/>
    <n v="1"/>
    <x v="1"/>
    <n v="0.88235294117647056"/>
    <n v="0.90476190476190477"/>
    <n v="-2"/>
    <n v="-2"/>
    <n v="-11.76470588235294"/>
    <n v="-9.5238095238095237"/>
  </r>
  <r>
    <x v="24"/>
    <n v="14"/>
    <n v="19"/>
    <n v="15"/>
    <n v="20"/>
    <n v="1"/>
    <x v="0"/>
    <n v="0.93333333333333335"/>
    <n v="0.95"/>
    <n v="-1"/>
    <n v="-1"/>
    <n v="-6.666666666666667"/>
    <n v="-5"/>
  </r>
  <r>
    <x v="24"/>
    <n v="15"/>
    <n v="20"/>
    <n v="16"/>
    <n v="20"/>
    <n v="1"/>
    <x v="0"/>
    <n v="0.9375"/>
    <n v="1"/>
    <n v="0"/>
    <n v="-1"/>
    <n v="-6.25"/>
    <n v="0"/>
  </r>
  <r>
    <x v="24"/>
    <n v="14"/>
    <n v="20"/>
    <n v="15"/>
    <n v="20"/>
    <n v="1"/>
    <x v="0"/>
    <n v="0.93333333333333335"/>
    <n v="1"/>
    <n v="0"/>
    <n v="-1"/>
    <n v="-6.666666666666667"/>
    <n v="0"/>
  </r>
  <r>
    <x v="24"/>
    <n v="14"/>
    <n v="20"/>
    <n v="15"/>
    <n v="20"/>
    <n v="1"/>
    <x v="0"/>
    <n v="0.93333333333333335"/>
    <n v="1"/>
    <n v="0"/>
    <n v="-1"/>
    <n v="-6.666666666666667"/>
    <n v="0"/>
  </r>
  <r>
    <x v="24"/>
    <n v="14"/>
    <n v="19"/>
    <n v="16"/>
    <n v="20"/>
    <n v="2"/>
    <x v="1"/>
    <n v="0.875"/>
    <n v="0.95"/>
    <n v="-1"/>
    <n v="-2"/>
    <n v="-12.5"/>
    <n v="-5"/>
  </r>
  <r>
    <x v="24"/>
    <n v="17"/>
    <n v="19"/>
    <n v="16"/>
    <n v="20"/>
    <n v="2"/>
    <x v="1"/>
    <n v="1.0625"/>
    <n v="0.95"/>
    <n v="-1"/>
    <n v="1"/>
    <n v="6.25"/>
    <n v="-5"/>
  </r>
  <r>
    <x v="24"/>
    <n v="16"/>
    <n v="20"/>
    <n v="17"/>
    <n v="20"/>
    <n v="2"/>
    <x v="0"/>
    <n v="0.94117647058823528"/>
    <n v="1"/>
    <n v="0"/>
    <n v="-1"/>
    <n v="-5.8823529411764701"/>
    <n v="0"/>
  </r>
  <r>
    <x v="24"/>
    <n v="18"/>
    <n v="20"/>
    <n v="18"/>
    <n v="19"/>
    <n v="2"/>
    <x v="1"/>
    <n v="1"/>
    <n v="1.0526315789473684"/>
    <n v="1"/>
    <n v="0"/>
    <n v="0"/>
    <n v="5.2631578947368416"/>
  </r>
  <r>
    <x v="24"/>
    <n v="19"/>
    <n v="19"/>
    <n v="20"/>
    <n v="20"/>
    <n v="2"/>
    <x v="1"/>
    <n v="0.95"/>
    <n v="0.95"/>
    <n v="-1"/>
    <n v="-1"/>
    <n v="-5"/>
    <n v="-5"/>
  </r>
  <r>
    <x v="24"/>
    <n v="17"/>
    <n v="20"/>
    <n v="18"/>
    <n v="20"/>
    <n v="2"/>
    <x v="1"/>
    <n v="0.94444444444444442"/>
    <n v="1"/>
    <n v="0"/>
    <n v="-1"/>
    <n v="-5.5555555555555554"/>
    <n v="0"/>
  </r>
  <r>
    <x v="24"/>
    <n v="19"/>
    <n v="20"/>
    <n v="19"/>
    <n v="20"/>
    <n v="2"/>
    <x v="1"/>
    <n v="1"/>
    <n v="1"/>
    <n v="0"/>
    <n v="0"/>
    <n v="0"/>
    <n v="0"/>
  </r>
  <r>
    <x v="24"/>
    <n v="16"/>
    <n v="19"/>
    <n v="18"/>
    <n v="21"/>
    <n v="2"/>
    <x v="1"/>
    <n v="0.88888888888888884"/>
    <n v="0.90476190476190477"/>
    <n v="-2"/>
    <n v="-2"/>
    <n v="-11.111111111111111"/>
    <n v="-9.5238095238095237"/>
  </r>
  <r>
    <x v="24"/>
    <n v="16"/>
    <n v="19"/>
    <n v="17"/>
    <n v="20"/>
    <n v="2"/>
    <x v="0"/>
    <n v="0.94117647058823528"/>
    <n v="0.95"/>
    <n v="-1"/>
    <n v="-1"/>
    <n v="-5.8823529411764701"/>
    <n v="-5"/>
  </r>
  <r>
    <x v="24"/>
    <n v="16"/>
    <n v="21"/>
    <n v="16"/>
    <n v="19"/>
    <n v="2"/>
    <x v="0"/>
    <n v="1"/>
    <n v="1.1052631578947369"/>
    <n v="2"/>
    <n v="0"/>
    <n v="0"/>
    <n v="10.526315789473683"/>
  </r>
  <r>
    <x v="25"/>
    <m/>
    <m/>
    <m/>
    <m/>
    <m/>
    <x v="2"/>
    <m/>
    <m/>
    <m/>
    <m/>
    <m/>
    <m/>
  </r>
  <r>
    <x v="26"/>
    <n v="12"/>
    <n v="25"/>
    <n v="10"/>
    <n v="24"/>
    <n v="1"/>
    <x v="0"/>
    <n v="1.2"/>
    <n v="1.0416666666666667"/>
    <n v="1"/>
    <n v="2"/>
    <m/>
    <m/>
  </r>
  <r>
    <x v="26"/>
    <n v="12"/>
    <n v="27"/>
    <n v="11"/>
    <n v="26"/>
    <n v="1"/>
    <x v="1"/>
    <n v="1.0909090909090908"/>
    <n v="1.0384615384615385"/>
    <n v="1"/>
    <n v="1"/>
    <m/>
    <m/>
  </r>
  <r>
    <x v="26"/>
    <n v="13"/>
    <n v="25"/>
    <n v="13"/>
    <n v="26"/>
    <n v="1"/>
    <x v="0"/>
    <n v="1"/>
    <n v="0.96153846153846156"/>
    <n v="-1"/>
    <n v="0"/>
    <m/>
    <m/>
  </r>
  <r>
    <x v="26"/>
    <n v="15"/>
    <n v="24"/>
    <n v="14"/>
    <n v="25"/>
    <n v="1"/>
    <x v="0"/>
    <n v="1.0714285714285714"/>
    <n v="0.96"/>
    <n v="-1"/>
    <n v="1"/>
    <m/>
    <m/>
  </r>
  <r>
    <x v="26"/>
    <n v="15"/>
    <n v="26"/>
    <n v="13"/>
    <n v="25"/>
    <n v="1"/>
    <x v="0"/>
    <n v="1.1538461538461537"/>
    <n v="1.04"/>
    <n v="1"/>
    <n v="2"/>
    <m/>
    <m/>
  </r>
  <r>
    <x v="26"/>
    <n v="17"/>
    <n v="27"/>
    <n v="16"/>
    <n v="26"/>
    <n v="1"/>
    <x v="1"/>
    <n v="1.0625"/>
    <n v="1.0384615384615385"/>
    <n v="1"/>
    <n v="1"/>
    <m/>
    <m/>
  </r>
  <r>
    <x v="26"/>
    <n v="15"/>
    <n v="25"/>
    <n v="14"/>
    <n v="25"/>
    <n v="1"/>
    <x v="0"/>
    <n v="1.0714285714285714"/>
    <n v="1"/>
    <n v="0"/>
    <n v="1"/>
    <m/>
    <m/>
  </r>
  <r>
    <x v="26"/>
    <n v="16"/>
    <n v="28"/>
    <n v="13"/>
    <n v="26"/>
    <n v="1"/>
    <x v="1"/>
    <n v="1.2307692307692308"/>
    <n v="1.0769230769230769"/>
    <n v="2"/>
    <n v="3"/>
    <m/>
    <m/>
  </r>
  <r>
    <x v="26"/>
    <n v="20"/>
    <n v="24"/>
    <n v="14"/>
    <n v="26"/>
    <n v="1"/>
    <x v="0"/>
    <n v="1.4285714285714286"/>
    <n v="0.92307692307692313"/>
    <n v="-2"/>
    <n v="6"/>
    <m/>
    <m/>
  </r>
  <r>
    <x v="26"/>
    <n v="18"/>
    <n v="25"/>
    <n v="13"/>
    <n v="24"/>
    <n v="2"/>
    <x v="1"/>
    <n v="1.3846153846153846"/>
    <n v="1.0416666666666667"/>
    <n v="1"/>
    <n v="5"/>
    <m/>
    <m/>
  </r>
  <r>
    <x v="26"/>
    <n v="17"/>
    <n v="24"/>
    <n v="11"/>
    <n v="25"/>
    <n v="2"/>
    <x v="0"/>
    <n v="1.5454545454545454"/>
    <n v="0.96"/>
    <n v="-1"/>
    <n v="6"/>
    <m/>
    <m/>
  </r>
  <r>
    <x v="26"/>
    <n v="17"/>
    <n v="24"/>
    <n v="14"/>
    <n v="25"/>
    <n v="2"/>
    <x v="0"/>
    <n v="1.2142857142857142"/>
    <n v="0.96"/>
    <n v="-1"/>
    <n v="3"/>
    <m/>
    <m/>
  </r>
  <r>
    <x v="26"/>
    <n v="16"/>
    <n v="25"/>
    <n v="13"/>
    <n v="26"/>
    <n v="2"/>
    <x v="1"/>
    <n v="1.2307692307692308"/>
    <n v="0.96153846153846156"/>
    <n v="-1"/>
    <n v="3"/>
    <m/>
    <m/>
  </r>
  <r>
    <x v="26"/>
    <n v="17"/>
    <n v="24"/>
    <n v="17"/>
    <n v="24"/>
    <n v="2"/>
    <x v="0"/>
    <n v="1"/>
    <n v="1"/>
    <n v="0"/>
    <n v="0"/>
    <m/>
    <m/>
  </r>
  <r>
    <x v="26"/>
    <n v="19"/>
    <n v="26"/>
    <n v="16"/>
    <n v="27"/>
    <n v="2"/>
    <x v="1"/>
    <n v="1.1875"/>
    <n v="0.96296296296296291"/>
    <n v="-1"/>
    <n v="3"/>
    <m/>
    <m/>
  </r>
  <r>
    <x v="26"/>
    <n v="21"/>
    <n v="26"/>
    <n v="17"/>
    <n v="25"/>
    <n v="2"/>
    <x v="1"/>
    <n v="1.2352941176470589"/>
    <n v="1.04"/>
    <n v="1"/>
    <n v="4"/>
    <m/>
    <m/>
  </r>
  <r>
    <x v="26"/>
    <n v="21"/>
    <n v="26"/>
    <n v="20"/>
    <n v="25"/>
    <n v="2"/>
    <x v="1"/>
    <n v="1.05"/>
    <n v="1.04"/>
    <n v="1"/>
    <n v="1"/>
    <m/>
    <m/>
  </r>
  <r>
    <x v="26"/>
    <n v="21"/>
    <n v="26"/>
    <n v="19"/>
    <n v="26"/>
    <n v="2"/>
    <x v="1"/>
    <n v="1.1052631578947369"/>
    <n v="1"/>
    <n v="0"/>
    <n v="2"/>
    <m/>
    <m/>
  </r>
  <r>
    <x v="26"/>
    <n v="18"/>
    <n v="24"/>
    <n v="16"/>
    <n v="25"/>
    <n v="2"/>
    <x v="0"/>
    <n v="1.125"/>
    <n v="0.96"/>
    <n v="-1"/>
    <n v="2"/>
    <m/>
    <m/>
  </r>
  <r>
    <x v="25"/>
    <m/>
    <m/>
    <m/>
    <m/>
    <m/>
    <x v="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1"/>
    <s v="safe"/>
    <n v="2.5321480374635001"/>
    <n v="0.76440291606945499"/>
  </r>
  <r>
    <x v="0"/>
    <n v="2"/>
    <s v="pain"/>
    <n v="0.65960809089106198"/>
    <n v="0.60039977476892104"/>
  </r>
  <r>
    <x v="0"/>
    <n v="3"/>
    <s v="safe"/>
    <n v="-0.14250584818064599"/>
    <n v="1.1522495832777999"/>
  </r>
  <r>
    <x v="0"/>
    <n v="4"/>
    <s v="safe"/>
    <n v="0.672076280743646"/>
    <n v="0.80811924312401096"/>
  </r>
  <r>
    <x v="0"/>
    <n v="5"/>
    <s v="pain"/>
    <n v="1.47029457677636"/>
    <n v="0.65373513023582397"/>
  </r>
  <r>
    <x v="0"/>
    <n v="6"/>
    <s v="safe"/>
    <n v="-0.87167194491228694"/>
    <n v="-0.96684774167833198"/>
  </r>
  <r>
    <x v="0"/>
    <n v="7"/>
    <s v="pain"/>
    <n v="0.62992862408472505"/>
    <n v="2.7800502507788698"/>
  </r>
  <r>
    <x v="0"/>
    <n v="8"/>
    <s v="pain"/>
    <n v="-1.0643673000751599"/>
    <n v="0.65373513023582397"/>
  </r>
  <r>
    <x v="0"/>
    <n v="9"/>
    <s v="pain"/>
    <n v="0.97212238442454502"/>
    <n v="0.66324707165805097"/>
  </r>
  <r>
    <x v="0"/>
    <n v="10"/>
    <s v="pain"/>
    <n v="2.56064038412475"/>
    <n v="0.92549393822160098"/>
  </r>
  <r>
    <x v="0"/>
    <n v="11"/>
    <s v="pain"/>
    <n v="-1.3061047589154799"/>
    <n v="1.47029457677636"/>
  </r>
  <r>
    <x v="0"/>
    <n v="12"/>
    <s v="safe"/>
    <n v="1.3109780818321199"/>
    <n v="7.3791273808272703E-2"/>
  </r>
  <r>
    <x v="0"/>
    <n v="13"/>
    <s v="pain"/>
    <n v="3.1101503091807801"/>
    <n v="0.80741577507904505"/>
  </r>
  <r>
    <x v="0"/>
    <n v="14"/>
    <s v="safe"/>
    <n v="0.65960809089106198"/>
    <n v="0.97212238442454502"/>
  </r>
  <r>
    <x v="0"/>
    <n v="15"/>
    <s v="safe"/>
    <n v="0.96684774167833198"/>
    <n v="-0.97212238442454602"/>
  </r>
  <r>
    <x v="0"/>
    <n v="16"/>
    <s v="safe"/>
    <n v="1.4430445679646899"/>
    <n v="2.14953984049462"/>
  </r>
  <r>
    <x v="0"/>
    <n v="17"/>
    <s v="pain"/>
    <n v="0.87883296859251403"/>
    <n v="0.46760381132081502"/>
  </r>
  <r>
    <x v="0"/>
    <n v="18"/>
    <s v="safe"/>
    <n v="0.91878702895764197"/>
    <n v="0.149216557132094"/>
  </r>
  <r>
    <x v="0"/>
    <n v="19"/>
    <s v="safe"/>
    <n v="6.5919025073589405E-2"/>
    <n v="1.0643673000751599"/>
  </r>
  <r>
    <x v="0"/>
    <n v="20"/>
    <s v="pain"/>
    <n v="1.21029869509701"/>
    <n v="0.88714655901887596"/>
  </r>
  <r>
    <x v="1"/>
    <n v="1"/>
    <s v="safe"/>
    <n v="1.3695416161723599"/>
    <n v="0.42085678849585001"/>
  </r>
  <r>
    <x v="1"/>
    <n v="2"/>
    <s v="safe"/>
    <n v="2.03422713413469"/>
    <n v="0.62467675862500505"/>
  </r>
  <r>
    <x v="1"/>
    <n v="3"/>
    <s v="pain"/>
    <n v="1.01757514956644"/>
    <n v="1.38852548468241"/>
  </r>
  <r>
    <x v="1"/>
    <n v="4"/>
    <s v="pain"/>
    <n v="1.57948120679601"/>
    <n v="2.80847886860324"/>
  </r>
  <r>
    <x v="1"/>
    <n v="5"/>
    <s v="safe"/>
    <n v="-0.210428394247925"/>
    <n v="3.78752020295356"/>
  </r>
  <r>
    <x v="1"/>
    <n v="6"/>
    <s v="pain"/>
    <n v="1.32595600756287"/>
    <n v="1.0655649046357101"/>
  </r>
  <r>
    <x v="1"/>
    <n v="7"/>
    <s v="pain"/>
    <n v="1.0356493759968399"/>
    <n v="0.66711732129743195"/>
  </r>
  <r>
    <x v="1"/>
    <n v="8"/>
    <s v="pain"/>
    <n v="1.14924271112483"/>
    <n v="0.16421077707933099"/>
  </r>
  <r>
    <x v="1"/>
    <n v="9"/>
    <s v="safe"/>
    <n v="1.9082596666367"/>
    <n v="1.75103211837682"/>
  </r>
  <r>
    <x v="1"/>
    <n v="10"/>
    <s v="safe"/>
    <n v="1.1843789316453499"/>
    <n v="0.91470451744990799"/>
  </r>
  <r>
    <x v="1"/>
    <n v="11"/>
    <s v="safe"/>
    <n v="1.2207686692374999"/>
    <n v="0.532687923806483"/>
  </r>
  <r>
    <x v="1"/>
    <n v="12"/>
    <s v="safe"/>
    <n v="1.60797314864389"/>
    <n v="1.57071208788058"/>
  </r>
  <r>
    <x v="1"/>
    <n v="13"/>
    <s v="safe"/>
    <n v="0.647593091148988"/>
    <n v="1.4683680241872801"/>
  </r>
  <r>
    <x v="1"/>
    <n v="14"/>
    <s v="pain"/>
    <n v="0.72971347440702405"/>
    <n v="0.93817984886255301"/>
  </r>
  <r>
    <x v="1"/>
    <n v="15"/>
    <s v="safe"/>
    <n v="0.79146765010818099"/>
    <n v="1.09101649849939"/>
  </r>
  <r>
    <x v="1"/>
    <n v="16"/>
    <s v="pain"/>
    <n v="0.51785238257924204"/>
    <n v="2.016608025639"/>
  </r>
  <r>
    <x v="1"/>
    <n v="17"/>
    <s v="pain"/>
    <n v="1.5941049981214099"/>
    <n v="1.23871814074949"/>
  </r>
  <r>
    <x v="1"/>
    <n v="18"/>
    <s v="pain"/>
    <n v="1.03294854344728"/>
    <n v="1.27991660061442"/>
  </r>
  <r>
    <x v="1"/>
    <n v="19"/>
    <s v="pain"/>
    <n v="1.41580152860069"/>
    <n v="1.10202785865457"/>
  </r>
  <r>
    <x v="1"/>
    <n v="20"/>
    <s v="safe"/>
    <n v="1.7988279817647199"/>
    <n v="1.54912475845649"/>
  </r>
  <r>
    <x v="2"/>
    <n v="1"/>
    <s v="pain"/>
    <n v="1.6057396906650201"/>
    <n v="-1.51852036434"/>
  </r>
  <r>
    <x v="2"/>
    <n v="2"/>
    <s v="pain"/>
    <n v="2.3724931264113298"/>
    <n v="2.8560026276908901"/>
  </r>
  <r>
    <x v="2"/>
    <n v="3"/>
    <s v="safe"/>
    <n v="0.89842609840996601"/>
    <n v="1.3214436674360599"/>
  </r>
  <r>
    <x v="2"/>
    <n v="4"/>
    <s v="safe"/>
    <n v="1.0135688065666699"/>
    <n v="2.14480726358576"/>
  </r>
  <r>
    <x v="2"/>
    <n v="5"/>
    <s v="pain"/>
    <n v="2.8311484325824798"/>
    <n v="2.0444105653549798"/>
  </r>
  <r>
    <x v="2"/>
    <n v="6"/>
    <s v="safe"/>
    <n v="0.36139760974470198"/>
    <n v="1.9062358829785999"/>
  </r>
  <r>
    <x v="2"/>
    <n v="7"/>
    <s v="pain"/>
    <n v="1.10202785865457"/>
    <n v="1.6133040670729899"/>
  </r>
  <r>
    <x v="2"/>
    <n v="8"/>
    <s v="safe"/>
    <n v="1.70076044604984"/>
    <n v="1.49686010658311"/>
  </r>
  <r>
    <x v="2"/>
    <n v="9"/>
    <s v="pain"/>
    <n v="1.93469561968305"/>
    <n v="2.8620246868857402"/>
  </r>
  <r>
    <x v="2"/>
    <n v="10"/>
    <s v="safe"/>
    <n v="0.57198646710017498"/>
    <n v="1.45552356171879"/>
  </r>
  <r>
    <x v="2"/>
    <n v="11"/>
    <s v="safe"/>
    <n v="0.150969215496777"/>
    <n v="1.2573312574672999"/>
  </r>
  <r>
    <x v="2"/>
    <n v="12"/>
    <s v="pain"/>
    <n v="-0.14387455895919299"/>
    <n v="1.39505930877113"/>
  </r>
  <r>
    <x v="2"/>
    <n v="13"/>
    <s v="pain"/>
    <n v="1.39505930877113"/>
    <n v="1.36074008419801"/>
  </r>
  <r>
    <x v="2"/>
    <n v="14"/>
    <s v="safe"/>
    <n v="1.2891440701112999"/>
    <n v="1.2087047862134399"/>
  </r>
  <r>
    <x v="2"/>
    <n v="15"/>
    <s v="pain"/>
    <n v="2.5333435074766499"/>
    <n v="-0.59456042707233503"/>
  </r>
  <r>
    <x v="2"/>
    <n v="16"/>
    <s v="safe"/>
    <n v="1.6133040670729899"/>
    <n v="0.46960857946115298"/>
  </r>
  <r>
    <x v="2"/>
    <n v="17"/>
    <s v="safe"/>
    <n v="4.0736682634027801"/>
    <n v="4.0736682634027801"/>
  </r>
  <r>
    <x v="2"/>
    <n v="18"/>
    <s v="safe"/>
    <n v="2.14480726358576"/>
    <n v="2.55798091916673"/>
  </r>
  <r>
    <x v="2"/>
    <n v="19"/>
    <s v="pain"/>
    <n v="1.91585605166979"/>
    <n v="2.3499735841321798"/>
  </r>
  <r>
    <x v="2"/>
    <n v="20"/>
    <s v="pain"/>
    <n v="1.77963936760161"/>
    <n v="2.14480726358576"/>
  </r>
  <r>
    <x v="3"/>
    <n v="1"/>
    <s v="safe"/>
    <n v="1.5519363673464599"/>
    <n v="0.94876034344808902"/>
  </r>
  <r>
    <x v="3"/>
    <n v="2"/>
    <s v="safe"/>
    <n v="1.26609122312547"/>
    <n v="0.78585703887158198"/>
  </r>
  <r>
    <x v="3"/>
    <n v="3"/>
    <s v="pain"/>
    <n v="0.86750713058050499"/>
    <n v="1.7223893137481801"/>
  </r>
  <r>
    <x v="3"/>
    <n v="4"/>
    <s v="pain"/>
    <n v="1.04062797905464"/>
    <n v="1.33809000118879"/>
  </r>
  <r>
    <x v="3"/>
    <n v="5"/>
    <s v="safe"/>
    <n v="0.46505251958813199"/>
    <n v="1.2863665733909899"/>
  </r>
  <r>
    <x v="3"/>
    <n v="6"/>
    <s v="safe"/>
    <n v="1.9957132149560699"/>
    <n v="0.77252878947333503"/>
  </r>
  <r>
    <x v="3"/>
    <n v="7"/>
    <s v="pain"/>
    <n v="1.0087980734870099"/>
    <n v="1.8325912860316"/>
  </r>
  <r>
    <x v="3"/>
    <n v="8"/>
    <s v="safe"/>
    <n v="1.5267710505541101"/>
    <n v="1.64524616247823"/>
  </r>
  <r>
    <x v="3"/>
    <n v="9"/>
    <s v="safe"/>
    <n v="1.67272450743211"/>
    <n v="1.0243393327253201"/>
  </r>
  <r>
    <x v="3"/>
    <n v="10"/>
    <s v="pain"/>
    <n v="1.26609122312547"/>
    <n v="1.53574594399394"/>
  </r>
  <r>
    <x v="3"/>
    <n v="11"/>
    <s v="safe"/>
    <n v="0.86439642507989101"/>
    <n v="1.33521520937844"/>
  </r>
  <r>
    <x v="3"/>
    <n v="12"/>
    <s v="safe"/>
    <n v="1.5084649838383399"/>
    <n v="1.1784934427156799"/>
  </r>
  <r>
    <x v="3"/>
    <n v="13"/>
    <s v="safe"/>
    <n v="1.84597428189201"/>
    <n v="0.95476644379683295"/>
  </r>
  <r>
    <x v="3"/>
    <n v="14"/>
    <s v="pain"/>
    <n v="0.93755194057105795"/>
    <n v="1.13405114594836"/>
  </r>
  <r>
    <x v="3"/>
    <n v="15"/>
    <s v="pain"/>
    <n v="2.2301840761515499"/>
    <n v="1.4006527186400499"/>
  </r>
  <r>
    <x v="3"/>
    <n v="16"/>
    <s v="pain"/>
    <n v="1.2448154270774501"/>
    <n v="0.88036593390434004"/>
  </r>
  <r>
    <x v="3"/>
    <n v="17"/>
    <s v="pain"/>
    <n v="0.40544334564971002"/>
    <n v="1.5515129205737701"/>
  </r>
  <r>
    <x v="3"/>
    <n v="18"/>
    <s v="pain"/>
    <n v="2.1143807715275602"/>
    <n v="1.10364296720351"/>
  </r>
  <r>
    <x v="3"/>
    <n v="19"/>
    <s v="safe"/>
    <n v="0.58469730399368203"/>
    <n v="1.8645568600350699"/>
  </r>
  <r>
    <x v="3"/>
    <n v="20"/>
    <s v="pain"/>
    <n v="0.84977214395074296"/>
    <n v="2.5950386564130898"/>
  </r>
  <r>
    <x v="4"/>
    <n v="1"/>
    <s v="safe"/>
    <n v="0.135318670732827"/>
    <n v="1.25510392832453"/>
  </r>
  <r>
    <x v="4"/>
    <n v="2"/>
    <s v="pain"/>
    <n v="1.52641085250557"/>
    <n v="0.50808701758144603"/>
  </r>
  <r>
    <x v="4"/>
    <n v="3"/>
    <s v="safe"/>
    <n v="1.7705394515267501"/>
    <n v="0.78993045571365905"/>
  </r>
  <r>
    <x v="4"/>
    <n v="4"/>
    <s v="pain"/>
    <n v="1.34186593406785"/>
    <n v="1.07928759920655"/>
  </r>
  <r>
    <x v="4"/>
    <n v="5"/>
    <s v="pain"/>
    <n v="0.45613667217440901"/>
    <n v="0.61240201769730995"/>
  </r>
  <r>
    <x v="4"/>
    <n v="6"/>
    <s v="pain"/>
    <n v="1.1631530238116301"/>
    <n v="1.05925667301098"/>
  </r>
  <r>
    <x v="4"/>
    <n v="7"/>
    <s v="pain"/>
    <n v="1.8862382747845501"/>
    <n v="1.05925667301098"/>
  </r>
  <r>
    <x v="4"/>
    <n v="8"/>
    <s v="pain"/>
    <n v="0.69451084619983205"/>
    <n v="1.8548754235038101"/>
  </r>
  <r>
    <x v="4"/>
    <n v="9"/>
    <s v="pain"/>
    <n v="1.21783250859263"/>
    <n v="0.50808701758144603"/>
  </r>
  <r>
    <x v="4"/>
    <n v="10"/>
    <s v="pain"/>
    <n v="1.29942537139543"/>
    <n v="0.51726161034791396"/>
  </r>
  <r>
    <x v="4"/>
    <n v="11"/>
    <s v="safe"/>
    <n v="0.96041602126873304"/>
    <n v="1.43850707636785"/>
  </r>
  <r>
    <x v="4"/>
    <n v="12"/>
    <s v="safe"/>
    <n v="0.45613667217440901"/>
    <n v="1.4147005664769401"/>
  </r>
  <r>
    <x v="4"/>
    <n v="13"/>
    <s v="safe"/>
    <n v="0.82324152224760705"/>
    <n v="1.43850707636785"/>
  </r>
  <r>
    <x v="4"/>
    <n v="14"/>
    <s v="safe"/>
    <n v="1.4147005664769401"/>
    <n v="1.2639655970077399"/>
  </r>
  <r>
    <x v="4"/>
    <n v="15"/>
    <s v="safe"/>
    <n v="0.70458637020254"/>
    <n v="0.73059238953570005"/>
  </r>
  <r>
    <x v="4"/>
    <n v="16"/>
    <s v="safe"/>
    <n v="0.86238861512666898"/>
    <n v="1.31963549843003"/>
  </r>
  <r>
    <x v="4"/>
    <n v="17"/>
    <s v="safe"/>
    <n v="0.780446122996865"/>
    <n v="0.44984848137255701"/>
  </r>
  <r>
    <x v="4"/>
    <n v="18"/>
    <s v="pain"/>
    <n v="1.6783753384502"/>
    <n v="0.105915238659825"/>
  </r>
  <r>
    <x v="4"/>
    <n v="19"/>
    <s v="safe"/>
    <n v="0.82324152224760705"/>
    <n v="1.34186593406785"/>
  </r>
  <r>
    <x v="4"/>
    <n v="20"/>
    <s v="pain"/>
    <n v="1.48848735523465"/>
    <n v="0.584867348222184"/>
  </r>
  <r>
    <x v="5"/>
    <n v="1"/>
    <s v="pain"/>
    <n v="3.2691357013258302"/>
    <n v="3.62835517848713"/>
  </r>
  <r>
    <x v="5"/>
    <n v="2"/>
    <s v="pain"/>
    <n v="1.633519345811"/>
    <n v="3.0035689300660202"/>
  </r>
  <r>
    <x v="5"/>
    <n v="3"/>
    <s v="safe"/>
    <n v="1.4982978231735999"/>
    <n v="1.18523215338176"/>
  </r>
  <r>
    <x v="5"/>
    <n v="4"/>
    <s v="pain"/>
    <n v="0.43335947292850502"/>
    <n v="1.5540642659624"/>
  </r>
  <r>
    <x v="5"/>
    <n v="5"/>
    <s v="safe"/>
    <n v="0.733707747351664"/>
    <n v="-1.31380741669617"/>
  </r>
  <r>
    <x v="5"/>
    <n v="6"/>
    <s v="safe"/>
    <n v="1.6721558704613799"/>
    <n v="1.19889026290412"/>
  </r>
  <r>
    <x v="5"/>
    <n v="7"/>
    <s v="safe"/>
    <n v="0.97747019825228798"/>
    <n v="2.9014078241828698"/>
  </r>
  <r>
    <x v="5"/>
    <n v="8"/>
    <s v="safe"/>
    <n v="3.3132448208985501"/>
    <n v="2.1576944147914401"/>
  </r>
  <r>
    <x v="5"/>
    <n v="9"/>
    <s v="safe"/>
    <n v="0.53286456563543905"/>
    <n v="2.0216147491752698"/>
  </r>
  <r>
    <x v="5"/>
    <n v="10"/>
    <s v="safe"/>
    <n v="0.51098181326264203"/>
    <n v="0.23972946957802799"/>
  </r>
  <r>
    <x v="5"/>
    <n v="11"/>
    <s v="pain"/>
    <n v="0.44503756619289098"/>
    <n v="-0.43335947292850502"/>
  </r>
  <r>
    <x v="5"/>
    <n v="12"/>
    <s v="pain"/>
    <n v="0.95512781200349794"/>
    <n v="0.55632755119200605"/>
  </r>
  <r>
    <x v="5"/>
    <n v="13"/>
    <s v="safe"/>
    <n v="6.5673340499901103E-2"/>
    <n v="2.4059752788792901"/>
  </r>
  <r>
    <x v="5"/>
    <n v="14"/>
    <s v="pain"/>
    <n v="0.18537844664039699"/>
    <n v="1.4005433619548799"/>
  </r>
  <r>
    <x v="5"/>
    <n v="15"/>
    <s v="pain"/>
    <n v="2.9775629107328601"/>
    <n v="2.16437408597166"/>
  </r>
  <r>
    <x v="5"/>
    <n v="16"/>
    <s v="safe"/>
    <n v="1.91257623874063"/>
    <n v="3.62835517848713"/>
  </r>
  <r>
    <x v="5"/>
    <n v="17"/>
    <s v="pain"/>
    <n v="1.0903493346408999"/>
    <n v="2.5100124275199902"/>
  </r>
  <r>
    <x v="5"/>
    <n v="18"/>
    <s v="pain"/>
    <n v="2.4162497887103802"/>
    <n v="2.34560510627957"/>
  </r>
  <r>
    <x v="5"/>
    <n v="19"/>
    <s v="pain"/>
    <n v="1.18523215338176"/>
    <n v="3.6256060235987499"/>
  </r>
  <r>
    <x v="5"/>
    <n v="20"/>
    <s v="safe"/>
    <n v="1.48072819583008"/>
    <n v="2.1040039133719302"/>
  </r>
  <r>
    <x v="6"/>
    <n v="1"/>
    <s v="pain"/>
    <n v="1.41051515167317"/>
    <n v="1.68434810030453"/>
  </r>
  <r>
    <x v="6"/>
    <n v="2"/>
    <s v="safe"/>
    <n v="1.2929700253940399"/>
    <n v="1.0655649046357101"/>
  </r>
  <r>
    <x v="6"/>
    <n v="3"/>
    <s v="safe"/>
    <n v="1.5810766796714699"/>
    <n v="1.4351203652162099"/>
  </r>
  <r>
    <x v="6"/>
    <n v="4"/>
    <s v="pain"/>
    <n v="1.3258803593529001"/>
    <n v="1.2117611108181701"/>
  </r>
  <r>
    <x v="6"/>
    <n v="5"/>
    <s v="pain"/>
    <n v="0.49836869923336402"/>
    <n v="1.0655649046357101"/>
  </r>
  <r>
    <x v="6"/>
    <n v="6"/>
    <s v="safe"/>
    <n v="1.1183907815984799"/>
    <n v="1.6783767479029801"/>
  </r>
  <r>
    <x v="6"/>
    <n v="7"/>
    <s v="safe"/>
    <n v="2.1091448645033601"/>
    <n v="1.8727703594241401"/>
  </r>
  <r>
    <x v="6"/>
    <n v="8"/>
    <s v="safe"/>
    <n v="2.1993631952367498"/>
    <n v="1.14542709870653"/>
  </r>
  <r>
    <x v="6"/>
    <n v="9"/>
    <s v="safe"/>
    <n v="0.76206421803517899"/>
    <n v="0.62433616673134795"/>
  </r>
  <r>
    <x v="6"/>
    <n v="10"/>
    <s v="pain"/>
    <n v="0.512274420416161"/>
    <n v="0.79146765010818099"/>
  </r>
  <r>
    <x v="6"/>
    <n v="11"/>
    <s v="safe"/>
    <n v="0.70758434588583696"/>
    <n v="0.97364050801567503"/>
  </r>
  <r>
    <x v="6"/>
    <n v="12"/>
    <s v="safe"/>
    <n v="1.6261159627108801"/>
    <n v="1.09084451964312"/>
  </r>
  <r>
    <x v="6"/>
    <n v="13"/>
    <s v="safe"/>
    <n v="0.91585949805941302"/>
    <n v="2.5561511340051801"/>
  </r>
  <r>
    <x v="6"/>
    <n v="14"/>
    <s v="pain"/>
    <n v="0.99445788320975304"/>
    <n v="0.86237138496464605"/>
  </r>
  <r>
    <x v="6"/>
    <n v="15"/>
    <s v="pain"/>
    <n v="1.24780498634555"/>
    <n v="0.99259044906969196"/>
  </r>
  <r>
    <x v="6"/>
    <n v="16"/>
    <s v="pain"/>
    <n v="1.7414529203518301"/>
    <n v="1.33476662581656"/>
  </r>
  <r>
    <x v="6"/>
    <n v="17"/>
    <s v="safe"/>
    <n v="1.14924271112483"/>
    <n v="1.33001057506638"/>
  </r>
  <r>
    <x v="6"/>
    <n v="18"/>
    <s v="pain"/>
    <n v="1.48799982028299"/>
    <n v="0.86237138496464605"/>
  </r>
  <r>
    <x v="6"/>
    <n v="19"/>
    <s v="pain"/>
    <n v="0.89789926792011399"/>
    <n v="1.5990997027335601"/>
  </r>
  <r>
    <x v="6"/>
    <n v="20"/>
    <s v="pain"/>
    <n v="1.32595600756287"/>
    <n v="0.91726798263696796"/>
  </r>
  <r>
    <x v="7"/>
    <n v="1"/>
    <s v="pain"/>
    <n v="1.44936303044037"/>
    <n v="1.44555925761056"/>
  </r>
  <r>
    <x v="7"/>
    <n v="2"/>
    <s v="safe"/>
    <n v="1.4982978231735999"/>
    <n v="0.87614284924684105"/>
  </r>
  <r>
    <x v="7"/>
    <n v="3"/>
    <s v="pain"/>
    <n v="1.10602696682607"/>
    <n v="1.3068701485423"/>
  </r>
  <r>
    <x v="7"/>
    <n v="4"/>
    <s v="safe"/>
    <n v="1.6087397759648401"/>
    <n v="1.37272462520147"/>
  </r>
  <r>
    <x v="7"/>
    <n v="5"/>
    <s v="safe"/>
    <n v="0.41827020614416599"/>
    <n v="1.13834198611662"/>
  </r>
  <r>
    <x v="7"/>
    <n v="6"/>
    <s v="pain"/>
    <n v="2.2025578434562298"/>
    <n v="1.29745464145737"/>
  </r>
  <r>
    <x v="7"/>
    <n v="7"/>
    <s v="safe"/>
    <n v="1.3896966509670401"/>
    <n v="1.89827531152631"/>
  </r>
  <r>
    <x v="7"/>
    <n v="8"/>
    <s v="safe"/>
    <n v="1.6783767479029801"/>
    <n v="0.32202752595473"/>
  </r>
  <r>
    <x v="7"/>
    <n v="9"/>
    <s v="safe"/>
    <n v="0.86204388908473095"/>
    <n v="1.10602696682607"/>
  </r>
  <r>
    <x v="7"/>
    <n v="10"/>
    <s v="safe"/>
    <n v="1.0434477724909801"/>
    <n v="1.32668767967275"/>
  </r>
  <r>
    <x v="7"/>
    <n v="11"/>
    <s v="safe"/>
    <n v="1.72637399430841"/>
    <n v="1.24758289367085"/>
  </r>
  <r>
    <x v="7"/>
    <n v="12"/>
    <s v="pain"/>
    <n v="2.6443494529047098"/>
    <n v="3.6491435905943601"/>
  </r>
  <r>
    <x v="7"/>
    <n v="13"/>
    <s v="pain"/>
    <n v="2.0052614306308998"/>
    <n v="0.91470451744990799"/>
  </r>
  <r>
    <x v="7"/>
    <n v="14"/>
    <s v="pain"/>
    <n v="1.48072819583008"/>
    <n v="1.97584462603804"/>
  </r>
  <r>
    <x v="7"/>
    <n v="15"/>
    <s v="safe"/>
    <n v="2.3271589500403098"/>
    <n v="1.06119872790653"/>
  </r>
  <r>
    <x v="7"/>
    <n v="16"/>
    <s v="pain"/>
    <n v="1.84711394999027"/>
    <n v="1.13834198611662"/>
  </r>
  <r>
    <x v="7"/>
    <n v="17"/>
    <s v="safe"/>
    <n v="0.91206937184263304"/>
    <n v="1.2885490086479701"/>
  </r>
  <r>
    <x v="7"/>
    <n v="18"/>
    <s v="pain"/>
    <n v="2.5238931080096401"/>
    <n v="1.1791232973030501"/>
  </r>
  <r>
    <x v="7"/>
    <n v="19"/>
    <s v="pain"/>
    <n v="1.0434477724909801"/>
    <n v="0.71244303238948903"/>
  </r>
  <r>
    <x v="7"/>
    <n v="20"/>
    <s v="pain"/>
    <n v="1.84750038747746"/>
    <n v="0.93585994903216396"/>
  </r>
  <r>
    <x v="8"/>
    <n v="1"/>
    <s v="safe"/>
    <n v="0.31245177403850899"/>
    <n v="1.9022973267571901"/>
  </r>
  <r>
    <x v="8"/>
    <n v="2"/>
    <s v="pain"/>
    <n v="0.86439642507989101"/>
    <n v="1.59525237599261"/>
  </r>
  <r>
    <x v="8"/>
    <n v="3"/>
    <s v="safe"/>
    <n v="1.7595118995863701"/>
    <n v="1.35646124184241"/>
  </r>
  <r>
    <x v="8"/>
    <n v="4"/>
    <s v="pain"/>
    <n v="0.47654199494160498"/>
    <n v="1.9022973267571901"/>
  </r>
  <r>
    <x v="8"/>
    <n v="5"/>
    <s v="safe"/>
    <n v="0.87186360201870905"/>
    <n v="1.3794985632935399"/>
  </r>
  <r>
    <x v="8"/>
    <n v="6"/>
    <s v="pain"/>
    <n v="1.1784934427156799"/>
    <n v="1.5671915933084299"/>
  </r>
  <r>
    <x v="8"/>
    <n v="7"/>
    <s v="safe"/>
    <n v="1.39988812549417"/>
    <n v="1.0966092018309399"/>
  </r>
  <r>
    <x v="8"/>
    <n v="8"/>
    <s v="safe"/>
    <n v="1.6912856038912401"/>
    <n v="0.83631487881030797"/>
  </r>
  <r>
    <x v="8"/>
    <n v="9"/>
    <s v="pain"/>
    <n v="1.81864559285006"/>
    <n v="0.90722738510429901"/>
  </r>
  <r>
    <x v="8"/>
    <n v="10"/>
    <s v="pain"/>
    <n v="1.1784934427156799"/>
    <n v="0.81233824428078305"/>
  </r>
  <r>
    <x v="8"/>
    <n v="11"/>
    <s v="pain"/>
    <n v="1.81864559285006"/>
    <n v="0.82387769971374603"/>
  </r>
  <r>
    <x v="8"/>
    <n v="12"/>
    <s v="pain"/>
    <n v="1.7701838757682999"/>
    <n v="0.728727542923433"/>
  </r>
  <r>
    <x v="8"/>
    <n v="13"/>
    <s v="safe"/>
    <n v="0.81233824428078305"/>
    <n v="0.38112669446979802"/>
  </r>
  <r>
    <x v="8"/>
    <n v="14"/>
    <s v="pain"/>
    <n v="1.1599641827941201"/>
    <n v="0.46933187310772301"/>
  </r>
  <r>
    <x v="8"/>
    <n v="15"/>
    <s v="safe"/>
    <n v="0.90722738510429901"/>
    <n v="0.68052764917866204"/>
  </r>
  <r>
    <x v="8"/>
    <n v="16"/>
    <s v="pain"/>
    <n v="0.37611794757061401"/>
    <n v="0.92176797715800196"/>
  </r>
  <r>
    <x v="8"/>
    <n v="17"/>
    <s v="pain"/>
    <n v="2.2627855037225002"/>
    <n v="0.84408369132211902"/>
  </r>
  <r>
    <x v="8"/>
    <n v="18"/>
    <s v="safe"/>
    <n v="2.1980325054346901"/>
    <n v="1.7349938589429299"/>
  </r>
  <r>
    <x v="8"/>
    <n v="19"/>
    <s v="safe"/>
    <n v="0.95778579229038296"/>
    <n v="0.50039221622596597"/>
  </r>
  <r>
    <x v="8"/>
    <n v="20"/>
    <s v="safe"/>
    <n v="0.89377549891636998"/>
    <n v="0.59513220563651004"/>
  </r>
  <r>
    <x v="9"/>
    <n v="1"/>
    <s v="pain"/>
    <n v="1.89596109198098"/>
    <n v="2.4656271267095402"/>
  </r>
  <r>
    <x v="9"/>
    <n v="2"/>
    <s v="safe"/>
    <n v="2.7309863153078102"/>
    <n v="2.3378259058255102"/>
  </r>
  <r>
    <x v="9"/>
    <n v="3"/>
    <s v="safe"/>
    <n v="2.0089183795440602"/>
    <n v="2.6527433381662702"/>
  </r>
  <r>
    <x v="9"/>
    <n v="4"/>
    <s v="safe"/>
    <n v="2.6555793345499601"/>
    <n v="2.5224714786372102"/>
  </r>
  <r>
    <x v="9"/>
    <n v="5"/>
    <s v="safe"/>
    <n v="2.22994346647191"/>
    <n v="2.22994346647191"/>
  </r>
  <r>
    <x v="9"/>
    <n v="6"/>
    <s v="pain"/>
    <n v="2.4317863105370598"/>
    <n v="2.8500652398182198"/>
  </r>
  <r>
    <x v="9"/>
    <n v="7"/>
    <s v="pain"/>
    <n v="1.7230425722206999"/>
    <n v="2.58775778940519"/>
  </r>
  <r>
    <x v="9"/>
    <n v="8"/>
    <s v="safe"/>
    <n v="2.58775778940519"/>
    <n v="1.61636564466184"/>
  </r>
  <r>
    <x v="9"/>
    <n v="9"/>
    <s v="pain"/>
    <n v="2.3378259058255102"/>
    <n v="2.44837384001517"/>
  </r>
  <r>
    <x v="9"/>
    <n v="10"/>
    <s v="pain"/>
    <n v="2.56745276452558"/>
    <n v="2.2885577846344298"/>
  </r>
  <r>
    <x v="9"/>
    <n v="11"/>
    <s v="pain"/>
    <n v="2.8500652398182198"/>
    <n v="2.1818808570755599"/>
  </r>
  <r>
    <x v="9"/>
    <n v="12"/>
    <s v="pain"/>
    <n v="2.6985229096227799"/>
    <n v="2.9959453117280601"/>
  </r>
  <r>
    <x v="9"/>
    <n v="13"/>
    <s v="pain"/>
    <n v="1.8874975411193"/>
    <n v="2.7004966706278002"/>
  </r>
  <r>
    <x v="9"/>
    <n v="14"/>
    <s v="pain"/>
    <n v="2.6102842005934401"/>
    <n v="2.5508652350474601"/>
  </r>
  <r>
    <x v="9"/>
    <n v="15"/>
    <s v="safe"/>
    <n v="1.9853500226337399"/>
    <n v="1.78072471224873"/>
  </r>
  <r>
    <x v="9"/>
    <n v="16"/>
    <s v="pain"/>
    <n v="1.71320127315412"/>
    <n v="1.7230425722206999"/>
  </r>
  <r>
    <x v="9"/>
    <n v="17"/>
    <s v="safe"/>
    <n v="1.8813005896894801"/>
    <n v="2.0900641221362402"/>
  </r>
  <r>
    <x v="9"/>
    <n v="18"/>
    <s v="safe"/>
    <n v="2.1376466107269101"/>
    <n v="1.2671118971597399"/>
  </r>
  <r>
    <x v="9"/>
    <n v="19"/>
    <s v="safe"/>
    <n v="3.3197315388940898"/>
    <n v="2.28821087272549"/>
  </r>
  <r>
    <x v="9"/>
    <n v="20"/>
    <s v="safe"/>
    <n v="2.2862755867159201"/>
    <n v="2.7273789693083299"/>
  </r>
  <r>
    <x v="10"/>
    <n v="1"/>
    <s v="safe"/>
    <n v="1.48306097710198"/>
    <n v="1.4935112031653299"/>
  </r>
  <r>
    <x v="10"/>
    <n v="2"/>
    <s v="safe"/>
    <n v="1.3074603618735099"/>
    <n v="1.52038928124156"/>
  </r>
  <r>
    <x v="10"/>
    <n v="3"/>
    <s v="pain"/>
    <n v="1.4303568090339001"/>
    <n v="1.52038928124156"/>
  </r>
  <r>
    <x v="10"/>
    <n v="4"/>
    <s v="safe"/>
    <n v="1.32014604371793"/>
    <n v="1.1954369730818399"/>
  </r>
  <r>
    <x v="10"/>
    <n v="5"/>
    <s v="pain"/>
    <n v="1.54915936304448"/>
    <n v="1.6928724759182701"/>
  </r>
  <r>
    <x v="10"/>
    <n v="6"/>
    <s v="safe"/>
    <n v="1.73673995541194"/>
    <n v="1.10933850073316"/>
  </r>
  <r>
    <x v="10"/>
    <n v="7"/>
    <s v="pain"/>
    <n v="2.0604123260187999"/>
    <n v="0.82564311906868704"/>
  </r>
  <r>
    <x v="10"/>
    <n v="8"/>
    <s v="pain"/>
    <n v="1.5081165463297801"/>
    <n v="1.73673995541194"/>
  </r>
  <r>
    <x v="10"/>
    <n v="9"/>
    <s v="pain"/>
    <n v="2.0591036138727201"/>
    <n v="2.8537260851392201"/>
  </r>
  <r>
    <x v="10"/>
    <n v="10"/>
    <s v="safe"/>
    <n v="1.6627490572114201"/>
    <n v="2.6467172211202001"/>
  </r>
  <r>
    <x v="10"/>
    <n v="11"/>
    <s v="safe"/>
    <n v="1.8850708998329"/>
    <n v="1.85920913162152"/>
  </r>
  <r>
    <x v="10"/>
    <n v="12"/>
    <s v="safe"/>
    <n v="1.0705839251652001"/>
    <n v="1.78478590657259"/>
  </r>
  <r>
    <x v="10"/>
    <n v="13"/>
    <s v="safe"/>
    <n v="3.2905421797423999"/>
    <n v="2.0941595211905102"/>
  </r>
  <r>
    <x v="10"/>
    <n v="14"/>
    <s v="pain"/>
    <n v="2.0311826146183898"/>
    <n v="1.5160015097016599"/>
  </r>
  <r>
    <x v="10"/>
    <n v="15"/>
    <s v="pain"/>
    <n v="1.25534635920055"/>
    <n v="2.3669265692865502"/>
  </r>
  <r>
    <x v="10"/>
    <n v="16"/>
    <s v="safe"/>
    <n v="1.07579218867629"/>
    <n v="1.5081165463297801"/>
  </r>
  <r>
    <x v="10"/>
    <n v="17"/>
    <s v="safe"/>
    <n v="2.1865363832378"/>
    <n v="2.5732018413473998"/>
  </r>
  <r>
    <x v="10"/>
    <n v="18"/>
    <s v="pain"/>
    <n v="1.2803558755284199"/>
    <n v="2.2862755867159201"/>
  </r>
  <r>
    <x v="10"/>
    <n v="19"/>
    <s v="pain"/>
    <n v="3.3272223578751499"/>
    <n v="2.0644850276588"/>
  </r>
  <r>
    <x v="10"/>
    <n v="20"/>
    <s v="pain"/>
    <n v="1.85732370995609"/>
    <n v="1.56244368744677"/>
  </r>
  <r>
    <x v="11"/>
    <n v="1"/>
    <s v="pain"/>
    <n v="1.2002963450153099"/>
    <n v="2.7069785376294599"/>
  </r>
  <r>
    <x v="11"/>
    <n v="2"/>
    <s v="pain"/>
    <n v="-0.13766057862498099"/>
    <n v="0.761080031235702"/>
  </r>
  <r>
    <x v="11"/>
    <n v="3"/>
    <s v="safe"/>
    <n v="1.2002963450153099"/>
    <n v="1.4244627408441299"/>
  </r>
  <r>
    <x v="11"/>
    <n v="4"/>
    <s v="safe"/>
    <n v="2.53353471230509"/>
    <n v="1.60959898780573"/>
  </r>
  <r>
    <x v="11"/>
    <n v="5"/>
    <s v="pain"/>
    <n v="1.8370453251765999"/>
    <n v="1.5150545225648699"/>
  </r>
  <r>
    <x v="11"/>
    <n v="6"/>
    <s v="safe"/>
    <n v="2.7235660671075701"/>
    <n v="2.3774520103103902"/>
  </r>
  <r>
    <x v="11"/>
    <n v="7"/>
    <s v="pain"/>
    <n v="1.60959898780573"/>
    <n v="1.8895000060750899"/>
  </r>
  <r>
    <x v="11"/>
    <n v="8"/>
    <s v="safe"/>
    <n v="1.2373465293874"/>
    <n v="1.4244627408441299"/>
  </r>
  <r>
    <x v="11"/>
    <n v="9"/>
    <s v="pain"/>
    <n v="0.54883794814388198"/>
    <n v="0.99968379496128101"/>
  </r>
  <r>
    <x v="11"/>
    <n v="10"/>
    <s v="safe"/>
    <n v="0.99892886770100697"/>
    <n v="1.78478590657259"/>
  </r>
  <r>
    <x v="11"/>
    <n v="11"/>
    <s v="safe"/>
    <n v="1.3748630950792999"/>
    <n v="0.23421919391462001"/>
  </r>
  <r>
    <x v="11"/>
    <n v="12"/>
    <s v="pain"/>
    <n v="1.0078620746673499"/>
    <n v="1.9611596873591699"/>
  </r>
  <r>
    <x v="11"/>
    <n v="13"/>
    <s v="pain"/>
    <n v="0.78275164214665705"/>
    <n v="1.37528136659902"/>
  </r>
  <r>
    <x v="11"/>
    <n v="14"/>
    <s v="pain"/>
    <n v="1.28536890380554"/>
    <n v="1.2373465293874"/>
  </r>
  <r>
    <x v="11"/>
    <n v="15"/>
    <s v="safe"/>
    <n v="1.8568041715682999"/>
    <n v="0.90033070526401404"/>
  </r>
  <r>
    <x v="11"/>
    <n v="16"/>
    <s v="pain"/>
    <n v="1.0354901177654501"/>
    <n v="1.52941934757277"/>
  </r>
  <r>
    <x v="11"/>
    <n v="17"/>
    <s v="safe"/>
    <n v="1.4336768806787099"/>
    <n v="1.78478590657259"/>
  </r>
  <r>
    <x v="11"/>
    <n v="18"/>
    <s v="safe"/>
    <n v="1.53127827533532"/>
    <n v="0.77686964969514205"/>
  </r>
  <r>
    <x v="11"/>
    <n v="19"/>
    <s v="safe"/>
    <n v="1.75782829933731"/>
    <n v="1.0296971494973199"/>
  </r>
  <r>
    <x v="11"/>
    <n v="20"/>
    <s v="pain"/>
    <n v="1.31628880027186"/>
    <n v="1.2618861756841599"/>
  </r>
  <r>
    <x v="12"/>
    <n v="1"/>
    <s v="safe"/>
    <n v="0.936900624020231"/>
    <n v="-2.11499169069564E-2"/>
  </r>
  <r>
    <x v="12"/>
    <n v="2"/>
    <s v="pain"/>
    <n v="1.3538386553513"/>
    <n v="1.2970033722210701"/>
  </r>
  <r>
    <x v="12"/>
    <n v="3"/>
    <s v="safe"/>
    <n v="0.63684322458268405"/>
    <n v="2.1661067528923299"/>
  </r>
  <r>
    <x v="12"/>
    <n v="4"/>
    <s v="safe"/>
    <n v="1.0661115982646201"/>
    <n v="0.88128324252169399"/>
  </r>
  <r>
    <x v="12"/>
    <n v="5"/>
    <s v="safe"/>
    <n v="1.7415228506075899"/>
    <n v="1.0489447594492201"/>
  </r>
  <r>
    <x v="12"/>
    <n v="6"/>
    <s v="pain"/>
    <n v="0.34123083112268399"/>
    <n v="0.94594101359111504"/>
  </r>
  <r>
    <x v="12"/>
    <n v="7"/>
    <s v="safe"/>
    <n v="0.93348432962001804"/>
    <n v="0.751966518011848"/>
  </r>
  <r>
    <x v="12"/>
    <n v="8"/>
    <s v="safe"/>
    <n v="0.921830812964194"/>
    <n v="1.41673936163596"/>
  </r>
  <r>
    <x v="12"/>
    <n v="9"/>
    <s v="pain"/>
    <n v="-0.38376930256041902"/>
    <n v="0.45641925972341901"/>
  </r>
  <r>
    <x v="12"/>
    <n v="10"/>
    <s v="safe"/>
    <n v="0.49271998080072898"/>
    <n v="0.89988270667716797"/>
  </r>
  <r>
    <x v="12"/>
    <n v="11"/>
    <s v="pain"/>
    <n v="0.53106592470883096"/>
    <n v="0.48489649369715099"/>
  </r>
  <r>
    <x v="12"/>
    <n v="12"/>
    <s v="pain"/>
    <n v="0.53669426680624399"/>
    <n v="0.93348432962001804"/>
  </r>
  <r>
    <x v="12"/>
    <n v="13"/>
    <s v="pain"/>
    <n v="2.0496394566402198"/>
    <n v="0.96382360181545101"/>
  </r>
  <r>
    <x v="12"/>
    <n v="14"/>
    <s v="safe"/>
    <n v="0.814223420742342"/>
    <n v="0.93348432962001804"/>
  </r>
  <r>
    <x v="12"/>
    <n v="15"/>
    <s v="safe"/>
    <n v="0.65767903456317101"/>
    <n v="1.83253157546356"/>
  </r>
  <r>
    <x v="12"/>
    <n v="16"/>
    <s v="pain"/>
    <n v="0.67555238851147104"/>
    <n v="0.416114183802333"/>
  </r>
  <r>
    <x v="12"/>
    <n v="17"/>
    <s v="pain"/>
    <n v="0.62046293329498703"/>
    <n v="0.41089393427745702"/>
  </r>
  <r>
    <x v="12"/>
    <n v="18"/>
    <s v="pain"/>
    <n v="0.18012719885325501"/>
    <n v="0.78535437681563403"/>
  </r>
  <r>
    <x v="12"/>
    <n v="19"/>
    <s v="safe"/>
    <n v="0.79578429482817203"/>
    <n v="0.68545003759701795"/>
  </r>
  <r>
    <x v="12"/>
    <n v="20"/>
    <s v="pain"/>
    <n v="1.1571995290677599"/>
    <n v="0.55150754781871703"/>
  </r>
  <r>
    <x v="13"/>
    <n v="1"/>
    <s v="pain"/>
    <n v="1.5415264546096701"/>
    <n v="0.43408943029379499"/>
  </r>
  <r>
    <x v="13"/>
    <n v="2"/>
    <s v="safe"/>
    <n v="1.5341205443525501"/>
    <n v="0.72983587440870601"/>
  </r>
  <r>
    <x v="13"/>
    <n v="3"/>
    <s v="pain"/>
    <n v="1.1309776082451599"/>
    <n v="1.2263707366694201"/>
  </r>
  <r>
    <x v="13"/>
    <n v="4"/>
    <s v="safe"/>
    <n v="1.4321961916249699"/>
    <n v="0.60632590813116105"/>
  </r>
  <r>
    <x v="13"/>
    <n v="5"/>
    <s v="pain"/>
    <n v="0.88196965249952997"/>
    <n v="0.81893816310340795"/>
  </r>
  <r>
    <x v="13"/>
    <n v="6"/>
    <s v="pain"/>
    <n v="1.0719369676429"/>
    <n v="1.28536890380554"/>
  </r>
  <r>
    <x v="13"/>
    <n v="7"/>
    <s v="safe"/>
    <n v="1.11236102914573"/>
    <n v="0.34193005292676798"/>
  </r>
  <r>
    <x v="13"/>
    <n v="8"/>
    <s v="safe"/>
    <n v="2.4725140580258298"/>
    <n v="0.53839086350183196"/>
  </r>
  <r>
    <x v="13"/>
    <n v="9"/>
    <s v="safe"/>
    <n v="0.34977001482801501"/>
    <n v="1.5036976648959099"/>
  </r>
  <r>
    <x v="13"/>
    <n v="10"/>
    <s v="pain"/>
    <n v="0.92698105753605498"/>
    <n v="0.86489435868528297"/>
  </r>
  <r>
    <x v="13"/>
    <n v="11"/>
    <s v="pain"/>
    <n v="1.7214733911267699"/>
    <n v="0.97200181801929997"/>
  </r>
  <r>
    <x v="13"/>
    <n v="12"/>
    <s v="safe"/>
    <n v="1.20939002097827"/>
    <n v="0.98513082681750597"/>
  </r>
  <r>
    <x v="13"/>
    <n v="13"/>
    <s v="pain"/>
    <n v="2.3863572204626902"/>
    <n v="1.1020964680140699"/>
  </r>
  <r>
    <x v="13"/>
    <n v="14"/>
    <s v="safe"/>
    <n v="1.3414013865221801"/>
    <n v="1.0451654651054001"/>
  </r>
  <r>
    <x v="13"/>
    <n v="15"/>
    <s v="pain"/>
    <n v="1.6028400037106001"/>
    <n v="2.7373064947376502"/>
  </r>
  <r>
    <x v="13"/>
    <n v="16"/>
    <s v="safe"/>
    <n v="1.6187927973278"/>
    <n v="0.39513190003660398"/>
  </r>
  <r>
    <x v="13"/>
    <n v="17"/>
    <s v="pain"/>
    <n v="1.7368869625371"/>
    <n v="0.86101785748734705"/>
  </r>
  <r>
    <x v="13"/>
    <n v="18"/>
    <s v="safe"/>
    <n v="1.20939002097827"/>
    <n v="0.801180725007268"/>
  </r>
  <r>
    <x v="13"/>
    <n v="19"/>
    <s v="safe"/>
    <n v="1.9486641761571399"/>
    <n v="-0.93174673520269502"/>
  </r>
  <r>
    <x v="13"/>
    <n v="20"/>
    <s v="pain"/>
    <n v="1.2217410206303101"/>
    <n v="1.4850957970770899"/>
  </r>
  <r>
    <x v="14"/>
    <n v="1"/>
    <s v="safe"/>
    <n v="0.80286117812972702"/>
    <n v="1.2860609300660799"/>
  </r>
  <r>
    <x v="14"/>
    <n v="2"/>
    <s v="safe"/>
    <n v="2.62010984454106"/>
    <n v="0.92783685333188204"/>
  </r>
  <r>
    <x v="14"/>
    <n v="3"/>
    <s v="pain"/>
    <n v="1.0655649046357101"/>
    <n v="3.51951110977088"/>
  </r>
  <r>
    <x v="14"/>
    <n v="4"/>
    <s v="safe"/>
    <n v="1.1740013619545999"/>
    <n v="0.906981075949292"/>
  </r>
  <r>
    <x v="14"/>
    <n v="5"/>
    <s v="safe"/>
    <n v="1.6291070016023801"/>
    <n v="1.3981488653971601"/>
  </r>
  <r>
    <x v="14"/>
    <n v="6"/>
    <s v="safe"/>
    <n v="0.94601367632239297"/>
    <n v="1.3695416161723599"/>
  </r>
  <r>
    <x v="14"/>
    <n v="7"/>
    <s v="pain"/>
    <n v="1.39018317902424"/>
    <n v="-0.150969215496777"/>
  </r>
  <r>
    <x v="14"/>
    <n v="8"/>
    <s v="pain"/>
    <n v="5.4479872149341697E-2"/>
    <n v="1.7563921501623301"/>
  </r>
  <r>
    <x v="14"/>
    <n v="9"/>
    <s v="safe"/>
    <n v="1.9046822651470099"/>
    <n v="1.96187944931145"/>
  </r>
  <r>
    <x v="14"/>
    <n v="10"/>
    <s v="safe"/>
    <n v="1.9098113443753499"/>
    <n v="0.97053511129074899"/>
  </r>
  <r>
    <x v="14"/>
    <n v="11"/>
    <s v="safe"/>
    <n v="0.94472204357909195"/>
    <n v="0.82564311906868704"/>
  </r>
  <r>
    <x v="14"/>
    <n v="12"/>
    <s v="pain"/>
    <n v="1.2002963450153099"/>
    <n v="1.2095725652824001"/>
  </r>
  <r>
    <x v="14"/>
    <n v="13"/>
    <s v="safe"/>
    <n v="1.21157957120885"/>
    <n v="0.14299434006016601"/>
  </r>
  <r>
    <x v="14"/>
    <n v="14"/>
    <s v="pain"/>
    <n v="0.85435202486215001"/>
    <n v="1.2095725652824001"/>
  </r>
  <r>
    <x v="14"/>
    <n v="15"/>
    <s v="pain"/>
    <n v="2.2377422006615499"/>
    <n v="1.1611273552661401"/>
  </r>
  <r>
    <x v="14"/>
    <n v="16"/>
    <s v="pain"/>
    <n v="3.1898274747905799"/>
    <n v="2.28821087272549"/>
  </r>
  <r>
    <x v="14"/>
    <n v="17"/>
    <s v="safe"/>
    <n v="1.0354901177654501"/>
    <n v="1.10364296720351"/>
  </r>
  <r>
    <x v="14"/>
    <n v="18"/>
    <s v="pain"/>
    <n v="1.1386213562957801"/>
    <n v="1.69003954414858"/>
  </r>
  <r>
    <x v="14"/>
    <n v="19"/>
    <s v="pain"/>
    <n v="1.68434810030453"/>
    <n v="1.06718848910255"/>
  </r>
  <r>
    <x v="14"/>
    <n v="20"/>
    <s v="pain"/>
    <n v="2.0120524148510399"/>
    <n v="1.3001510725843399"/>
  </r>
  <r>
    <x v="15"/>
    <n v="1"/>
    <s v="safe"/>
    <n v="1.40507156030963"/>
    <n v="8.04392838978608E-2"/>
  </r>
  <r>
    <x v="15"/>
    <n v="2"/>
    <s v="pain"/>
    <n v="0.98095864964216395"/>
    <n v="0.71407446296590205"/>
  </r>
  <r>
    <x v="15"/>
    <n v="3"/>
    <s v="safe"/>
    <n v="0.226480128976941"/>
    <n v="1.5806951806254701"/>
  </r>
  <r>
    <x v="15"/>
    <n v="4"/>
    <s v="safe"/>
    <n v="-0.28658226601767001"/>
    <n v="1.5806951806254701"/>
  </r>
  <r>
    <x v="15"/>
    <n v="5"/>
    <s v="pain"/>
    <n v="0.60896277285050804"/>
    <n v="0.79189058712481497"/>
  </r>
  <r>
    <x v="15"/>
    <n v="6"/>
    <s v="pain"/>
    <n v="-3.1812812644005699E-2"/>
    <n v="0.49972276698719298"/>
  </r>
  <r>
    <x v="15"/>
    <n v="7"/>
    <s v="pain"/>
    <n v="2.0537489106318199"/>
    <n v="1.5806951806254701"/>
  </r>
  <r>
    <x v="15"/>
    <n v="8"/>
    <s v="safe"/>
    <n v="1.12964702396484"/>
    <n v="0.89700227724020898"/>
  </r>
  <r>
    <x v="15"/>
    <n v="9"/>
    <s v="pain"/>
    <n v="9.2144607221006994E-2"/>
    <n v="1.68151081265751"/>
  </r>
  <r>
    <x v="15"/>
    <n v="10"/>
    <s v="safe"/>
    <n v="-0.26369551880181502"/>
    <n v="0.93992098612808395"/>
  </r>
  <r>
    <x v="15"/>
    <n v="11"/>
    <s v="pain"/>
    <n v="1.57479689609478"/>
    <n v="-2.9403432073001601E-2"/>
  </r>
  <r>
    <x v="15"/>
    <n v="12"/>
    <s v="pain"/>
    <n v="-0.57622530791223003"/>
    <n v="0.64878220213732596"/>
  </r>
  <r>
    <x v="15"/>
    <n v="13"/>
    <s v="pain"/>
    <n v="0.93992098612808395"/>
    <n v="0.79189058712481497"/>
  </r>
  <r>
    <x v="15"/>
    <n v="14"/>
    <s v="pain"/>
    <n v="1.12964702396484"/>
    <n v="0.61240201769730995"/>
  </r>
  <r>
    <x v="15"/>
    <n v="15"/>
    <s v="safe"/>
    <n v="0.49972276698719298"/>
    <n v="0.41889928340360399"/>
  </r>
  <r>
    <x v="15"/>
    <n v="16"/>
    <s v="pain"/>
    <n v="0.91390983732071496"/>
    <n v="0.80569886760426401"/>
  </r>
  <r>
    <x v="15"/>
    <n v="17"/>
    <s v="safe"/>
    <n v="2.12371965619722"/>
    <n v="0.49972276698719298"/>
  </r>
  <r>
    <x v="15"/>
    <n v="18"/>
    <s v="safe"/>
    <n v="1.0197047759545601"/>
    <n v="1.5212360018743201"/>
  </r>
  <r>
    <x v="15"/>
    <n v="19"/>
    <s v="safe"/>
    <n v="1.68151081265751"/>
    <n v="0.80569886760426401"/>
  </r>
  <r>
    <x v="15"/>
    <n v="20"/>
    <s v="safe"/>
    <n v="1.37320560287105"/>
    <n v="1.05925667301098"/>
  </r>
  <r>
    <x v="16"/>
    <n v="1"/>
    <s v="pain"/>
    <n v="1.2860609300660799"/>
    <n v="1.5334455853172799"/>
  </r>
  <r>
    <x v="16"/>
    <n v="2"/>
    <s v="safe"/>
    <n v="1.0569548746306701"/>
    <n v="0.75645614630482105"/>
  </r>
  <r>
    <x v="16"/>
    <n v="3"/>
    <s v="pain"/>
    <n v="1.3258803593529001"/>
    <n v="0.72464333366081601"/>
  </r>
  <r>
    <x v="16"/>
    <n v="4"/>
    <s v="safe"/>
    <n v="0.93817984886255301"/>
    <n v="0.62433616673134795"/>
  </r>
  <r>
    <x v="16"/>
    <n v="5"/>
    <s v="pain"/>
    <n v="0.48628289198157698"/>
    <n v="0.96318701699668996"/>
  </r>
  <r>
    <x v="16"/>
    <n v="6"/>
    <s v="safe"/>
    <n v="1.5088081736272001"/>
    <n v="0.74530034553318003"/>
  </r>
  <r>
    <x v="16"/>
    <n v="7"/>
    <s v="safe"/>
    <n v="1.17067659475111"/>
    <n v="0.72236460811925396"/>
  </r>
  <r>
    <x v="16"/>
    <n v="8"/>
    <s v="pain"/>
    <n v="1.3529166764609499"/>
    <n v="1.13500246569411"/>
  </r>
  <r>
    <x v="16"/>
    <n v="9"/>
    <s v="pain"/>
    <n v="0.54883794814388198"/>
    <n v="1.13500246569411"/>
  </r>
  <r>
    <x v="16"/>
    <n v="10"/>
    <s v="safe"/>
    <n v="1.49176093442812"/>
    <n v="1.9611596873591699"/>
  </r>
  <r>
    <x v="16"/>
    <n v="11"/>
    <s v="safe"/>
    <n v="2.1162115476416501"/>
    <n v="1.6728605142667401"/>
  </r>
  <r>
    <x v="16"/>
    <n v="12"/>
    <s v="safe"/>
    <n v="1.0655649046357101"/>
    <n v="1.0655649046357101"/>
  </r>
  <r>
    <x v="16"/>
    <n v="13"/>
    <s v="pain"/>
    <n v="1.49686010658311"/>
    <n v="1.0356493759968399"/>
  </r>
  <r>
    <x v="16"/>
    <n v="14"/>
    <s v="safe"/>
    <n v="0.92783685333188204"/>
    <n v="1.17067659475111"/>
  </r>
  <r>
    <x v="16"/>
    <n v="15"/>
    <s v="pain"/>
    <n v="2.02021266490561"/>
    <n v="0.92783685333188204"/>
  </r>
  <r>
    <x v="16"/>
    <n v="16"/>
    <s v="pain"/>
    <n v="1.5159438487998"/>
    <n v="1.0356493759968399"/>
  </r>
  <r>
    <x v="16"/>
    <n v="17"/>
    <s v="pain"/>
    <n v="0.67940012256085502"/>
    <n v="1.2878391153309501"/>
  </r>
  <r>
    <x v="16"/>
    <n v="18"/>
    <s v="pain"/>
    <n v="1.4925203542466099"/>
    <n v="1.4683680241872801"/>
  </r>
  <r>
    <x v="16"/>
    <n v="19"/>
    <s v="safe"/>
    <n v="1.90747378368299"/>
    <n v="0.69949149819487499"/>
  </r>
  <r>
    <x v="16"/>
    <n v="20"/>
    <s v="safe"/>
    <n v="0.83446946416246903"/>
    <n v="1.8716735978099399"/>
  </r>
  <r>
    <x v="17"/>
    <n v="1"/>
    <s v="pain"/>
    <n v="1.0586694034250601"/>
    <n v="0.33921901019955902"/>
  </r>
  <r>
    <x v="17"/>
    <n v="2"/>
    <s v="safe"/>
    <n v="1.11169032818844"/>
    <n v="0.38458005883048502"/>
  </r>
  <r>
    <x v="17"/>
    <n v="3"/>
    <s v="pain"/>
    <n v="0.226480128976941"/>
    <n v="1.0245353338494401"/>
  </r>
  <r>
    <x v="17"/>
    <n v="4"/>
    <s v="safe"/>
    <n v="1.3328405436359001"/>
    <n v="1.68151081265751"/>
  </r>
  <r>
    <x v="17"/>
    <n v="5"/>
    <s v="safe"/>
    <n v="0.86750713058050499"/>
    <n v="1.5566579288282401"/>
  </r>
  <r>
    <x v="17"/>
    <n v="6"/>
    <s v="pain"/>
    <n v="0.96416050839230505"/>
    <n v="-0.28658226601767001"/>
  </r>
  <r>
    <x v="17"/>
    <n v="7"/>
    <s v="pain"/>
    <n v="0.86750713058050499"/>
    <n v="0.49205565983639798"/>
  </r>
  <r>
    <x v="17"/>
    <n v="8"/>
    <s v="safe"/>
    <n v="1.5566579288282401"/>
    <n v="0.34451900238540401"/>
  </r>
  <r>
    <x v="17"/>
    <n v="9"/>
    <s v="pain"/>
    <n v="0.77926149625160301"/>
    <n v="1.83568263698043"/>
  </r>
  <r>
    <x v="17"/>
    <n v="10"/>
    <s v="safe"/>
    <n v="1.5519363673464599"/>
    <n v="0.86750713058050499"/>
  </r>
  <r>
    <x v="17"/>
    <n v="11"/>
    <s v="safe"/>
    <n v="0.85453399204678004"/>
    <n v="0.49205565983639798"/>
  </r>
  <r>
    <x v="17"/>
    <n v="12"/>
    <s v="safe"/>
    <n v="2.0537489106318199"/>
    <n v="1.2110434178857099"/>
  </r>
  <r>
    <x v="17"/>
    <n v="13"/>
    <s v="pain"/>
    <n v="0.48499341769987903"/>
    <n v="1.6291147396368399"/>
  </r>
  <r>
    <x v="17"/>
    <n v="14"/>
    <s v="pain"/>
    <n v="1.58494471081179"/>
    <n v="0.33434095820256399"/>
  </r>
  <r>
    <x v="17"/>
    <n v="15"/>
    <s v="pain"/>
    <n v="0.75693259739017105"/>
    <n v="1.11169032818844"/>
  </r>
  <r>
    <x v="17"/>
    <n v="16"/>
    <s v="pain"/>
    <n v="0.22379302401290399"/>
    <n v="0.67258456869273497"/>
  </r>
  <r>
    <x v="17"/>
    <n v="17"/>
    <s v="pain"/>
    <n v="0.121174812780156"/>
    <n v="1.67226642322907"/>
  </r>
  <r>
    <x v="17"/>
    <n v="18"/>
    <s v="safe"/>
    <n v="1.67226642322907"/>
    <n v="1.5566579288282401"/>
  </r>
  <r>
    <x v="17"/>
    <n v="19"/>
    <s v="safe"/>
    <n v="1.6061431914683699"/>
    <n v="1.5806951806254701"/>
  </r>
  <r>
    <x v="17"/>
    <n v="20"/>
    <s v="safe"/>
    <n v="1.4379524667922901"/>
    <n v="1.0093462644951501"/>
  </r>
  <r>
    <x v="18"/>
    <n v="1"/>
    <s v="safe"/>
    <n v="2.9775629107328601"/>
    <n v="3.8978954953928802"/>
  </r>
  <r>
    <x v="18"/>
    <n v="2"/>
    <s v="pain"/>
    <n v="0.86482611973851797"/>
    <n v="-0.76676543966728095"/>
  </r>
  <r>
    <x v="18"/>
    <n v="3"/>
    <s v="pain"/>
    <n v="0.2533471031358"/>
    <n v="1.6776377178586199"/>
  </r>
  <r>
    <x v="18"/>
    <n v="4"/>
    <s v="safe"/>
    <n v="2.1576944147914401"/>
    <n v="0.81554379370277297"/>
  </r>
  <r>
    <x v="18"/>
    <n v="5"/>
    <s v="safe"/>
    <n v="1.4671606887892501"/>
    <n v="1.0579434834960999"/>
  </r>
  <r>
    <x v="18"/>
    <n v="6"/>
    <s v="pain"/>
    <n v="1.4671606887892501"/>
    <n v="0.96391099857565399"/>
  </r>
  <r>
    <x v="18"/>
    <n v="7"/>
    <s v="safe"/>
    <n v="0.93025772721537503"/>
    <n v="0.73858456798446004"/>
  </r>
  <r>
    <x v="18"/>
    <n v="8"/>
    <s v="safe"/>
    <n v="1.3884684340700999"/>
    <n v="0.63364000077970095"/>
  </r>
  <r>
    <x v="18"/>
    <n v="9"/>
    <s v="safe"/>
    <n v="0.96728258042798798"/>
    <n v="1.37778086712029"/>
  </r>
  <r>
    <x v="18"/>
    <n v="10"/>
    <s v="safe"/>
    <n v="0.96728258042798798"/>
    <n v="0.84162123357291396"/>
  </r>
  <r>
    <x v="18"/>
    <n v="11"/>
    <s v="pain"/>
    <n v="1.0579434834960999"/>
    <n v="1.1666228908909699"/>
  </r>
  <r>
    <x v="18"/>
    <n v="12"/>
    <s v="pain"/>
    <n v="1.0579434834960999"/>
    <n v="1.24421532711734"/>
  </r>
  <r>
    <x v="18"/>
    <n v="13"/>
    <s v="safe"/>
    <n v="1.4217538559013601"/>
    <n v="0.93025772721537503"/>
  </r>
  <r>
    <x v="18"/>
    <n v="14"/>
    <s v="pain"/>
    <n v="2.0252367292076499"/>
    <n v="0.46169948722689702"/>
  </r>
  <r>
    <x v="18"/>
    <n v="15"/>
    <s v="pain"/>
    <n v="2.0395813571563202"/>
    <n v="2.8453383382882702"/>
  </r>
  <r>
    <x v="18"/>
    <n v="16"/>
    <s v="pain"/>
    <n v="0.73285275646674997"/>
    <n v="1.18991684676787"/>
  </r>
  <r>
    <x v="18"/>
    <n v="17"/>
    <s v="pain"/>
    <n v="3.21948307639743"/>
    <n v="0.46169948722689702"/>
  </r>
  <r>
    <x v="18"/>
    <n v="18"/>
    <s v="pain"/>
    <n v="0.70441288250074596"/>
    <n v="0.49673911167129797"/>
  </r>
  <r>
    <x v="18"/>
    <n v="19"/>
    <s v="safe"/>
    <n v="7.3539977934192993E-2"/>
    <n v="1.3034597064735201"/>
  </r>
  <r>
    <x v="18"/>
    <n v="20"/>
    <s v="safe"/>
    <n v="1.14063452073212"/>
    <n v="1.0216336033656199"/>
  </r>
  <r>
    <x v="19"/>
    <n v="1"/>
    <s v="pain"/>
    <n v="1.2218344657592799"/>
    <n v="1.1288093145176099"/>
  </r>
  <r>
    <x v="19"/>
    <n v="2"/>
    <s v="pain"/>
    <n v="1.77051497380655"/>
    <n v="2.0301740933590402"/>
  </r>
  <r>
    <x v="19"/>
    <n v="3"/>
    <s v="safe"/>
    <n v="1.0031479676625299"/>
    <n v="0.93025772721537503"/>
  </r>
  <r>
    <x v="19"/>
    <n v="4"/>
    <s v="safe"/>
    <n v="0.67893503350522599"/>
    <n v="0.50797865392462704"/>
  </r>
  <r>
    <x v="19"/>
    <n v="5"/>
    <s v="safe"/>
    <n v="1.0031479676625299"/>
    <n v="1.5566784892191701"/>
  </r>
  <r>
    <x v="19"/>
    <n v="6"/>
    <s v="pain"/>
    <n v="0.67893503350522599"/>
    <n v="0.22615855019514999"/>
  </r>
  <r>
    <x v="19"/>
    <n v="7"/>
    <s v="pain"/>
    <n v="0.67893503350522599"/>
    <n v="0.65546761022561895"/>
  </r>
  <r>
    <x v="19"/>
    <n v="8"/>
    <s v="safe"/>
    <n v="0.93025772721537503"/>
    <n v="1.9853500226337399"/>
  </r>
  <r>
    <x v="19"/>
    <n v="9"/>
    <s v="pain"/>
    <n v="0.80459638036030001"/>
    <n v="1.14063452073212"/>
  </r>
  <r>
    <x v="19"/>
    <n v="10"/>
    <s v="safe"/>
    <n v="1.1288093145176099"/>
    <n v="0.523443985473938"/>
  </r>
  <r>
    <x v="19"/>
    <n v="11"/>
    <s v="safe"/>
    <n v="1.2164457592864899"/>
    <n v="1.4469272194326499"/>
  </r>
  <r>
    <x v="19"/>
    <n v="12"/>
    <s v="pain"/>
    <n v="0.49673911167129797"/>
    <n v="1.18991684676787"/>
  </r>
  <r>
    <x v="19"/>
    <n v="13"/>
    <s v="safe"/>
    <n v="1.3034597064735201"/>
    <n v="0.96391099857565399"/>
  </r>
  <r>
    <x v="19"/>
    <n v="14"/>
    <s v="pain"/>
    <n v="2.4614774922111802"/>
    <n v="0.505223978002875"/>
  </r>
  <r>
    <x v="19"/>
    <n v="15"/>
    <s v="safe"/>
    <n v="1.25649507079833"/>
    <n v="1.35962679094273"/>
  </r>
  <r>
    <x v="19"/>
    <n v="16"/>
    <s v="pain"/>
    <n v="1.77652003297326"/>
    <n v="0.57043759817731998"/>
  </r>
  <r>
    <x v="19"/>
    <n v="17"/>
    <s v="pain"/>
    <n v="-0.33891162367112898"/>
    <n v="0.92549393822160098"/>
  </r>
  <r>
    <x v="19"/>
    <n v="18"/>
    <s v="pain"/>
    <n v="-0.672076280743646"/>
    <n v="1.3109780818321199"/>
  </r>
  <r>
    <x v="19"/>
    <n v="19"/>
    <s v="safe"/>
    <n v="0.505223978002875"/>
    <n v="2.1157309244030902"/>
  </r>
  <r>
    <x v="19"/>
    <n v="20"/>
    <s v="safe"/>
    <n v="0.62992862408472505"/>
    <n v="2.4412806976947001"/>
  </r>
  <r>
    <x v="20"/>
    <n v="1"/>
    <s v="pain"/>
    <n v="1.5088081736272001"/>
    <n v="0.49836869923336402"/>
  </r>
  <r>
    <x v="20"/>
    <n v="2"/>
    <s v="safe"/>
    <n v="1.5088081736272001"/>
    <n v="0.768796123662568"/>
  </r>
  <r>
    <x v="20"/>
    <n v="3"/>
    <s v="pain"/>
    <n v="1.1843789316453499"/>
    <n v="0.91685125711398796"/>
  </r>
  <r>
    <x v="20"/>
    <n v="4"/>
    <s v="safe"/>
    <n v="0.84162123357291396"/>
    <n v="1.63634123023644"/>
  </r>
  <r>
    <x v="20"/>
    <n v="5"/>
    <s v="pain"/>
    <n v="1.4683680241872801"/>
    <n v="0.78103381152270901"/>
  </r>
  <r>
    <x v="20"/>
    <n v="6"/>
    <s v="safe"/>
    <n v="1.14924271112483"/>
    <n v="0.67448975019608204"/>
  </r>
  <r>
    <x v="20"/>
    <n v="7"/>
    <s v="pain"/>
    <n v="1.44297759553301"/>
    <n v="1.33476662581656"/>
  </r>
  <r>
    <x v="20"/>
    <n v="8"/>
    <s v="pain"/>
    <n v="1.0434477724909801"/>
    <n v="1.33476662581656"/>
  </r>
  <r>
    <x v="20"/>
    <n v="9"/>
    <s v="safe"/>
    <n v="1.27154540735573"/>
    <n v="1.01757514956644"/>
  </r>
  <r>
    <x v="20"/>
    <n v="10"/>
    <s v="pain"/>
    <n v="1.2549828359900801"/>
    <n v="0.94430429974501995"/>
  </r>
  <r>
    <x v="20"/>
    <n v="11"/>
    <s v="pain"/>
    <n v="1.1749867920660899"/>
    <n v="0.81645235060492405"/>
  </r>
  <r>
    <x v="20"/>
    <n v="12"/>
    <s v="safe"/>
    <n v="1.1519439775364"/>
    <n v="0.91726798263696796"/>
  </r>
  <r>
    <x v="20"/>
    <n v="13"/>
    <s v="safe"/>
    <n v="0.74506261828327502"/>
    <n v="1.1001957969112699"/>
  </r>
  <r>
    <x v="20"/>
    <n v="14"/>
    <s v="pain"/>
    <n v="0.89789926792011399"/>
    <n v="0.91726798263696796"/>
  </r>
  <r>
    <x v="20"/>
    <n v="15"/>
    <s v="safe"/>
    <n v="1.0784281767764501"/>
    <n v="1.9850114992580501"/>
  </r>
  <r>
    <x v="20"/>
    <n v="16"/>
    <s v="safe"/>
    <n v="0.89789926792011399"/>
    <n v="0.83418086126282798"/>
  </r>
  <r>
    <x v="20"/>
    <n v="17"/>
    <s v="safe"/>
    <n v="1.1248332086013599"/>
    <n v="0.826048090362275"/>
  </r>
  <r>
    <x v="20"/>
    <n v="18"/>
    <s v="pain"/>
    <n v="1.9850114992580501"/>
    <n v="0.83418086126282798"/>
  </r>
  <r>
    <x v="20"/>
    <n v="19"/>
    <s v="pain"/>
    <n v="1.0784281767764501"/>
    <n v="1.41425629878671"/>
  </r>
  <r>
    <x v="20"/>
    <n v="20"/>
    <s v="safe"/>
    <n v="1.1725657328527099"/>
    <n v="0.89700227724020898"/>
  </r>
  <r>
    <x v="21"/>
    <n v="1"/>
    <s v="safe"/>
    <n v="2.1993631952367498"/>
    <n v="1.1749867920660899"/>
  </r>
  <r>
    <x v="21"/>
    <n v="2"/>
    <s v="safe"/>
    <n v="0.99146220577063404"/>
    <n v="1.29965412672686"/>
  </r>
  <r>
    <x v="21"/>
    <n v="3"/>
    <s v="pain"/>
    <n v="2.1719551854385202"/>
    <n v="1.0655649046357101"/>
  </r>
  <r>
    <x v="21"/>
    <n v="4"/>
    <s v="pain"/>
    <n v="2.81495986115354"/>
    <n v="1.18523215338176"/>
  </r>
  <r>
    <x v="21"/>
    <n v="5"/>
    <s v="safe"/>
    <n v="0.99578160477270905"/>
    <n v="1.31702837897273"/>
  </r>
  <r>
    <x v="21"/>
    <n v="6"/>
    <s v="safe"/>
    <n v="2.1407711954613098"/>
    <n v="2.05703031154908"/>
  </r>
  <r>
    <x v="21"/>
    <n v="7"/>
    <s v="safe"/>
    <n v="1.54912475845649"/>
    <n v="3.6713740262321801"/>
  </r>
  <r>
    <x v="21"/>
    <n v="8"/>
    <s v="safe"/>
    <n v="2.81495986115354"/>
    <n v="1.97602839241553"/>
  </r>
  <r>
    <x v="21"/>
    <n v="9"/>
    <s v="safe"/>
    <n v="1.6737241289417899"/>
    <n v="0.268485780499642"/>
  </r>
  <r>
    <x v="21"/>
    <n v="10"/>
    <s v="pain"/>
    <n v="0.74871018410022805"/>
    <n v="1.18523215338176"/>
  </r>
  <r>
    <x v="21"/>
    <n v="11"/>
    <s v="pain"/>
    <n v="2.2486764631372802"/>
    <n v="1.24525223650234"/>
  </r>
  <r>
    <x v="21"/>
    <n v="12"/>
    <s v="pain"/>
    <n v="2.1719551854385202"/>
    <n v="1.0773744675754999"/>
  </r>
  <r>
    <x v="21"/>
    <n v="13"/>
    <s v="safe"/>
    <n v="1.2117611108181701"/>
    <n v="0.57863981309627699"/>
  </r>
  <r>
    <x v="21"/>
    <n v="14"/>
    <s v="safe"/>
    <n v="1.11652156045457"/>
    <n v="2.3271589500403098"/>
  </r>
  <r>
    <x v="21"/>
    <n v="15"/>
    <s v="safe"/>
    <n v="2.0356178789704198"/>
    <n v="0.86398537918173901"/>
  </r>
  <r>
    <x v="21"/>
    <n v="16"/>
    <s v="pain"/>
    <n v="2.5100867643146101"/>
    <n v="0.62467675862500505"/>
  </r>
  <r>
    <x v="21"/>
    <n v="17"/>
    <s v="pain"/>
    <n v="0.906981075949292"/>
    <n v="-5.97170997853229E-2"/>
  </r>
  <r>
    <x v="21"/>
    <n v="18"/>
    <s v="pain"/>
    <n v="1.8472721854142899"/>
    <n v="1.31380741669617"/>
  </r>
  <r>
    <x v="21"/>
    <n v="19"/>
    <s v="pain"/>
    <n v="3.75075059670539"/>
    <n v="1.7420602740742199"/>
  </r>
  <r>
    <x v="21"/>
    <n v="20"/>
    <s v="pain"/>
    <n v="2.1936071241870301"/>
    <n v="1.46030162715279"/>
  </r>
  <r>
    <x v="22"/>
    <n v="1"/>
    <s v="safe"/>
    <n v="3.1247618006746198"/>
    <n v="1.62400144401014"/>
  </r>
  <r>
    <x v="22"/>
    <n v="2"/>
    <s v="safe"/>
    <n v="2.2176295853231598"/>
    <n v="1.0773744675754999"/>
  </r>
  <r>
    <x v="22"/>
    <n v="3"/>
    <s v="pain"/>
    <n v="0.41716574237763498"/>
    <n v="1.94371337312498"/>
  </r>
  <r>
    <x v="22"/>
    <n v="4"/>
    <s v="pain"/>
    <n v="0.90351642028772505"/>
    <n v="3.6256060235987499"/>
  </r>
  <r>
    <x v="22"/>
    <n v="5"/>
    <s v="pain"/>
    <n v="1.62400144401014"/>
    <n v="3.96150479329456"/>
  </r>
  <r>
    <x v="22"/>
    <n v="6"/>
    <s v="safe"/>
    <n v="0.62467675862500505"/>
    <n v="2.5907232823303801"/>
  </r>
  <r>
    <x v="22"/>
    <n v="7"/>
    <s v="safe"/>
    <n v="0.228370588642857"/>
    <n v="0.91470451744990799"/>
  </r>
  <r>
    <x v="22"/>
    <n v="8"/>
    <s v="pain"/>
    <n v="2.6949151200575399"/>
    <n v="0.77576956904847405"/>
  </r>
  <r>
    <x v="22"/>
    <n v="9"/>
    <s v="pain"/>
    <n v="1.9729464113403501"/>
    <n v="4.0195097696891198"/>
  </r>
  <r>
    <x v="22"/>
    <n v="10"/>
    <s v="safe"/>
    <n v="3.7120988756157098"/>
    <n v="1.46030162715279"/>
  </r>
  <r>
    <x v="22"/>
    <n v="11"/>
    <s v="pain"/>
    <n v="1.6866729116402099"/>
    <n v="2.7048245834408702"/>
  </r>
  <r>
    <x v="22"/>
    <n v="12"/>
    <s v="safe"/>
    <n v="2.4565409460321201"/>
    <n v="2.2436356046563199"/>
  </r>
  <r>
    <x v="22"/>
    <n v="13"/>
    <s v="safe"/>
    <n v="1.84466215685682"/>
    <n v="1.0353126458786901"/>
  </r>
  <r>
    <x v="22"/>
    <n v="14"/>
    <s v="safe"/>
    <n v="1.5288924062860101"/>
    <n v="3.3590128235319798"/>
  </r>
  <r>
    <x v="22"/>
    <n v="15"/>
    <s v="pain"/>
    <n v="1.90919175745106"/>
    <n v="0.92783685333188204"/>
  </r>
  <r>
    <x v="22"/>
    <n v="16"/>
    <s v="safe"/>
    <n v="1.22064771575557"/>
    <n v="1.1705341685160999"/>
  </r>
  <r>
    <x v="22"/>
    <n v="17"/>
    <s v="pain"/>
    <n v="1.22064771575557"/>
    <n v="1.8059520782526399"/>
  </r>
  <r>
    <x v="22"/>
    <n v="18"/>
    <s v="pain"/>
    <n v="1.8092465944830001"/>
    <n v="0.45133227878340898"/>
  </r>
  <r>
    <x v="22"/>
    <n v="19"/>
    <s v="pain"/>
    <n v="1.0353126458786901"/>
    <n v="3.70970783016804"/>
  </r>
  <r>
    <x v="22"/>
    <n v="20"/>
    <s v="safe"/>
    <n v="1.7420602740742199"/>
    <n v="1.9151915663243"/>
  </r>
  <r>
    <x v="23"/>
    <n v="1"/>
    <s v="pain"/>
    <n v="1.8778373736162199"/>
    <n v="1.5433996634601399"/>
  </r>
  <r>
    <x v="23"/>
    <n v="2"/>
    <s v="safe"/>
    <n v="1.1052170494915401"/>
    <n v="1.45552356171879"/>
  </r>
  <r>
    <x v="23"/>
    <n v="3"/>
    <s v="safe"/>
    <n v="1.25745368084128"/>
    <n v="3.6713740262321801"/>
  </r>
  <r>
    <x v="23"/>
    <n v="4"/>
    <s v="pain"/>
    <n v="1.9082596666367"/>
    <n v="1.4217007014418099"/>
  </r>
  <r>
    <x v="23"/>
    <n v="5"/>
    <s v="pain"/>
    <n v="1.48799982028299"/>
    <n v="2.0631525484455402"/>
  </r>
  <r>
    <x v="23"/>
    <n v="6"/>
    <s v="pain"/>
    <n v="1.6087397759648401"/>
    <n v="1.76500512148774"/>
  </r>
  <r>
    <x v="23"/>
    <n v="7"/>
    <s v="safe"/>
    <n v="1.44297759553301"/>
    <n v="1.34893197023911"/>
  </r>
  <r>
    <x v="23"/>
    <n v="8"/>
    <s v="pain"/>
    <n v="0.88566726713678401"/>
    <n v="1.9053720430913501"/>
  </r>
  <r>
    <x v="23"/>
    <n v="9"/>
    <s v="safe"/>
    <n v="1.51553448975811"/>
    <n v="1.9082596666367"/>
  </r>
  <r>
    <x v="23"/>
    <n v="10"/>
    <s v="safe"/>
    <n v="1.14924271112483"/>
    <n v="1.3695416161723599"/>
  </r>
  <r>
    <x v="23"/>
    <n v="11"/>
    <s v="safe"/>
    <n v="0.96318701699668996"/>
    <n v="0.72464333366081601"/>
  </r>
  <r>
    <x v="23"/>
    <n v="12"/>
    <s v="pain"/>
    <n v="2.3145059033934601"/>
    <n v="2.1853145660326199"/>
  </r>
  <r>
    <x v="23"/>
    <n v="13"/>
    <s v="pain"/>
    <n v="0.301507819623405"/>
    <n v="0.85109528416702995"/>
  </r>
  <r>
    <x v="23"/>
    <n v="14"/>
    <s v="safe"/>
    <n v="1.84711394999027"/>
    <n v="1.6721558704613799"/>
  </r>
  <r>
    <x v="23"/>
    <n v="15"/>
    <s v="safe"/>
    <n v="0.65910426143133805"/>
    <n v="1.84711394999027"/>
  </r>
  <r>
    <x v="23"/>
    <n v="16"/>
    <s v="pain"/>
    <n v="1.1183907815984799"/>
    <n v="1.0655649046357101"/>
  </r>
  <r>
    <x v="23"/>
    <n v="17"/>
    <s v="pain"/>
    <n v="1.1183907815984799"/>
    <n v="1.45075053074823"/>
  </r>
  <r>
    <x v="23"/>
    <n v="18"/>
    <s v="safe"/>
    <n v="0.95930625388348001"/>
    <n v="1.4351203652162099"/>
  </r>
  <r>
    <x v="23"/>
    <n v="19"/>
    <s v="safe"/>
    <n v="1.07579218867629"/>
    <n v="0.94266351316678698"/>
  </r>
  <r>
    <x v="23"/>
    <n v="20"/>
    <s v="pain"/>
    <n v="1.0237796578712599"/>
    <n v="1.84466215685682"/>
  </r>
  <r>
    <x v="24"/>
    <n v="1"/>
    <s v="safe"/>
    <n v="1.51852036434"/>
    <n v="2.1075959787019101"/>
  </r>
  <r>
    <x v="24"/>
    <n v="2"/>
    <s v="safe"/>
    <n v="3.75075059670539"/>
    <n v="1.4217007014418099"/>
  </r>
  <r>
    <x v="24"/>
    <n v="3"/>
    <s v="safe"/>
    <n v="1.6291070016023801"/>
    <n v="1.2117611108181701"/>
  </r>
  <r>
    <x v="24"/>
    <n v="4"/>
    <s v="pain"/>
    <n v="0.96318701699668996"/>
    <n v="1.29965412672686"/>
  </r>
  <r>
    <x v="24"/>
    <n v="5"/>
    <s v="pain"/>
    <n v="1.14924271112483"/>
    <n v="0.91206937184263304"/>
  </r>
  <r>
    <x v="24"/>
    <n v="6"/>
    <s v="safe"/>
    <n v="0.62433616673134795"/>
    <n v="1.1843789316453499"/>
  </r>
  <r>
    <x v="24"/>
    <n v="7"/>
    <s v="safe"/>
    <n v="0.96318701699668996"/>
    <n v="0.99146220577063404"/>
  </r>
  <r>
    <x v="24"/>
    <n v="8"/>
    <s v="pain"/>
    <n v="0.96318701699668996"/>
    <n v="1.25745368084128"/>
  </r>
  <r>
    <x v="24"/>
    <n v="9"/>
    <s v="pain"/>
    <n v="1.17067659475111"/>
    <n v="1.2117611108181701"/>
  </r>
  <r>
    <x v="24"/>
    <n v="10"/>
    <s v="pain"/>
    <n v="1.7988279817647199"/>
    <n v="1.0996731754870801"/>
  </r>
  <r>
    <x v="24"/>
    <n v="11"/>
    <s v="safe"/>
    <n v="0.95930625388348001"/>
    <n v="1.2929700253940399"/>
  </r>
  <r>
    <x v="24"/>
    <n v="12"/>
    <s v="pain"/>
    <n v="0.89177481703764805"/>
    <n v="1.17067659475111"/>
  </r>
  <r>
    <x v="24"/>
    <n v="13"/>
    <s v="pain"/>
    <n v="0.82545896569285904"/>
    <n v="1.4351203652162099"/>
  </r>
  <r>
    <x v="24"/>
    <n v="14"/>
    <s v="pain"/>
    <n v="2.2246153606735501"/>
    <n v="3.6910451986908801"/>
  </r>
  <r>
    <x v="24"/>
    <n v="15"/>
    <s v="safe"/>
    <n v="1.6133040670729899"/>
    <n v="0.82192355748492896"/>
  </r>
  <r>
    <x v="24"/>
    <n v="16"/>
    <s v="pain"/>
    <n v="1.17067659475111"/>
    <n v="1.0996731754870801"/>
  </r>
  <r>
    <x v="24"/>
    <n v="17"/>
    <s v="pain"/>
    <n v="1.6728605142667401"/>
    <n v="1.0996731754870801"/>
  </r>
  <r>
    <x v="24"/>
    <n v="18"/>
    <s v="safe"/>
    <n v="1.13500246569411"/>
    <n v="0.330439977956061"/>
  </r>
  <r>
    <x v="24"/>
    <n v="19"/>
    <s v="safe"/>
    <n v="1.2878391153309501"/>
    <n v="0.99146220577063404"/>
  </r>
  <r>
    <x v="24"/>
    <n v="20"/>
    <s v="safe"/>
    <n v="1.9113027094422199"/>
    <n v="0.99312911416045702"/>
  </r>
  <r>
    <x v="2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1" firstHeaderRow="1" firstDataRow="3" firstDataCol="1"/>
  <pivotFields count="1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6"/>
        <item h="1" x="2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perceived % change" fld="11" subtotal="average" baseField="0" baseItem="0"/>
    <dataField name="Average of recorded % chang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31" firstHeaderRow="1" firstDataRow="3" firstDataCol="1"/>
  <pivotFields count="1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6"/>
        <item h="1" x="2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-2"/>
    <field x="6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perceived % change" fld="11" subtotal="average" baseField="0" baseItem="0"/>
    <dataField name="Average of recorded % chang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0B3F-799B-4F59-92E6-8ABC540222C1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2:M28" firstHeaderRow="1" firstDataRow="1" firstDataCol="1"/>
  <pivotFields count="5">
    <pivotField axis="axisRow" showAll="0">
      <items count="27">
        <item x="0"/>
        <item x="1"/>
        <item x="2"/>
        <item x="4"/>
        <item x="5"/>
        <item x="3"/>
        <item x="6"/>
        <item x="13"/>
        <item x="8"/>
        <item x="16"/>
        <item x="7"/>
        <item x="9"/>
        <item x="19"/>
        <item x="15"/>
        <item x="17"/>
        <item x="10"/>
        <item x="23"/>
        <item x="12"/>
        <item x="22"/>
        <item x="20"/>
        <item x="11"/>
        <item x="21"/>
        <item x="14"/>
        <item x="18"/>
        <item h="1" x="25"/>
        <item x="24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 t="grand">
      <x/>
    </i>
  </rowItems>
  <colItems count="1">
    <i/>
  </colItems>
  <dataFields count="1">
    <dataField name="Average of Accuracy over baseline phase for each trial 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2"/>
  <sheetViews>
    <sheetView zoomScale="70" zoomScaleNormal="70" workbookViewId="0">
      <selection activeCell="J19" sqref="J19"/>
    </sheetView>
  </sheetViews>
  <sheetFormatPr defaultRowHeight="14.4" x14ac:dyDescent="0.3"/>
  <cols>
    <col min="2" max="2" width="19.33203125" style="1" bestFit="1" customWidth="1"/>
    <col min="3" max="3" width="19.33203125" style="2" bestFit="1" customWidth="1"/>
    <col min="4" max="4" width="16.109375" style="3" bestFit="1" customWidth="1"/>
    <col min="5" max="5" width="20" style="4" bestFit="1" customWidth="1"/>
    <col min="7" max="7" width="10.6640625" bestFit="1" customWidth="1"/>
    <col min="8" max="8" width="17.33203125" bestFit="1" customWidth="1"/>
    <col min="9" max="9" width="16.5546875" bestFit="1" customWidth="1"/>
    <col min="11" max="11" width="53.5546875" bestFit="1" customWidth="1"/>
  </cols>
  <sheetData>
    <row r="1" spans="1:9" x14ac:dyDescent="0.3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t="s">
        <v>49</v>
      </c>
      <c r="G1" t="s">
        <v>5</v>
      </c>
      <c r="H1" t="s">
        <v>36</v>
      </c>
      <c r="I1" t="s">
        <v>37</v>
      </c>
    </row>
    <row r="2" spans="1:9" x14ac:dyDescent="0.3">
      <c r="A2">
        <v>1</v>
      </c>
      <c r="B2" s="1">
        <v>19</v>
      </c>
      <c r="C2" s="2">
        <v>17</v>
      </c>
      <c r="D2" s="3">
        <v>17</v>
      </c>
      <c r="E2" s="4">
        <v>18</v>
      </c>
      <c r="F2">
        <v>1</v>
      </c>
      <c r="G2" t="s">
        <v>6</v>
      </c>
      <c r="H2">
        <f t="shared" ref="H2:H65" si="0">100*((B2-D2)/D2)</f>
        <v>11.76470588235294</v>
      </c>
      <c r="I2">
        <f t="shared" ref="I2:I65" si="1">100*((C2-E2)/E2)</f>
        <v>-5.5555555555555554</v>
      </c>
    </row>
    <row r="3" spans="1:9" x14ac:dyDescent="0.3">
      <c r="A3">
        <v>1</v>
      </c>
      <c r="B3" s="1">
        <v>18</v>
      </c>
      <c r="C3" s="2">
        <v>17</v>
      </c>
      <c r="D3" s="3">
        <v>17</v>
      </c>
      <c r="E3" s="4">
        <v>18</v>
      </c>
      <c r="F3">
        <v>2</v>
      </c>
      <c r="G3" t="s">
        <v>7</v>
      </c>
      <c r="H3">
        <f t="shared" si="0"/>
        <v>5.8823529411764701</v>
      </c>
      <c r="I3">
        <f t="shared" si="1"/>
        <v>-5.5555555555555554</v>
      </c>
    </row>
    <row r="4" spans="1:9" x14ac:dyDescent="0.3">
      <c r="A4">
        <v>1</v>
      </c>
      <c r="B4" s="1">
        <v>16</v>
      </c>
      <c r="C4" s="2">
        <v>18</v>
      </c>
      <c r="D4" s="3">
        <v>16</v>
      </c>
      <c r="E4" s="4">
        <v>18</v>
      </c>
      <c r="F4">
        <v>3</v>
      </c>
      <c r="G4" t="s">
        <v>6</v>
      </c>
      <c r="H4">
        <f t="shared" si="0"/>
        <v>0</v>
      </c>
      <c r="I4">
        <f t="shared" si="1"/>
        <v>0</v>
      </c>
    </row>
    <row r="5" spans="1:9" x14ac:dyDescent="0.3">
      <c r="A5">
        <v>1</v>
      </c>
      <c r="B5" s="1">
        <v>19</v>
      </c>
      <c r="C5" s="2">
        <v>18</v>
      </c>
      <c r="D5" s="3">
        <v>19</v>
      </c>
      <c r="E5" s="4">
        <v>19</v>
      </c>
      <c r="F5">
        <v>4</v>
      </c>
      <c r="G5" t="s">
        <v>6</v>
      </c>
      <c r="H5">
        <f t="shared" si="0"/>
        <v>0</v>
      </c>
      <c r="I5">
        <f t="shared" si="1"/>
        <v>-5.2631578947368416</v>
      </c>
    </row>
    <row r="6" spans="1:9" x14ac:dyDescent="0.3">
      <c r="A6">
        <v>1</v>
      </c>
      <c r="B6" s="1">
        <v>20</v>
      </c>
      <c r="C6" s="2">
        <v>18</v>
      </c>
      <c r="D6" s="3">
        <v>17</v>
      </c>
      <c r="E6" s="4">
        <v>17</v>
      </c>
      <c r="F6">
        <v>5</v>
      </c>
      <c r="G6" t="s">
        <v>7</v>
      </c>
      <c r="H6">
        <f t="shared" si="0"/>
        <v>17.647058823529413</v>
      </c>
      <c r="I6">
        <f t="shared" si="1"/>
        <v>5.8823529411764701</v>
      </c>
    </row>
    <row r="7" spans="1:9" x14ac:dyDescent="0.3">
      <c r="A7">
        <v>1</v>
      </c>
      <c r="B7" s="1">
        <v>16</v>
      </c>
      <c r="C7" s="2">
        <v>18</v>
      </c>
      <c r="D7" s="3">
        <v>17</v>
      </c>
      <c r="E7" s="4">
        <v>18</v>
      </c>
      <c r="F7">
        <v>6</v>
      </c>
      <c r="G7" t="s">
        <v>6</v>
      </c>
      <c r="H7">
        <f t="shared" si="0"/>
        <v>-5.8823529411764701</v>
      </c>
      <c r="I7">
        <f t="shared" si="1"/>
        <v>0</v>
      </c>
    </row>
    <row r="8" spans="1:9" x14ac:dyDescent="0.3">
      <c r="A8">
        <v>1</v>
      </c>
      <c r="B8" s="1">
        <v>19</v>
      </c>
      <c r="C8" s="2">
        <v>18</v>
      </c>
      <c r="D8" s="3">
        <v>18</v>
      </c>
      <c r="E8" s="4">
        <v>19</v>
      </c>
      <c r="F8">
        <v>7</v>
      </c>
      <c r="G8" t="s">
        <v>7</v>
      </c>
      <c r="H8">
        <f t="shared" si="0"/>
        <v>5.5555555555555554</v>
      </c>
      <c r="I8">
        <f t="shared" si="1"/>
        <v>-5.2631578947368416</v>
      </c>
    </row>
    <row r="9" spans="1:9" x14ac:dyDescent="0.3">
      <c r="A9">
        <v>1</v>
      </c>
      <c r="B9" s="1">
        <v>19</v>
      </c>
      <c r="C9" s="2">
        <v>18</v>
      </c>
      <c r="D9" s="3">
        <v>18</v>
      </c>
      <c r="E9" s="4">
        <v>19</v>
      </c>
      <c r="F9">
        <v>8</v>
      </c>
      <c r="G9" t="s">
        <v>7</v>
      </c>
      <c r="H9">
        <f t="shared" si="0"/>
        <v>5.5555555555555554</v>
      </c>
      <c r="I9">
        <f t="shared" si="1"/>
        <v>-5.2631578947368416</v>
      </c>
    </row>
    <row r="10" spans="1:9" x14ac:dyDescent="0.3">
      <c r="A10">
        <v>1</v>
      </c>
      <c r="B10" s="1">
        <v>21</v>
      </c>
      <c r="C10" s="2">
        <v>18</v>
      </c>
      <c r="D10" s="3">
        <v>17</v>
      </c>
      <c r="E10" s="4">
        <v>18</v>
      </c>
      <c r="F10">
        <v>9</v>
      </c>
      <c r="G10" t="s">
        <v>7</v>
      </c>
      <c r="H10">
        <f t="shared" si="0"/>
        <v>23.52941176470588</v>
      </c>
      <c r="I10">
        <f t="shared" si="1"/>
        <v>0</v>
      </c>
    </row>
    <row r="11" spans="1:9" x14ac:dyDescent="0.3">
      <c r="A11">
        <v>1</v>
      </c>
      <c r="B11" s="1">
        <v>17</v>
      </c>
      <c r="C11" s="2">
        <v>19</v>
      </c>
      <c r="D11" s="3">
        <v>16</v>
      </c>
      <c r="E11" s="4">
        <v>18</v>
      </c>
      <c r="F11">
        <v>10</v>
      </c>
      <c r="G11" t="s">
        <v>7</v>
      </c>
      <c r="H11">
        <f t="shared" si="0"/>
        <v>6.25</v>
      </c>
      <c r="I11">
        <f t="shared" si="1"/>
        <v>5.5555555555555554</v>
      </c>
    </row>
    <row r="12" spans="1:9" x14ac:dyDescent="0.3">
      <c r="A12">
        <v>1</v>
      </c>
      <c r="B12" s="1">
        <v>20</v>
      </c>
      <c r="C12" s="2">
        <v>17</v>
      </c>
      <c r="D12" s="3">
        <v>17</v>
      </c>
      <c r="E12" s="4">
        <v>18</v>
      </c>
      <c r="F12">
        <v>11</v>
      </c>
      <c r="G12" t="s">
        <v>7</v>
      </c>
      <c r="H12">
        <f t="shared" si="0"/>
        <v>17.647058823529413</v>
      </c>
      <c r="I12">
        <f t="shared" si="1"/>
        <v>-5.5555555555555554</v>
      </c>
    </row>
    <row r="13" spans="1:9" x14ac:dyDescent="0.3">
      <c r="A13">
        <v>1</v>
      </c>
      <c r="B13" s="1">
        <v>17</v>
      </c>
      <c r="C13" s="2">
        <v>17</v>
      </c>
      <c r="D13" s="3">
        <v>17</v>
      </c>
      <c r="E13" s="4">
        <v>18</v>
      </c>
      <c r="F13">
        <v>12</v>
      </c>
      <c r="G13" t="s">
        <v>6</v>
      </c>
      <c r="H13">
        <f t="shared" si="0"/>
        <v>0</v>
      </c>
      <c r="I13">
        <f t="shared" si="1"/>
        <v>-5.5555555555555554</v>
      </c>
    </row>
    <row r="14" spans="1:9" x14ac:dyDescent="0.3">
      <c r="A14">
        <v>1</v>
      </c>
      <c r="B14" s="1">
        <v>18</v>
      </c>
      <c r="C14" s="2">
        <v>16</v>
      </c>
      <c r="D14" s="3">
        <v>16</v>
      </c>
      <c r="E14" s="4">
        <v>18</v>
      </c>
      <c r="F14">
        <v>13</v>
      </c>
      <c r="G14" t="s">
        <v>7</v>
      </c>
      <c r="H14">
        <f t="shared" si="0"/>
        <v>12.5</v>
      </c>
      <c r="I14">
        <f t="shared" si="1"/>
        <v>-11.111111111111111</v>
      </c>
    </row>
    <row r="15" spans="1:9" x14ac:dyDescent="0.3">
      <c r="A15">
        <v>1</v>
      </c>
      <c r="B15" s="1">
        <v>18</v>
      </c>
      <c r="C15" s="2">
        <v>18</v>
      </c>
      <c r="D15" s="3">
        <v>17</v>
      </c>
      <c r="E15" s="4">
        <v>18</v>
      </c>
      <c r="F15">
        <v>14</v>
      </c>
      <c r="G15" t="s">
        <v>6</v>
      </c>
      <c r="H15">
        <f t="shared" si="0"/>
        <v>5.8823529411764701</v>
      </c>
      <c r="I15">
        <f t="shared" si="1"/>
        <v>0</v>
      </c>
    </row>
    <row r="16" spans="1:9" x14ac:dyDescent="0.3">
      <c r="A16">
        <v>1</v>
      </c>
      <c r="B16" s="1">
        <v>20</v>
      </c>
      <c r="C16" s="2">
        <v>18</v>
      </c>
      <c r="D16" s="3">
        <v>19</v>
      </c>
      <c r="E16" s="4">
        <v>18</v>
      </c>
      <c r="F16">
        <v>15</v>
      </c>
      <c r="G16" t="s">
        <v>6</v>
      </c>
      <c r="H16">
        <f t="shared" si="0"/>
        <v>5.2631578947368416</v>
      </c>
      <c r="I16">
        <f t="shared" si="1"/>
        <v>0</v>
      </c>
    </row>
    <row r="17" spans="1:9" x14ac:dyDescent="0.3">
      <c r="A17">
        <v>1</v>
      </c>
      <c r="B17" s="1">
        <v>19</v>
      </c>
      <c r="C17" s="2">
        <v>18</v>
      </c>
      <c r="D17" s="3">
        <v>17</v>
      </c>
      <c r="E17" s="4">
        <v>17</v>
      </c>
      <c r="F17">
        <v>16</v>
      </c>
      <c r="G17" t="s">
        <v>6</v>
      </c>
      <c r="H17">
        <f t="shared" si="0"/>
        <v>11.76470588235294</v>
      </c>
      <c r="I17">
        <f t="shared" si="1"/>
        <v>5.8823529411764701</v>
      </c>
    </row>
    <row r="18" spans="1:9" x14ac:dyDescent="0.3">
      <c r="A18">
        <v>1</v>
      </c>
      <c r="B18" s="1">
        <v>21</v>
      </c>
      <c r="C18" s="2">
        <v>17</v>
      </c>
      <c r="D18" s="3">
        <v>20</v>
      </c>
      <c r="E18" s="4">
        <v>17</v>
      </c>
      <c r="F18">
        <v>17</v>
      </c>
      <c r="G18" t="s">
        <v>7</v>
      </c>
      <c r="H18">
        <f t="shared" si="0"/>
        <v>5</v>
      </c>
      <c r="I18">
        <f t="shared" si="1"/>
        <v>0</v>
      </c>
    </row>
    <row r="19" spans="1:9" x14ac:dyDescent="0.3">
      <c r="A19">
        <v>1</v>
      </c>
      <c r="B19" s="1">
        <v>20</v>
      </c>
      <c r="C19" s="2">
        <v>17</v>
      </c>
      <c r="D19" s="3">
        <v>19</v>
      </c>
      <c r="E19" s="4">
        <v>17</v>
      </c>
      <c r="F19">
        <v>18</v>
      </c>
      <c r="G19" t="s">
        <v>6</v>
      </c>
      <c r="H19">
        <f t="shared" si="0"/>
        <v>5.2631578947368416</v>
      </c>
      <c r="I19">
        <f t="shared" si="1"/>
        <v>0</v>
      </c>
    </row>
    <row r="20" spans="1:9" x14ac:dyDescent="0.3">
      <c r="A20">
        <v>1</v>
      </c>
      <c r="B20" s="1">
        <v>22</v>
      </c>
      <c r="C20" s="2">
        <v>19</v>
      </c>
      <c r="D20" s="3">
        <v>19</v>
      </c>
      <c r="E20" s="4">
        <v>18</v>
      </c>
      <c r="F20">
        <v>19</v>
      </c>
      <c r="G20" t="s">
        <v>6</v>
      </c>
      <c r="H20">
        <f t="shared" si="0"/>
        <v>15.789473684210526</v>
      </c>
      <c r="I20">
        <f t="shared" si="1"/>
        <v>5.5555555555555554</v>
      </c>
    </row>
    <row r="21" spans="1:9" x14ac:dyDescent="0.3">
      <c r="A21">
        <v>1</v>
      </c>
      <c r="B21" s="1">
        <v>22</v>
      </c>
      <c r="C21" s="2">
        <v>16</v>
      </c>
      <c r="D21" s="3">
        <v>19</v>
      </c>
      <c r="E21" s="4">
        <v>17</v>
      </c>
      <c r="F21">
        <v>20</v>
      </c>
      <c r="G21" t="s">
        <v>7</v>
      </c>
      <c r="H21">
        <f t="shared" si="0"/>
        <v>15.789473684210526</v>
      </c>
      <c r="I21">
        <f t="shared" si="1"/>
        <v>-5.8823529411764701</v>
      </c>
    </row>
    <row r="22" spans="1:9" x14ac:dyDescent="0.3">
      <c r="A22">
        <v>2</v>
      </c>
      <c r="B22" s="1">
        <v>24</v>
      </c>
      <c r="C22" s="2">
        <v>24</v>
      </c>
      <c r="D22" s="3">
        <v>22</v>
      </c>
      <c r="E22" s="4">
        <v>24</v>
      </c>
      <c r="F22">
        <v>1</v>
      </c>
      <c r="G22" t="s">
        <v>6</v>
      </c>
      <c r="H22">
        <f t="shared" si="0"/>
        <v>9.0909090909090917</v>
      </c>
      <c r="I22">
        <f t="shared" si="1"/>
        <v>0</v>
      </c>
    </row>
    <row r="23" spans="1:9" x14ac:dyDescent="0.3">
      <c r="A23">
        <v>2</v>
      </c>
      <c r="B23" s="1">
        <v>22</v>
      </c>
      <c r="C23" s="2">
        <v>23</v>
      </c>
      <c r="D23" s="3">
        <v>20</v>
      </c>
      <c r="E23" s="4">
        <v>24</v>
      </c>
      <c r="F23">
        <v>2</v>
      </c>
      <c r="G23" t="s">
        <v>6</v>
      </c>
      <c r="H23">
        <f t="shared" si="0"/>
        <v>10</v>
      </c>
      <c r="I23">
        <f t="shared" si="1"/>
        <v>-4.1666666666666661</v>
      </c>
    </row>
    <row r="24" spans="1:9" x14ac:dyDescent="0.3">
      <c r="A24">
        <v>2</v>
      </c>
      <c r="B24" s="1">
        <v>23</v>
      </c>
      <c r="C24" s="2">
        <v>23</v>
      </c>
      <c r="D24" s="3">
        <v>17</v>
      </c>
      <c r="E24" s="4">
        <v>25</v>
      </c>
      <c r="F24">
        <v>3</v>
      </c>
      <c r="G24" t="s">
        <v>7</v>
      </c>
      <c r="H24">
        <f t="shared" si="0"/>
        <v>35.294117647058826</v>
      </c>
      <c r="I24">
        <f t="shared" si="1"/>
        <v>-8</v>
      </c>
    </row>
    <row r="25" spans="1:9" x14ac:dyDescent="0.3">
      <c r="A25">
        <v>2</v>
      </c>
      <c r="B25" s="1">
        <v>26</v>
      </c>
      <c r="C25" s="2">
        <v>23</v>
      </c>
      <c r="D25" s="3">
        <v>25</v>
      </c>
      <c r="E25" s="4">
        <v>23</v>
      </c>
      <c r="F25">
        <v>4</v>
      </c>
      <c r="G25" t="s">
        <v>7</v>
      </c>
      <c r="H25">
        <f t="shared" si="0"/>
        <v>4</v>
      </c>
      <c r="I25">
        <f t="shared" si="1"/>
        <v>0</v>
      </c>
    </row>
    <row r="26" spans="1:9" x14ac:dyDescent="0.3">
      <c r="A26">
        <v>2</v>
      </c>
      <c r="B26" s="1">
        <v>25</v>
      </c>
      <c r="C26" s="2">
        <v>25</v>
      </c>
      <c r="D26" s="3">
        <v>22</v>
      </c>
      <c r="E26" s="4">
        <v>24</v>
      </c>
      <c r="F26">
        <v>5</v>
      </c>
      <c r="G26" t="s">
        <v>6</v>
      </c>
      <c r="H26">
        <f t="shared" si="0"/>
        <v>13.636363636363635</v>
      </c>
      <c r="I26">
        <f t="shared" si="1"/>
        <v>4.1666666666666661</v>
      </c>
    </row>
    <row r="27" spans="1:9" x14ac:dyDescent="0.3">
      <c r="A27">
        <v>2</v>
      </c>
      <c r="B27" s="1">
        <v>20</v>
      </c>
      <c r="C27" s="2">
        <v>25</v>
      </c>
      <c r="D27" s="3">
        <v>18</v>
      </c>
      <c r="E27" s="4">
        <v>25</v>
      </c>
      <c r="F27">
        <v>6</v>
      </c>
      <c r="G27" t="s">
        <v>7</v>
      </c>
      <c r="H27">
        <f t="shared" si="0"/>
        <v>11.111111111111111</v>
      </c>
      <c r="I27">
        <f t="shared" si="1"/>
        <v>0</v>
      </c>
    </row>
    <row r="28" spans="1:9" x14ac:dyDescent="0.3">
      <c r="A28">
        <v>2</v>
      </c>
      <c r="B28" s="1">
        <v>22</v>
      </c>
      <c r="C28" s="2">
        <v>23</v>
      </c>
      <c r="D28" s="3">
        <v>20</v>
      </c>
      <c r="E28" s="4">
        <v>26</v>
      </c>
      <c r="F28">
        <v>7</v>
      </c>
      <c r="G28" t="s">
        <v>7</v>
      </c>
      <c r="H28">
        <f t="shared" si="0"/>
        <v>10</v>
      </c>
      <c r="I28">
        <f t="shared" si="1"/>
        <v>-11.538461538461538</v>
      </c>
    </row>
    <row r="29" spans="1:9" x14ac:dyDescent="0.3">
      <c r="A29">
        <v>2</v>
      </c>
      <c r="B29" s="1">
        <v>24</v>
      </c>
      <c r="C29" s="2">
        <v>23</v>
      </c>
      <c r="D29" s="3">
        <v>18</v>
      </c>
      <c r="E29" s="4">
        <v>24</v>
      </c>
      <c r="F29">
        <v>8</v>
      </c>
      <c r="G29" t="s">
        <v>7</v>
      </c>
      <c r="H29">
        <f t="shared" si="0"/>
        <v>33.333333333333329</v>
      </c>
      <c r="I29">
        <f t="shared" si="1"/>
        <v>-4.1666666666666661</v>
      </c>
    </row>
    <row r="30" spans="1:9" x14ac:dyDescent="0.3">
      <c r="A30">
        <v>2</v>
      </c>
      <c r="B30" s="1">
        <v>23</v>
      </c>
      <c r="C30" s="2">
        <v>24</v>
      </c>
      <c r="D30" s="3">
        <v>20</v>
      </c>
      <c r="E30" s="4">
        <v>24</v>
      </c>
      <c r="F30">
        <v>9</v>
      </c>
      <c r="G30" t="s">
        <v>6</v>
      </c>
      <c r="H30">
        <f t="shared" si="0"/>
        <v>15</v>
      </c>
      <c r="I30">
        <f t="shared" si="1"/>
        <v>0</v>
      </c>
    </row>
    <row r="31" spans="1:9" x14ac:dyDescent="0.3">
      <c r="A31">
        <v>2</v>
      </c>
      <c r="B31" s="1">
        <v>20</v>
      </c>
      <c r="C31" s="2">
        <v>22</v>
      </c>
      <c r="D31" s="3">
        <v>19</v>
      </c>
      <c r="E31" s="4">
        <v>23</v>
      </c>
      <c r="F31">
        <v>10</v>
      </c>
      <c r="G31" t="s">
        <v>6</v>
      </c>
      <c r="H31">
        <f t="shared" si="0"/>
        <v>5.2631578947368416</v>
      </c>
      <c r="I31">
        <f t="shared" si="1"/>
        <v>-4.3478260869565215</v>
      </c>
    </row>
    <row r="32" spans="1:9" x14ac:dyDescent="0.3">
      <c r="A32">
        <v>2</v>
      </c>
      <c r="B32" s="1">
        <v>19</v>
      </c>
      <c r="C32" s="2">
        <v>25</v>
      </c>
      <c r="D32" s="3">
        <v>19</v>
      </c>
      <c r="E32" s="4">
        <v>25</v>
      </c>
      <c r="F32">
        <v>11</v>
      </c>
      <c r="G32" t="s">
        <v>6</v>
      </c>
      <c r="H32">
        <f t="shared" si="0"/>
        <v>0</v>
      </c>
      <c r="I32">
        <f t="shared" si="1"/>
        <v>0</v>
      </c>
    </row>
    <row r="33" spans="1:9" x14ac:dyDescent="0.3">
      <c r="A33">
        <v>2</v>
      </c>
      <c r="B33" s="1">
        <v>21</v>
      </c>
      <c r="C33" s="2">
        <v>26</v>
      </c>
      <c r="D33" s="3">
        <v>21</v>
      </c>
      <c r="E33" s="4">
        <v>28</v>
      </c>
      <c r="F33">
        <v>12</v>
      </c>
      <c r="G33" t="s">
        <v>6</v>
      </c>
      <c r="H33">
        <f t="shared" si="0"/>
        <v>0</v>
      </c>
      <c r="I33">
        <f t="shared" si="1"/>
        <v>-7.1428571428571423</v>
      </c>
    </row>
    <row r="34" spans="1:9" x14ac:dyDescent="0.3">
      <c r="A34">
        <v>2</v>
      </c>
      <c r="B34" s="1">
        <v>19</v>
      </c>
      <c r="C34" s="2">
        <v>26</v>
      </c>
      <c r="D34" s="3">
        <v>17</v>
      </c>
      <c r="E34" s="4">
        <v>26</v>
      </c>
      <c r="F34">
        <v>13</v>
      </c>
      <c r="G34" t="s">
        <v>6</v>
      </c>
      <c r="H34">
        <f t="shared" si="0"/>
        <v>11.76470588235294</v>
      </c>
      <c r="I34">
        <f t="shared" si="1"/>
        <v>0</v>
      </c>
    </row>
    <row r="35" spans="1:9" x14ac:dyDescent="0.3">
      <c r="A35">
        <v>2</v>
      </c>
      <c r="B35" s="1">
        <v>19</v>
      </c>
      <c r="C35" s="2">
        <v>26</v>
      </c>
      <c r="D35" s="3">
        <v>18</v>
      </c>
      <c r="E35" s="4">
        <v>27</v>
      </c>
      <c r="F35">
        <v>14</v>
      </c>
      <c r="G35" t="s">
        <v>7</v>
      </c>
      <c r="H35">
        <f t="shared" si="0"/>
        <v>5.5555555555555554</v>
      </c>
      <c r="I35">
        <f t="shared" si="1"/>
        <v>-3.7037037037037033</v>
      </c>
    </row>
    <row r="36" spans="1:9" x14ac:dyDescent="0.3">
      <c r="A36">
        <v>2</v>
      </c>
      <c r="B36" s="1">
        <v>18</v>
      </c>
      <c r="C36" s="2">
        <v>26</v>
      </c>
      <c r="D36" s="3">
        <v>17</v>
      </c>
      <c r="E36" s="4">
        <v>25</v>
      </c>
      <c r="F36">
        <v>15</v>
      </c>
      <c r="G36" t="s">
        <v>6</v>
      </c>
      <c r="H36">
        <f t="shared" si="0"/>
        <v>5.8823529411764701</v>
      </c>
      <c r="I36">
        <f t="shared" si="1"/>
        <v>4</v>
      </c>
    </row>
    <row r="37" spans="1:9" x14ac:dyDescent="0.3">
      <c r="A37">
        <v>2</v>
      </c>
      <c r="B37" s="1">
        <v>27</v>
      </c>
      <c r="C37" s="2">
        <v>25</v>
      </c>
      <c r="D37" s="3">
        <v>22</v>
      </c>
      <c r="E37" s="4">
        <v>25</v>
      </c>
      <c r="F37">
        <v>16</v>
      </c>
      <c r="G37" t="s">
        <v>7</v>
      </c>
      <c r="H37">
        <f t="shared" si="0"/>
        <v>22.727272727272727</v>
      </c>
      <c r="I37">
        <f t="shared" si="1"/>
        <v>0</v>
      </c>
    </row>
    <row r="38" spans="1:9" x14ac:dyDescent="0.3">
      <c r="A38">
        <v>2</v>
      </c>
      <c r="B38" s="1">
        <v>24</v>
      </c>
      <c r="C38" s="2">
        <v>26</v>
      </c>
      <c r="D38" s="3">
        <v>20</v>
      </c>
      <c r="E38" s="4">
        <v>26</v>
      </c>
      <c r="F38">
        <v>17</v>
      </c>
      <c r="G38" t="s">
        <v>7</v>
      </c>
      <c r="H38">
        <f t="shared" si="0"/>
        <v>20</v>
      </c>
      <c r="I38">
        <f t="shared" si="1"/>
        <v>0</v>
      </c>
    </row>
    <row r="39" spans="1:9" x14ac:dyDescent="0.3">
      <c r="A39">
        <v>2</v>
      </c>
      <c r="B39" s="1">
        <v>23</v>
      </c>
      <c r="C39" s="2">
        <v>25</v>
      </c>
      <c r="D39" s="3">
        <v>22</v>
      </c>
      <c r="E39" s="4">
        <v>25</v>
      </c>
      <c r="F39">
        <v>18</v>
      </c>
      <c r="G39" t="s">
        <v>7</v>
      </c>
      <c r="H39">
        <f t="shared" si="0"/>
        <v>4.5454545454545459</v>
      </c>
      <c r="I39">
        <f t="shared" si="1"/>
        <v>0</v>
      </c>
    </row>
    <row r="40" spans="1:9" x14ac:dyDescent="0.3">
      <c r="A40">
        <v>2</v>
      </c>
      <c r="B40" s="1">
        <v>24</v>
      </c>
      <c r="C40" s="2">
        <v>26</v>
      </c>
      <c r="D40" s="3">
        <v>21</v>
      </c>
      <c r="E40" s="4">
        <v>26</v>
      </c>
      <c r="F40">
        <v>19</v>
      </c>
      <c r="G40" t="s">
        <v>7</v>
      </c>
      <c r="H40">
        <f t="shared" si="0"/>
        <v>14.285714285714285</v>
      </c>
      <c r="I40">
        <f t="shared" si="1"/>
        <v>0</v>
      </c>
    </row>
    <row r="41" spans="1:9" x14ac:dyDescent="0.3">
      <c r="A41">
        <v>2</v>
      </c>
      <c r="B41" s="1">
        <v>22</v>
      </c>
      <c r="C41" s="2">
        <v>23</v>
      </c>
      <c r="D41" s="3">
        <v>21</v>
      </c>
      <c r="E41" s="4">
        <v>24</v>
      </c>
      <c r="F41">
        <v>20</v>
      </c>
      <c r="G41" t="s">
        <v>6</v>
      </c>
      <c r="H41">
        <f t="shared" si="0"/>
        <v>4.7619047619047619</v>
      </c>
      <c r="I41">
        <f t="shared" si="1"/>
        <v>-4.1666666666666661</v>
      </c>
    </row>
    <row r="42" spans="1:9" x14ac:dyDescent="0.3">
      <c r="A42">
        <v>3</v>
      </c>
      <c r="B42" s="1">
        <v>25</v>
      </c>
      <c r="C42" s="2">
        <v>25</v>
      </c>
      <c r="D42" s="3">
        <v>25</v>
      </c>
      <c r="E42" s="4">
        <v>26</v>
      </c>
      <c r="F42">
        <v>1</v>
      </c>
      <c r="G42" t="s">
        <v>7</v>
      </c>
      <c r="H42">
        <f t="shared" si="0"/>
        <v>0</v>
      </c>
      <c r="I42">
        <f t="shared" si="1"/>
        <v>-3.8461538461538463</v>
      </c>
    </row>
    <row r="43" spans="1:9" x14ac:dyDescent="0.3">
      <c r="A43">
        <v>3</v>
      </c>
      <c r="B43" s="1">
        <v>26</v>
      </c>
      <c r="C43" s="2">
        <v>24</v>
      </c>
      <c r="D43" s="3">
        <v>27</v>
      </c>
      <c r="E43" s="4">
        <v>25</v>
      </c>
      <c r="F43">
        <v>2</v>
      </c>
      <c r="G43" t="s">
        <v>7</v>
      </c>
      <c r="H43">
        <f t="shared" si="0"/>
        <v>-3.7037037037037033</v>
      </c>
      <c r="I43">
        <f t="shared" si="1"/>
        <v>-4</v>
      </c>
    </row>
    <row r="44" spans="1:9" x14ac:dyDescent="0.3">
      <c r="A44">
        <v>3</v>
      </c>
      <c r="B44" s="1">
        <v>25</v>
      </c>
      <c r="C44" s="2">
        <v>26</v>
      </c>
      <c r="D44" s="3">
        <v>25</v>
      </c>
      <c r="E44" s="4">
        <v>25</v>
      </c>
      <c r="F44">
        <v>3</v>
      </c>
      <c r="G44" t="s">
        <v>6</v>
      </c>
      <c r="H44">
        <f t="shared" si="0"/>
        <v>0</v>
      </c>
      <c r="I44">
        <f t="shared" si="1"/>
        <v>4</v>
      </c>
    </row>
    <row r="45" spans="1:9" x14ac:dyDescent="0.3">
      <c r="A45">
        <v>3</v>
      </c>
      <c r="B45" s="1">
        <v>25</v>
      </c>
      <c r="C45" s="2">
        <v>25</v>
      </c>
      <c r="D45" s="3">
        <v>26</v>
      </c>
      <c r="E45" s="4">
        <v>25</v>
      </c>
      <c r="F45">
        <v>4</v>
      </c>
      <c r="G45" t="s">
        <v>6</v>
      </c>
      <c r="H45">
        <f t="shared" si="0"/>
        <v>-3.8461538461538463</v>
      </c>
      <c r="I45">
        <f t="shared" si="1"/>
        <v>0</v>
      </c>
    </row>
    <row r="46" spans="1:9" x14ac:dyDescent="0.3">
      <c r="A46">
        <v>3</v>
      </c>
      <c r="B46" s="1">
        <v>24</v>
      </c>
      <c r="C46" s="2">
        <v>26</v>
      </c>
      <c r="D46" s="3">
        <v>26</v>
      </c>
      <c r="E46" s="4">
        <v>26</v>
      </c>
      <c r="F46">
        <v>5</v>
      </c>
      <c r="G46" t="s">
        <v>7</v>
      </c>
      <c r="H46">
        <f t="shared" si="0"/>
        <v>-7.6923076923076925</v>
      </c>
      <c r="I46">
        <f t="shared" si="1"/>
        <v>0</v>
      </c>
    </row>
    <row r="47" spans="1:9" x14ac:dyDescent="0.3">
      <c r="A47">
        <v>3</v>
      </c>
      <c r="B47" s="1">
        <v>24</v>
      </c>
      <c r="C47" s="2">
        <v>24</v>
      </c>
      <c r="D47" s="3">
        <v>24</v>
      </c>
      <c r="E47" s="4">
        <v>25</v>
      </c>
      <c r="F47">
        <v>6</v>
      </c>
      <c r="G47" t="s">
        <v>6</v>
      </c>
      <c r="H47">
        <f t="shared" si="0"/>
        <v>0</v>
      </c>
      <c r="I47">
        <f t="shared" si="1"/>
        <v>-4</v>
      </c>
    </row>
    <row r="48" spans="1:9" x14ac:dyDescent="0.3">
      <c r="A48">
        <v>3</v>
      </c>
      <c r="B48" s="1">
        <v>23</v>
      </c>
      <c r="C48" s="2">
        <v>24</v>
      </c>
      <c r="D48" s="3">
        <v>23</v>
      </c>
      <c r="E48" s="4">
        <v>26</v>
      </c>
      <c r="F48">
        <v>7</v>
      </c>
      <c r="G48" t="s">
        <v>7</v>
      </c>
      <c r="H48">
        <f t="shared" si="0"/>
        <v>0</v>
      </c>
      <c r="I48">
        <f t="shared" si="1"/>
        <v>-7.6923076923076925</v>
      </c>
    </row>
    <row r="49" spans="1:9" x14ac:dyDescent="0.3">
      <c r="A49">
        <v>3</v>
      </c>
      <c r="B49" s="1">
        <v>22</v>
      </c>
      <c r="C49" s="2">
        <v>26</v>
      </c>
      <c r="D49" s="3">
        <v>23</v>
      </c>
      <c r="E49" s="4">
        <v>25</v>
      </c>
      <c r="F49">
        <v>8</v>
      </c>
      <c r="G49" t="s">
        <v>6</v>
      </c>
      <c r="H49">
        <f t="shared" si="0"/>
        <v>-4.3478260869565215</v>
      </c>
      <c r="I49">
        <f t="shared" si="1"/>
        <v>4</v>
      </c>
    </row>
    <row r="50" spans="1:9" x14ac:dyDescent="0.3">
      <c r="A50">
        <v>3</v>
      </c>
      <c r="B50" s="1">
        <v>23</v>
      </c>
      <c r="C50" s="2">
        <v>24</v>
      </c>
      <c r="D50" s="3">
        <v>23</v>
      </c>
      <c r="E50" s="4">
        <v>26</v>
      </c>
      <c r="F50">
        <v>9</v>
      </c>
      <c r="G50" t="s">
        <v>7</v>
      </c>
      <c r="H50">
        <f t="shared" si="0"/>
        <v>0</v>
      </c>
      <c r="I50">
        <f t="shared" si="1"/>
        <v>-7.6923076923076925</v>
      </c>
    </row>
    <row r="51" spans="1:9" x14ac:dyDescent="0.3">
      <c r="A51">
        <v>3</v>
      </c>
      <c r="B51" s="1">
        <v>23</v>
      </c>
      <c r="C51" s="2">
        <v>24</v>
      </c>
      <c r="D51" s="3">
        <v>24</v>
      </c>
      <c r="E51" s="4">
        <v>25</v>
      </c>
      <c r="F51">
        <v>10</v>
      </c>
      <c r="G51" t="s">
        <v>6</v>
      </c>
      <c r="H51">
        <f t="shared" si="0"/>
        <v>-4.1666666666666661</v>
      </c>
      <c r="I51">
        <f t="shared" si="1"/>
        <v>-4</v>
      </c>
    </row>
    <row r="52" spans="1:9" x14ac:dyDescent="0.3">
      <c r="A52">
        <v>3</v>
      </c>
      <c r="B52" s="1">
        <v>24</v>
      </c>
      <c r="C52" s="2">
        <v>25</v>
      </c>
      <c r="D52" s="3">
        <v>24</v>
      </c>
      <c r="E52" s="4">
        <v>26</v>
      </c>
      <c r="F52">
        <v>11</v>
      </c>
      <c r="G52" t="s">
        <v>6</v>
      </c>
      <c r="H52">
        <f t="shared" si="0"/>
        <v>0</v>
      </c>
      <c r="I52">
        <f t="shared" si="1"/>
        <v>-3.8461538461538463</v>
      </c>
    </row>
    <row r="53" spans="1:9" x14ac:dyDescent="0.3">
      <c r="A53">
        <v>3</v>
      </c>
      <c r="B53" s="1">
        <v>23</v>
      </c>
      <c r="C53" s="2">
        <v>25</v>
      </c>
      <c r="D53" s="3">
        <v>23</v>
      </c>
      <c r="E53" s="4">
        <v>26</v>
      </c>
      <c r="F53">
        <v>12</v>
      </c>
      <c r="G53" t="s">
        <v>7</v>
      </c>
      <c r="H53">
        <f t="shared" si="0"/>
        <v>0</v>
      </c>
      <c r="I53">
        <f t="shared" si="1"/>
        <v>-3.8461538461538463</v>
      </c>
    </row>
    <row r="54" spans="1:9" x14ac:dyDescent="0.3">
      <c r="A54">
        <v>3</v>
      </c>
      <c r="B54" s="1">
        <v>22</v>
      </c>
      <c r="C54" s="2">
        <v>24</v>
      </c>
      <c r="D54" s="3">
        <v>23</v>
      </c>
      <c r="E54" s="4">
        <v>25</v>
      </c>
      <c r="F54">
        <v>13</v>
      </c>
      <c r="G54" t="s">
        <v>7</v>
      </c>
      <c r="H54">
        <f t="shared" si="0"/>
        <v>-4.3478260869565215</v>
      </c>
      <c r="I54">
        <f t="shared" si="1"/>
        <v>-4</v>
      </c>
    </row>
    <row r="55" spans="1:9" x14ac:dyDescent="0.3">
      <c r="A55">
        <v>3</v>
      </c>
      <c r="B55" s="1">
        <v>24</v>
      </c>
      <c r="C55" s="2">
        <v>26</v>
      </c>
      <c r="D55" s="3">
        <v>24</v>
      </c>
      <c r="E55" s="4">
        <v>25</v>
      </c>
      <c r="F55">
        <v>14</v>
      </c>
      <c r="G55" t="s">
        <v>6</v>
      </c>
      <c r="H55">
        <f t="shared" si="0"/>
        <v>0</v>
      </c>
      <c r="I55">
        <f t="shared" si="1"/>
        <v>4</v>
      </c>
    </row>
    <row r="56" spans="1:9" x14ac:dyDescent="0.3">
      <c r="A56">
        <v>3</v>
      </c>
      <c r="B56" s="1">
        <v>24</v>
      </c>
      <c r="C56" s="2">
        <v>24</v>
      </c>
      <c r="D56" s="3">
        <v>25</v>
      </c>
      <c r="E56" s="4">
        <v>24</v>
      </c>
      <c r="F56">
        <v>15</v>
      </c>
      <c r="G56" t="s">
        <v>7</v>
      </c>
      <c r="H56">
        <f t="shared" si="0"/>
        <v>-4</v>
      </c>
      <c r="I56">
        <f t="shared" si="1"/>
        <v>0</v>
      </c>
    </row>
    <row r="57" spans="1:9" x14ac:dyDescent="0.3">
      <c r="A57">
        <v>3</v>
      </c>
      <c r="B57" s="1">
        <v>24</v>
      </c>
      <c r="C57" s="2">
        <v>25</v>
      </c>
      <c r="D57" s="3">
        <v>23</v>
      </c>
      <c r="E57" s="4">
        <v>24</v>
      </c>
      <c r="F57">
        <v>16</v>
      </c>
      <c r="G57" t="s">
        <v>6</v>
      </c>
      <c r="H57">
        <f t="shared" si="0"/>
        <v>4.3478260869565215</v>
      </c>
      <c r="I57">
        <f t="shared" si="1"/>
        <v>4.1666666666666661</v>
      </c>
    </row>
    <row r="58" spans="1:9" x14ac:dyDescent="0.3">
      <c r="A58">
        <v>3</v>
      </c>
      <c r="B58" s="1">
        <v>24</v>
      </c>
      <c r="C58" s="2">
        <v>24</v>
      </c>
      <c r="D58" s="3">
        <v>24</v>
      </c>
      <c r="E58" s="4">
        <v>24</v>
      </c>
      <c r="F58">
        <v>17</v>
      </c>
      <c r="G58" t="s">
        <v>6</v>
      </c>
      <c r="H58">
        <f t="shared" si="0"/>
        <v>0</v>
      </c>
      <c r="I58">
        <f t="shared" si="1"/>
        <v>0</v>
      </c>
    </row>
    <row r="59" spans="1:9" x14ac:dyDescent="0.3">
      <c r="A59">
        <v>3</v>
      </c>
      <c r="B59" s="1">
        <v>24</v>
      </c>
      <c r="C59" s="2">
        <v>25</v>
      </c>
      <c r="D59" s="3">
        <v>24</v>
      </c>
      <c r="E59" s="4">
        <v>25</v>
      </c>
      <c r="F59">
        <v>18</v>
      </c>
      <c r="G59" t="s">
        <v>6</v>
      </c>
      <c r="H59">
        <f t="shared" si="0"/>
        <v>0</v>
      </c>
      <c r="I59">
        <f t="shared" si="1"/>
        <v>0</v>
      </c>
    </row>
    <row r="60" spans="1:9" x14ac:dyDescent="0.3">
      <c r="A60">
        <v>3</v>
      </c>
      <c r="B60" s="1">
        <v>25</v>
      </c>
      <c r="C60" s="2">
        <v>25</v>
      </c>
      <c r="D60" s="3">
        <v>26</v>
      </c>
      <c r="E60" s="4">
        <v>27</v>
      </c>
      <c r="F60">
        <v>19</v>
      </c>
      <c r="G60" t="s">
        <v>7</v>
      </c>
      <c r="H60">
        <f t="shared" si="0"/>
        <v>-3.8461538461538463</v>
      </c>
      <c r="I60">
        <f t="shared" si="1"/>
        <v>-7.4074074074074066</v>
      </c>
    </row>
    <row r="61" spans="1:9" x14ac:dyDescent="0.3">
      <c r="A61">
        <v>3</v>
      </c>
      <c r="B61" s="1">
        <v>24</v>
      </c>
      <c r="C61" s="2">
        <v>25</v>
      </c>
      <c r="D61" s="3">
        <v>25</v>
      </c>
      <c r="E61" s="4">
        <v>24</v>
      </c>
      <c r="F61">
        <v>20</v>
      </c>
      <c r="G61" t="s">
        <v>7</v>
      </c>
      <c r="H61">
        <f t="shared" si="0"/>
        <v>-4</v>
      </c>
      <c r="I61">
        <f t="shared" si="1"/>
        <v>4.1666666666666661</v>
      </c>
    </row>
    <row r="62" spans="1:9" x14ac:dyDescent="0.3">
      <c r="A62">
        <v>4</v>
      </c>
      <c r="B62" s="1">
        <v>13</v>
      </c>
      <c r="C62" s="2">
        <v>24</v>
      </c>
      <c r="D62" s="3">
        <v>11</v>
      </c>
      <c r="E62" s="4">
        <v>25</v>
      </c>
      <c r="F62">
        <v>1</v>
      </c>
      <c r="G62" t="s">
        <v>6</v>
      </c>
      <c r="H62">
        <f t="shared" si="0"/>
        <v>18.181818181818183</v>
      </c>
      <c r="I62">
        <f t="shared" si="1"/>
        <v>-4</v>
      </c>
    </row>
    <row r="63" spans="1:9" x14ac:dyDescent="0.3">
      <c r="A63">
        <v>4</v>
      </c>
      <c r="B63" s="1">
        <v>12</v>
      </c>
      <c r="C63" s="2">
        <v>24</v>
      </c>
      <c r="D63" s="3">
        <v>11</v>
      </c>
      <c r="E63" s="4">
        <v>23</v>
      </c>
      <c r="F63">
        <v>2</v>
      </c>
      <c r="G63" t="s">
        <v>7</v>
      </c>
      <c r="H63">
        <f t="shared" si="0"/>
        <v>9.0909090909090917</v>
      </c>
      <c r="I63">
        <f t="shared" si="1"/>
        <v>4.3478260869565215</v>
      </c>
    </row>
    <row r="64" spans="1:9" x14ac:dyDescent="0.3">
      <c r="A64">
        <v>4</v>
      </c>
      <c r="B64" s="1">
        <v>9</v>
      </c>
      <c r="C64" s="2">
        <v>26</v>
      </c>
      <c r="D64" s="3">
        <v>9</v>
      </c>
      <c r="E64" s="4">
        <v>22</v>
      </c>
      <c r="F64">
        <v>3</v>
      </c>
      <c r="G64" t="s">
        <v>6</v>
      </c>
      <c r="H64">
        <f t="shared" si="0"/>
        <v>0</v>
      </c>
      <c r="I64">
        <f t="shared" si="1"/>
        <v>18.181818181818183</v>
      </c>
    </row>
    <row r="65" spans="1:9" x14ac:dyDescent="0.3">
      <c r="A65">
        <v>4</v>
      </c>
      <c r="B65" s="1">
        <v>11</v>
      </c>
      <c r="C65" s="2">
        <v>22</v>
      </c>
      <c r="D65" s="3">
        <v>9</v>
      </c>
      <c r="E65" s="4">
        <v>22</v>
      </c>
      <c r="F65">
        <v>4</v>
      </c>
      <c r="G65" t="s">
        <v>7</v>
      </c>
      <c r="H65">
        <f t="shared" si="0"/>
        <v>22.222222222222221</v>
      </c>
      <c r="I65">
        <f t="shared" si="1"/>
        <v>0</v>
      </c>
    </row>
    <row r="66" spans="1:9" x14ac:dyDescent="0.3">
      <c r="A66">
        <v>4</v>
      </c>
      <c r="B66" s="1">
        <v>11</v>
      </c>
      <c r="C66" s="2">
        <v>23</v>
      </c>
      <c r="D66" s="3">
        <v>9</v>
      </c>
      <c r="E66" s="4">
        <v>23</v>
      </c>
      <c r="F66">
        <v>5</v>
      </c>
      <c r="G66" t="s">
        <v>7</v>
      </c>
      <c r="H66">
        <f t="shared" ref="H66:H129" si="2">100*((B66-D66)/D66)</f>
        <v>22.222222222222221</v>
      </c>
      <c r="I66">
        <f t="shared" ref="I66:I129" si="3">100*((C66-E66)/E66)</f>
        <v>0</v>
      </c>
    </row>
    <row r="67" spans="1:9" x14ac:dyDescent="0.3">
      <c r="A67">
        <v>4</v>
      </c>
      <c r="B67" s="1">
        <v>11</v>
      </c>
      <c r="C67" s="2">
        <v>23</v>
      </c>
      <c r="D67" s="3">
        <v>9</v>
      </c>
      <c r="E67" s="4">
        <v>24</v>
      </c>
      <c r="F67">
        <v>6</v>
      </c>
      <c r="G67" t="s">
        <v>7</v>
      </c>
      <c r="H67">
        <f t="shared" si="2"/>
        <v>22.222222222222221</v>
      </c>
      <c r="I67">
        <f t="shared" si="3"/>
        <v>-4.1666666666666661</v>
      </c>
    </row>
    <row r="68" spans="1:9" x14ac:dyDescent="0.3">
      <c r="A68">
        <v>4</v>
      </c>
      <c r="B68" s="1">
        <v>11</v>
      </c>
      <c r="C68" s="2">
        <v>23</v>
      </c>
      <c r="D68" s="3">
        <v>10</v>
      </c>
      <c r="E68" s="4">
        <v>22</v>
      </c>
      <c r="F68">
        <v>7</v>
      </c>
      <c r="G68" t="s">
        <v>7</v>
      </c>
      <c r="H68">
        <f t="shared" si="2"/>
        <v>10</v>
      </c>
      <c r="I68">
        <f t="shared" si="3"/>
        <v>4.5454545454545459</v>
      </c>
    </row>
    <row r="69" spans="1:9" x14ac:dyDescent="0.3">
      <c r="A69">
        <v>4</v>
      </c>
      <c r="B69" s="1">
        <v>11</v>
      </c>
      <c r="C69" s="2">
        <v>23</v>
      </c>
      <c r="D69" s="3">
        <v>8</v>
      </c>
      <c r="E69" s="4">
        <v>23</v>
      </c>
      <c r="F69">
        <v>8</v>
      </c>
      <c r="G69" t="s">
        <v>7</v>
      </c>
      <c r="H69">
        <f t="shared" si="2"/>
        <v>37.5</v>
      </c>
      <c r="I69">
        <f t="shared" si="3"/>
        <v>0</v>
      </c>
    </row>
    <row r="70" spans="1:9" x14ac:dyDescent="0.3">
      <c r="A70">
        <v>4</v>
      </c>
      <c r="B70" s="1">
        <v>12</v>
      </c>
      <c r="C70" s="2">
        <v>24</v>
      </c>
      <c r="D70" s="3">
        <v>8</v>
      </c>
      <c r="E70" s="4">
        <v>22</v>
      </c>
      <c r="F70">
        <v>9</v>
      </c>
      <c r="G70" t="s">
        <v>7</v>
      </c>
      <c r="H70">
        <f t="shared" si="2"/>
        <v>50</v>
      </c>
      <c r="I70">
        <f t="shared" si="3"/>
        <v>9.0909090909090917</v>
      </c>
    </row>
    <row r="71" spans="1:9" x14ac:dyDescent="0.3">
      <c r="A71">
        <v>4</v>
      </c>
      <c r="B71" s="1">
        <v>12</v>
      </c>
      <c r="C71" s="2">
        <v>23</v>
      </c>
      <c r="D71" s="3">
        <v>9</v>
      </c>
      <c r="E71" s="4">
        <v>23</v>
      </c>
      <c r="F71">
        <v>10</v>
      </c>
      <c r="G71" t="s">
        <v>7</v>
      </c>
      <c r="H71">
        <f t="shared" si="2"/>
        <v>33.333333333333329</v>
      </c>
      <c r="I71">
        <f t="shared" si="3"/>
        <v>0</v>
      </c>
    </row>
    <row r="72" spans="1:9" x14ac:dyDescent="0.3">
      <c r="A72">
        <v>4</v>
      </c>
      <c r="B72" s="1">
        <v>10</v>
      </c>
      <c r="C72" s="2">
        <v>22</v>
      </c>
      <c r="D72" s="3">
        <v>10</v>
      </c>
      <c r="E72" s="4">
        <v>22</v>
      </c>
      <c r="F72">
        <v>11</v>
      </c>
      <c r="G72" t="s">
        <v>6</v>
      </c>
      <c r="H72">
        <f t="shared" si="2"/>
        <v>0</v>
      </c>
      <c r="I72">
        <f t="shared" si="3"/>
        <v>0</v>
      </c>
    </row>
    <row r="73" spans="1:9" x14ac:dyDescent="0.3">
      <c r="A73">
        <v>4</v>
      </c>
      <c r="B73" s="1">
        <v>10</v>
      </c>
      <c r="C73" s="2">
        <v>23</v>
      </c>
      <c r="D73" s="3">
        <v>10</v>
      </c>
      <c r="E73" s="4">
        <v>23</v>
      </c>
      <c r="F73">
        <v>12</v>
      </c>
      <c r="G73" t="s">
        <v>6</v>
      </c>
      <c r="H73">
        <f t="shared" si="2"/>
        <v>0</v>
      </c>
      <c r="I73">
        <f t="shared" si="3"/>
        <v>0</v>
      </c>
    </row>
    <row r="74" spans="1:9" x14ac:dyDescent="0.3">
      <c r="A74">
        <v>4</v>
      </c>
      <c r="B74" s="1">
        <v>10</v>
      </c>
      <c r="C74" s="2">
        <v>22</v>
      </c>
      <c r="D74" s="3">
        <v>9</v>
      </c>
      <c r="E74" s="4">
        <v>23</v>
      </c>
      <c r="F74">
        <v>13</v>
      </c>
      <c r="G74" t="s">
        <v>6</v>
      </c>
      <c r="H74">
        <f t="shared" si="2"/>
        <v>11.111111111111111</v>
      </c>
      <c r="I74">
        <f t="shared" si="3"/>
        <v>-4.3478260869565215</v>
      </c>
    </row>
    <row r="75" spans="1:9" x14ac:dyDescent="0.3">
      <c r="A75">
        <v>4</v>
      </c>
      <c r="B75" s="1">
        <v>10</v>
      </c>
      <c r="C75" s="2">
        <v>25</v>
      </c>
      <c r="D75" s="3">
        <v>10</v>
      </c>
      <c r="E75" s="4">
        <v>23</v>
      </c>
      <c r="F75">
        <v>14</v>
      </c>
      <c r="G75" t="s">
        <v>6</v>
      </c>
      <c r="H75">
        <f t="shared" si="2"/>
        <v>0</v>
      </c>
      <c r="I75">
        <f t="shared" si="3"/>
        <v>8.695652173913043</v>
      </c>
    </row>
    <row r="76" spans="1:9" x14ac:dyDescent="0.3">
      <c r="A76">
        <v>4</v>
      </c>
      <c r="B76" s="1">
        <v>8</v>
      </c>
      <c r="C76" s="2">
        <v>22</v>
      </c>
      <c r="D76" s="3">
        <v>9</v>
      </c>
      <c r="E76" s="4">
        <v>22</v>
      </c>
      <c r="F76">
        <v>15</v>
      </c>
      <c r="G76" s="5" t="s">
        <v>6</v>
      </c>
      <c r="H76">
        <f t="shared" si="2"/>
        <v>-11.111111111111111</v>
      </c>
      <c r="I76">
        <f t="shared" si="3"/>
        <v>0</v>
      </c>
    </row>
    <row r="77" spans="1:9" x14ac:dyDescent="0.3">
      <c r="A77">
        <v>4</v>
      </c>
      <c r="B77" s="1">
        <v>10</v>
      </c>
      <c r="C77" s="2">
        <v>22</v>
      </c>
      <c r="D77" s="3">
        <v>9</v>
      </c>
      <c r="E77" s="4">
        <v>22</v>
      </c>
      <c r="F77">
        <v>16</v>
      </c>
      <c r="G77" t="s">
        <v>6</v>
      </c>
      <c r="H77">
        <f t="shared" si="2"/>
        <v>11.111111111111111</v>
      </c>
      <c r="I77">
        <f t="shared" si="3"/>
        <v>0</v>
      </c>
    </row>
    <row r="78" spans="1:9" x14ac:dyDescent="0.3">
      <c r="A78">
        <v>4</v>
      </c>
      <c r="B78" s="1">
        <v>9</v>
      </c>
      <c r="C78" s="2">
        <v>24</v>
      </c>
      <c r="D78" s="3">
        <v>9</v>
      </c>
      <c r="E78" s="4">
        <v>27</v>
      </c>
      <c r="F78">
        <v>17</v>
      </c>
      <c r="G78" t="s">
        <v>6</v>
      </c>
      <c r="H78">
        <f t="shared" si="2"/>
        <v>0</v>
      </c>
      <c r="I78">
        <f t="shared" si="3"/>
        <v>-11.111111111111111</v>
      </c>
    </row>
    <row r="79" spans="1:9" x14ac:dyDescent="0.3">
      <c r="A79">
        <v>4</v>
      </c>
      <c r="B79" s="1">
        <v>11</v>
      </c>
      <c r="C79" s="2">
        <v>25</v>
      </c>
      <c r="D79" s="3">
        <v>9</v>
      </c>
      <c r="E79" s="4">
        <v>25</v>
      </c>
      <c r="F79">
        <v>18</v>
      </c>
      <c r="G79" t="s">
        <v>7</v>
      </c>
      <c r="H79">
        <f t="shared" si="2"/>
        <v>22.222222222222221</v>
      </c>
      <c r="I79">
        <f t="shared" si="3"/>
        <v>0</v>
      </c>
    </row>
    <row r="80" spans="1:9" x14ac:dyDescent="0.3">
      <c r="A80">
        <v>4</v>
      </c>
      <c r="B80" s="1">
        <v>9</v>
      </c>
      <c r="C80" s="2">
        <v>22</v>
      </c>
      <c r="D80" s="3">
        <v>9</v>
      </c>
      <c r="E80" s="4">
        <v>23</v>
      </c>
      <c r="F80">
        <v>19</v>
      </c>
      <c r="G80" t="s">
        <v>6</v>
      </c>
      <c r="H80">
        <f t="shared" si="2"/>
        <v>0</v>
      </c>
      <c r="I80">
        <f t="shared" si="3"/>
        <v>-4.3478260869565215</v>
      </c>
    </row>
    <row r="81" spans="1:9" x14ac:dyDescent="0.3">
      <c r="A81">
        <v>4</v>
      </c>
      <c r="B81" s="1">
        <v>10</v>
      </c>
      <c r="C81" s="2">
        <v>23</v>
      </c>
      <c r="D81" s="3">
        <v>7</v>
      </c>
      <c r="E81" s="4">
        <v>23</v>
      </c>
      <c r="F81">
        <v>20</v>
      </c>
      <c r="G81" t="s">
        <v>7</v>
      </c>
      <c r="H81">
        <f t="shared" si="2"/>
        <v>42.857142857142854</v>
      </c>
      <c r="I81">
        <f t="shared" si="3"/>
        <v>0</v>
      </c>
    </row>
    <row r="82" spans="1:9" x14ac:dyDescent="0.3">
      <c r="A82">
        <v>5</v>
      </c>
      <c r="B82" s="1">
        <v>21</v>
      </c>
      <c r="C82" s="2">
        <v>21</v>
      </c>
      <c r="D82" s="3">
        <v>19</v>
      </c>
      <c r="E82" s="4">
        <v>21</v>
      </c>
      <c r="F82">
        <v>1</v>
      </c>
      <c r="G82" t="s">
        <v>7</v>
      </c>
      <c r="H82">
        <f t="shared" si="2"/>
        <v>10.526315789473683</v>
      </c>
      <c r="I82">
        <f t="shared" si="3"/>
        <v>0</v>
      </c>
    </row>
    <row r="83" spans="1:9" x14ac:dyDescent="0.3">
      <c r="A83">
        <v>5</v>
      </c>
      <c r="B83" s="1">
        <v>21</v>
      </c>
      <c r="C83" s="2">
        <v>22</v>
      </c>
      <c r="D83" s="3">
        <v>18</v>
      </c>
      <c r="E83" s="4">
        <v>21</v>
      </c>
      <c r="F83">
        <v>2</v>
      </c>
      <c r="G83" t="s">
        <v>7</v>
      </c>
      <c r="H83">
        <f t="shared" si="2"/>
        <v>16.666666666666664</v>
      </c>
      <c r="I83">
        <f t="shared" si="3"/>
        <v>4.7619047619047619</v>
      </c>
    </row>
    <row r="84" spans="1:9" x14ac:dyDescent="0.3">
      <c r="A84">
        <v>5</v>
      </c>
      <c r="B84" s="1">
        <v>20</v>
      </c>
      <c r="C84" s="2">
        <v>22</v>
      </c>
      <c r="D84" s="3">
        <v>17</v>
      </c>
      <c r="E84" s="4">
        <v>21</v>
      </c>
      <c r="F84">
        <v>3</v>
      </c>
      <c r="G84" t="s">
        <v>6</v>
      </c>
      <c r="H84">
        <f t="shared" si="2"/>
        <v>17.647058823529413</v>
      </c>
      <c r="I84">
        <f t="shared" si="3"/>
        <v>4.7619047619047619</v>
      </c>
    </row>
    <row r="85" spans="1:9" x14ac:dyDescent="0.3">
      <c r="A85">
        <v>5</v>
      </c>
      <c r="B85" s="1">
        <v>20</v>
      </c>
      <c r="C85" s="2">
        <v>21</v>
      </c>
      <c r="D85" s="3">
        <v>20</v>
      </c>
      <c r="E85" s="4">
        <v>21</v>
      </c>
      <c r="F85">
        <v>4</v>
      </c>
      <c r="G85" t="s">
        <v>7</v>
      </c>
      <c r="H85">
        <f t="shared" si="2"/>
        <v>0</v>
      </c>
      <c r="I85">
        <f t="shared" si="3"/>
        <v>0</v>
      </c>
    </row>
    <row r="86" spans="1:9" x14ac:dyDescent="0.3">
      <c r="A86">
        <v>5</v>
      </c>
      <c r="B86" s="1">
        <v>21</v>
      </c>
      <c r="C86" s="2">
        <v>22</v>
      </c>
      <c r="D86" s="3">
        <v>20</v>
      </c>
      <c r="E86" s="4">
        <v>21</v>
      </c>
      <c r="F86">
        <v>5</v>
      </c>
      <c r="G86" t="s">
        <v>6</v>
      </c>
      <c r="H86">
        <f t="shared" si="2"/>
        <v>5</v>
      </c>
      <c r="I86">
        <f t="shared" si="3"/>
        <v>4.7619047619047619</v>
      </c>
    </row>
    <row r="87" spans="1:9" x14ac:dyDescent="0.3">
      <c r="A87">
        <v>5</v>
      </c>
      <c r="B87" s="1">
        <v>21</v>
      </c>
      <c r="C87" s="2">
        <v>20</v>
      </c>
      <c r="D87" s="3">
        <v>20</v>
      </c>
      <c r="E87" s="4">
        <v>22</v>
      </c>
      <c r="F87">
        <v>6</v>
      </c>
      <c r="G87" t="s">
        <v>6</v>
      </c>
      <c r="H87">
        <f t="shared" si="2"/>
        <v>5</v>
      </c>
      <c r="I87">
        <f t="shared" si="3"/>
        <v>-9.0909090909090917</v>
      </c>
    </row>
    <row r="88" spans="1:9" x14ac:dyDescent="0.3">
      <c r="A88">
        <v>5</v>
      </c>
      <c r="B88" s="1">
        <v>19</v>
      </c>
      <c r="C88" s="2">
        <v>20</v>
      </c>
      <c r="D88" s="3">
        <v>19</v>
      </c>
      <c r="E88" s="4">
        <v>21</v>
      </c>
      <c r="F88">
        <v>7</v>
      </c>
      <c r="G88" t="s">
        <v>6</v>
      </c>
      <c r="H88">
        <f t="shared" si="2"/>
        <v>0</v>
      </c>
      <c r="I88">
        <f t="shared" si="3"/>
        <v>-4.7619047619047619</v>
      </c>
    </row>
    <row r="89" spans="1:9" x14ac:dyDescent="0.3">
      <c r="A89">
        <v>5</v>
      </c>
      <c r="B89" s="1">
        <v>19</v>
      </c>
      <c r="C89" s="2">
        <v>21</v>
      </c>
      <c r="D89" s="3">
        <v>21</v>
      </c>
      <c r="E89" s="4">
        <v>21</v>
      </c>
      <c r="F89">
        <v>8</v>
      </c>
      <c r="G89" t="s">
        <v>6</v>
      </c>
      <c r="H89">
        <f t="shared" si="2"/>
        <v>-9.5238095238095237</v>
      </c>
      <c r="I89">
        <f t="shared" si="3"/>
        <v>0</v>
      </c>
    </row>
    <row r="90" spans="1:9" x14ac:dyDescent="0.3">
      <c r="A90">
        <v>5</v>
      </c>
      <c r="B90" s="1">
        <v>24</v>
      </c>
      <c r="C90" s="2">
        <v>21</v>
      </c>
      <c r="D90" s="3">
        <v>21</v>
      </c>
      <c r="E90" s="4">
        <v>22</v>
      </c>
      <c r="F90">
        <v>9</v>
      </c>
      <c r="G90" t="s">
        <v>6</v>
      </c>
      <c r="H90">
        <f t="shared" si="2"/>
        <v>14.285714285714285</v>
      </c>
      <c r="I90">
        <f t="shared" si="3"/>
        <v>-4.5454545454545459</v>
      </c>
    </row>
    <row r="91" spans="1:9" x14ac:dyDescent="0.3">
      <c r="A91">
        <v>5</v>
      </c>
      <c r="B91" s="1">
        <v>20</v>
      </c>
      <c r="C91" s="2">
        <v>21</v>
      </c>
      <c r="D91" s="3">
        <v>19</v>
      </c>
      <c r="E91" s="4">
        <v>20</v>
      </c>
      <c r="F91">
        <v>10</v>
      </c>
      <c r="G91" t="s">
        <v>6</v>
      </c>
      <c r="H91">
        <f t="shared" si="2"/>
        <v>5.2631578947368416</v>
      </c>
      <c r="I91">
        <f t="shared" si="3"/>
        <v>5</v>
      </c>
    </row>
    <row r="92" spans="1:9" x14ac:dyDescent="0.3">
      <c r="A92">
        <v>5</v>
      </c>
      <c r="B92" s="1">
        <v>22</v>
      </c>
      <c r="C92" s="2">
        <v>21</v>
      </c>
      <c r="D92" s="3">
        <v>18</v>
      </c>
      <c r="E92" s="4">
        <v>21</v>
      </c>
      <c r="F92">
        <v>11</v>
      </c>
      <c r="G92" t="s">
        <v>7</v>
      </c>
      <c r="H92">
        <f t="shared" si="2"/>
        <v>22.222222222222221</v>
      </c>
      <c r="I92">
        <f t="shared" si="3"/>
        <v>0</v>
      </c>
    </row>
    <row r="93" spans="1:9" x14ac:dyDescent="0.3">
      <c r="A93">
        <v>5</v>
      </c>
      <c r="B93" s="1">
        <v>22</v>
      </c>
      <c r="C93" s="2">
        <v>21</v>
      </c>
      <c r="D93" s="3">
        <v>20</v>
      </c>
      <c r="E93" s="4">
        <v>21</v>
      </c>
      <c r="F93">
        <v>12</v>
      </c>
      <c r="G93" t="s">
        <v>7</v>
      </c>
      <c r="H93">
        <f t="shared" si="2"/>
        <v>10</v>
      </c>
      <c r="I93">
        <f t="shared" si="3"/>
        <v>0</v>
      </c>
    </row>
    <row r="94" spans="1:9" x14ac:dyDescent="0.3">
      <c r="A94">
        <v>5</v>
      </c>
      <c r="B94" s="1">
        <v>21</v>
      </c>
      <c r="C94" s="2">
        <v>22</v>
      </c>
      <c r="D94" s="3">
        <v>19</v>
      </c>
      <c r="E94" s="4">
        <v>23</v>
      </c>
      <c r="F94">
        <v>13</v>
      </c>
      <c r="G94" t="s">
        <v>6</v>
      </c>
      <c r="H94">
        <f t="shared" si="2"/>
        <v>10.526315789473683</v>
      </c>
      <c r="I94">
        <f t="shared" si="3"/>
        <v>-4.3478260869565215</v>
      </c>
    </row>
    <row r="95" spans="1:9" x14ac:dyDescent="0.3">
      <c r="A95">
        <v>5</v>
      </c>
      <c r="B95" s="1">
        <v>23</v>
      </c>
      <c r="C95" s="2">
        <v>21</v>
      </c>
      <c r="D95" s="3">
        <v>20</v>
      </c>
      <c r="E95" s="4">
        <v>21</v>
      </c>
      <c r="F95">
        <v>14</v>
      </c>
      <c r="G95" t="s">
        <v>7</v>
      </c>
      <c r="H95">
        <f t="shared" si="2"/>
        <v>15</v>
      </c>
      <c r="I95">
        <f t="shared" si="3"/>
        <v>0</v>
      </c>
    </row>
    <row r="96" spans="1:9" x14ac:dyDescent="0.3">
      <c r="A96">
        <v>5</v>
      </c>
      <c r="B96" s="1">
        <v>22</v>
      </c>
      <c r="C96" s="2">
        <v>22</v>
      </c>
      <c r="D96" s="3">
        <v>20</v>
      </c>
      <c r="E96" s="4">
        <v>21</v>
      </c>
      <c r="F96">
        <v>15</v>
      </c>
      <c r="G96" t="s">
        <v>7</v>
      </c>
      <c r="H96">
        <f t="shared" si="2"/>
        <v>10</v>
      </c>
      <c r="I96">
        <f t="shared" si="3"/>
        <v>4.7619047619047619</v>
      </c>
    </row>
    <row r="97" spans="1:9" x14ac:dyDescent="0.3">
      <c r="A97">
        <v>5</v>
      </c>
      <c r="B97" s="1">
        <v>20</v>
      </c>
      <c r="C97" s="2">
        <v>21</v>
      </c>
      <c r="D97" s="3">
        <v>20</v>
      </c>
      <c r="E97" s="4">
        <v>21</v>
      </c>
      <c r="F97">
        <v>16</v>
      </c>
      <c r="G97" t="s">
        <v>6</v>
      </c>
      <c r="H97">
        <f t="shared" si="2"/>
        <v>0</v>
      </c>
      <c r="I97">
        <f t="shared" si="3"/>
        <v>0</v>
      </c>
    </row>
    <row r="98" spans="1:9" x14ac:dyDescent="0.3">
      <c r="A98">
        <v>5</v>
      </c>
      <c r="B98" s="1">
        <v>24</v>
      </c>
      <c r="C98" s="2">
        <v>21</v>
      </c>
      <c r="D98" s="3">
        <v>21</v>
      </c>
      <c r="E98" s="4">
        <v>21</v>
      </c>
      <c r="F98">
        <v>17</v>
      </c>
      <c r="G98" t="s">
        <v>7</v>
      </c>
      <c r="H98">
        <f t="shared" si="2"/>
        <v>14.285714285714285</v>
      </c>
      <c r="I98">
        <f t="shared" si="3"/>
        <v>0</v>
      </c>
    </row>
    <row r="99" spans="1:9" x14ac:dyDescent="0.3">
      <c r="A99">
        <v>5</v>
      </c>
      <c r="B99" s="1">
        <v>22</v>
      </c>
      <c r="C99" s="2">
        <v>21</v>
      </c>
      <c r="D99" s="3">
        <v>19</v>
      </c>
      <c r="E99" s="4">
        <v>22</v>
      </c>
      <c r="F99">
        <v>18</v>
      </c>
      <c r="G99" t="s">
        <v>7</v>
      </c>
      <c r="H99">
        <f t="shared" si="2"/>
        <v>15.789473684210526</v>
      </c>
      <c r="I99">
        <f t="shared" si="3"/>
        <v>-4.5454545454545459</v>
      </c>
    </row>
    <row r="100" spans="1:9" x14ac:dyDescent="0.3">
      <c r="A100">
        <v>5</v>
      </c>
      <c r="B100" s="1">
        <v>22</v>
      </c>
      <c r="C100" s="2">
        <v>21</v>
      </c>
      <c r="D100" s="3">
        <v>20</v>
      </c>
      <c r="E100" s="4">
        <v>22</v>
      </c>
      <c r="F100">
        <v>19</v>
      </c>
      <c r="G100" t="s">
        <v>7</v>
      </c>
      <c r="H100">
        <f t="shared" si="2"/>
        <v>10</v>
      </c>
      <c r="I100">
        <f t="shared" si="3"/>
        <v>-4.5454545454545459</v>
      </c>
    </row>
    <row r="101" spans="1:9" x14ac:dyDescent="0.3">
      <c r="A101">
        <v>5</v>
      </c>
      <c r="B101" s="1">
        <v>22</v>
      </c>
      <c r="C101" s="2">
        <v>21</v>
      </c>
      <c r="D101" s="3">
        <v>20</v>
      </c>
      <c r="E101" s="4">
        <v>22</v>
      </c>
      <c r="F101">
        <v>20</v>
      </c>
      <c r="G101" t="s">
        <v>6</v>
      </c>
      <c r="H101">
        <f t="shared" si="2"/>
        <v>10</v>
      </c>
      <c r="I101">
        <f t="shared" si="3"/>
        <v>-4.5454545454545459</v>
      </c>
    </row>
    <row r="102" spans="1:9" x14ac:dyDescent="0.3">
      <c r="A102">
        <v>6</v>
      </c>
      <c r="B102" s="1">
        <v>15</v>
      </c>
      <c r="C102" s="2">
        <v>28</v>
      </c>
      <c r="D102" s="3">
        <v>12</v>
      </c>
      <c r="E102" s="4">
        <v>27</v>
      </c>
      <c r="F102">
        <v>1</v>
      </c>
      <c r="G102" t="s">
        <v>6</v>
      </c>
      <c r="H102">
        <f t="shared" si="2"/>
        <v>25</v>
      </c>
      <c r="I102">
        <f t="shared" si="3"/>
        <v>3.7037037037037033</v>
      </c>
    </row>
    <row r="103" spans="1:9" x14ac:dyDescent="0.3">
      <c r="A103">
        <v>6</v>
      </c>
      <c r="B103" s="1">
        <v>15</v>
      </c>
      <c r="C103" s="2">
        <v>27</v>
      </c>
      <c r="D103" s="3">
        <v>14</v>
      </c>
      <c r="E103" s="4">
        <v>28</v>
      </c>
      <c r="F103">
        <v>2</v>
      </c>
      <c r="G103" t="s">
        <v>6</v>
      </c>
      <c r="H103">
        <f t="shared" si="2"/>
        <v>7.1428571428571423</v>
      </c>
      <c r="I103">
        <f t="shared" si="3"/>
        <v>-3.5714285714285712</v>
      </c>
    </row>
    <row r="104" spans="1:9" x14ac:dyDescent="0.3">
      <c r="A104">
        <v>6</v>
      </c>
      <c r="B104" s="1">
        <v>14</v>
      </c>
      <c r="C104" s="2">
        <v>27</v>
      </c>
      <c r="D104" s="3">
        <v>13</v>
      </c>
      <c r="E104" s="4">
        <v>27</v>
      </c>
      <c r="F104">
        <v>3</v>
      </c>
      <c r="G104" t="s">
        <v>7</v>
      </c>
      <c r="H104">
        <f t="shared" si="2"/>
        <v>7.6923076923076925</v>
      </c>
      <c r="I104">
        <f t="shared" si="3"/>
        <v>0</v>
      </c>
    </row>
    <row r="105" spans="1:9" x14ac:dyDescent="0.3">
      <c r="A105">
        <v>6</v>
      </c>
      <c r="B105" s="1">
        <v>18</v>
      </c>
      <c r="C105" s="2">
        <v>27</v>
      </c>
      <c r="D105" s="3">
        <v>15</v>
      </c>
      <c r="E105" s="4">
        <v>28</v>
      </c>
      <c r="F105">
        <v>4</v>
      </c>
      <c r="G105" t="s">
        <v>7</v>
      </c>
      <c r="H105">
        <f t="shared" si="2"/>
        <v>20</v>
      </c>
      <c r="I105">
        <f t="shared" si="3"/>
        <v>-3.5714285714285712</v>
      </c>
    </row>
    <row r="106" spans="1:9" x14ac:dyDescent="0.3">
      <c r="A106">
        <v>6</v>
      </c>
      <c r="B106" s="1">
        <v>14</v>
      </c>
      <c r="C106" s="2">
        <v>27</v>
      </c>
      <c r="D106" s="3">
        <v>14</v>
      </c>
      <c r="E106" s="4">
        <v>27</v>
      </c>
      <c r="F106">
        <v>5</v>
      </c>
      <c r="G106" t="s">
        <v>6</v>
      </c>
      <c r="H106">
        <f t="shared" si="2"/>
        <v>0</v>
      </c>
      <c r="I106">
        <f t="shared" si="3"/>
        <v>0</v>
      </c>
    </row>
    <row r="107" spans="1:9" x14ac:dyDescent="0.3">
      <c r="A107">
        <v>6</v>
      </c>
      <c r="B107" s="1">
        <v>15</v>
      </c>
      <c r="C107" s="2">
        <v>28</v>
      </c>
      <c r="D107" s="3">
        <v>13</v>
      </c>
      <c r="E107" s="4">
        <v>28</v>
      </c>
      <c r="F107">
        <v>6</v>
      </c>
      <c r="G107" t="s">
        <v>6</v>
      </c>
      <c r="H107">
        <f t="shared" si="2"/>
        <v>15.384615384615385</v>
      </c>
      <c r="I107">
        <f t="shared" si="3"/>
        <v>0</v>
      </c>
    </row>
    <row r="108" spans="1:9" x14ac:dyDescent="0.3">
      <c r="A108">
        <v>6</v>
      </c>
      <c r="B108" s="1">
        <v>15</v>
      </c>
      <c r="C108" s="2">
        <v>27</v>
      </c>
      <c r="D108" s="3">
        <v>15</v>
      </c>
      <c r="E108" s="4">
        <v>30</v>
      </c>
      <c r="F108">
        <v>7</v>
      </c>
      <c r="G108" t="s">
        <v>7</v>
      </c>
      <c r="H108">
        <f t="shared" si="2"/>
        <v>0</v>
      </c>
      <c r="I108">
        <f t="shared" si="3"/>
        <v>-10</v>
      </c>
    </row>
    <row r="109" spans="1:9" x14ac:dyDescent="0.3">
      <c r="A109">
        <v>6</v>
      </c>
      <c r="B109" s="1">
        <v>18</v>
      </c>
      <c r="C109" s="2">
        <v>28</v>
      </c>
      <c r="D109" s="3">
        <v>17</v>
      </c>
      <c r="E109" s="4">
        <v>29</v>
      </c>
      <c r="F109">
        <v>8</v>
      </c>
      <c r="G109" t="s">
        <v>6</v>
      </c>
      <c r="H109">
        <f t="shared" si="2"/>
        <v>5.8823529411764701</v>
      </c>
      <c r="I109">
        <f t="shared" si="3"/>
        <v>-3.4482758620689653</v>
      </c>
    </row>
    <row r="110" spans="1:9" x14ac:dyDescent="0.3">
      <c r="A110">
        <v>6</v>
      </c>
      <c r="B110" s="1">
        <v>18</v>
      </c>
      <c r="C110" s="2">
        <v>29</v>
      </c>
      <c r="D110" s="3">
        <v>14</v>
      </c>
      <c r="E110" s="4">
        <v>29</v>
      </c>
      <c r="F110">
        <v>9</v>
      </c>
      <c r="G110" t="s">
        <v>6</v>
      </c>
      <c r="H110">
        <f t="shared" si="2"/>
        <v>28.571428571428569</v>
      </c>
      <c r="I110">
        <f t="shared" si="3"/>
        <v>0</v>
      </c>
    </row>
    <row r="111" spans="1:9" x14ac:dyDescent="0.3">
      <c r="A111">
        <v>6</v>
      </c>
      <c r="B111" s="1">
        <v>17</v>
      </c>
      <c r="C111" s="2">
        <v>28</v>
      </c>
      <c r="D111" s="3">
        <v>14</v>
      </c>
      <c r="E111" s="4">
        <v>28</v>
      </c>
      <c r="F111">
        <v>10</v>
      </c>
      <c r="G111" t="s">
        <v>7</v>
      </c>
      <c r="H111">
        <f t="shared" si="2"/>
        <v>21.428571428571427</v>
      </c>
      <c r="I111">
        <f t="shared" si="3"/>
        <v>0</v>
      </c>
    </row>
    <row r="112" spans="1:9" x14ac:dyDescent="0.3">
      <c r="A112">
        <v>6</v>
      </c>
      <c r="B112" s="1">
        <v>15</v>
      </c>
      <c r="C112" s="2">
        <v>29</v>
      </c>
      <c r="D112" s="3">
        <v>16</v>
      </c>
      <c r="E112" s="4">
        <v>28</v>
      </c>
      <c r="F112">
        <v>11</v>
      </c>
      <c r="G112" t="s">
        <v>6</v>
      </c>
      <c r="H112">
        <f t="shared" si="2"/>
        <v>-6.25</v>
      </c>
      <c r="I112">
        <f t="shared" si="3"/>
        <v>3.5714285714285712</v>
      </c>
    </row>
    <row r="113" spans="1:9" x14ac:dyDescent="0.3">
      <c r="A113">
        <v>6</v>
      </c>
      <c r="B113" s="1">
        <v>17</v>
      </c>
      <c r="C113" s="2">
        <v>30</v>
      </c>
      <c r="D113" s="3">
        <v>17</v>
      </c>
      <c r="E113" s="4">
        <v>29</v>
      </c>
      <c r="F113">
        <v>12</v>
      </c>
      <c r="G113" t="s">
        <v>6</v>
      </c>
      <c r="H113">
        <f t="shared" si="2"/>
        <v>0</v>
      </c>
      <c r="I113">
        <f t="shared" si="3"/>
        <v>3.4482758620689653</v>
      </c>
    </row>
    <row r="114" spans="1:9" x14ac:dyDescent="0.3">
      <c r="A114">
        <v>6</v>
      </c>
      <c r="B114" s="1">
        <v>17</v>
      </c>
      <c r="C114" s="2">
        <v>28</v>
      </c>
      <c r="D114" s="3">
        <v>16</v>
      </c>
      <c r="E114" s="4">
        <v>29</v>
      </c>
      <c r="F114">
        <v>13</v>
      </c>
      <c r="G114" t="s">
        <v>6</v>
      </c>
      <c r="H114">
        <f t="shared" si="2"/>
        <v>6.25</v>
      </c>
      <c r="I114">
        <f t="shared" si="3"/>
        <v>-3.4482758620689653</v>
      </c>
    </row>
    <row r="115" spans="1:9" x14ac:dyDescent="0.3">
      <c r="A115">
        <v>6</v>
      </c>
      <c r="B115" s="1">
        <v>19</v>
      </c>
      <c r="C115" s="2">
        <v>28</v>
      </c>
      <c r="D115" s="3">
        <v>17</v>
      </c>
      <c r="E115" s="4">
        <v>29</v>
      </c>
      <c r="F115">
        <v>14</v>
      </c>
      <c r="G115" t="s">
        <v>7</v>
      </c>
      <c r="H115">
        <f t="shared" si="2"/>
        <v>11.76470588235294</v>
      </c>
      <c r="I115">
        <f t="shared" si="3"/>
        <v>-3.4482758620689653</v>
      </c>
    </row>
    <row r="116" spans="1:9" x14ac:dyDescent="0.3">
      <c r="A116">
        <v>6</v>
      </c>
      <c r="B116" s="1">
        <v>20</v>
      </c>
      <c r="C116" s="2">
        <v>28</v>
      </c>
      <c r="D116" s="3">
        <v>16</v>
      </c>
      <c r="E116" s="4">
        <v>29</v>
      </c>
      <c r="F116">
        <v>15</v>
      </c>
      <c r="G116" t="s">
        <v>7</v>
      </c>
      <c r="H116">
        <f t="shared" si="2"/>
        <v>25</v>
      </c>
      <c r="I116">
        <f t="shared" si="3"/>
        <v>-3.4482758620689653</v>
      </c>
    </row>
    <row r="117" spans="1:9" x14ac:dyDescent="0.3">
      <c r="A117">
        <v>6</v>
      </c>
      <c r="B117" s="1">
        <v>17</v>
      </c>
      <c r="C117" s="2">
        <v>27</v>
      </c>
      <c r="D117" s="3">
        <v>17</v>
      </c>
      <c r="E117" s="4">
        <v>27</v>
      </c>
      <c r="F117">
        <v>16</v>
      </c>
      <c r="G117" t="s">
        <v>7</v>
      </c>
      <c r="H117">
        <f t="shared" si="2"/>
        <v>0</v>
      </c>
      <c r="I117">
        <f t="shared" si="3"/>
        <v>0</v>
      </c>
    </row>
    <row r="118" spans="1:9" x14ac:dyDescent="0.3">
      <c r="A118">
        <v>6</v>
      </c>
      <c r="B118" s="1">
        <v>20</v>
      </c>
      <c r="C118" s="2">
        <v>27</v>
      </c>
      <c r="D118" s="3">
        <v>16</v>
      </c>
      <c r="E118" s="4">
        <v>27</v>
      </c>
      <c r="F118">
        <v>17</v>
      </c>
      <c r="G118" t="s">
        <v>7</v>
      </c>
      <c r="H118">
        <f t="shared" si="2"/>
        <v>25</v>
      </c>
      <c r="I118">
        <f t="shared" si="3"/>
        <v>0</v>
      </c>
    </row>
    <row r="119" spans="1:9" x14ac:dyDescent="0.3">
      <c r="A119">
        <v>6</v>
      </c>
      <c r="B119" s="1">
        <v>21</v>
      </c>
      <c r="C119" s="2">
        <v>27</v>
      </c>
      <c r="D119" s="3">
        <v>15</v>
      </c>
      <c r="E119" s="4">
        <v>30</v>
      </c>
      <c r="F119">
        <v>18</v>
      </c>
      <c r="G119" t="s">
        <v>7</v>
      </c>
      <c r="H119">
        <f t="shared" si="2"/>
        <v>40</v>
      </c>
      <c r="I119">
        <f t="shared" si="3"/>
        <v>-10</v>
      </c>
    </row>
    <row r="120" spans="1:9" x14ac:dyDescent="0.3">
      <c r="A120">
        <v>6</v>
      </c>
      <c r="B120" s="1">
        <v>21</v>
      </c>
      <c r="C120" s="2">
        <v>29</v>
      </c>
      <c r="D120" s="3">
        <v>18</v>
      </c>
      <c r="E120" s="4">
        <v>28</v>
      </c>
      <c r="F120">
        <v>19</v>
      </c>
      <c r="G120" t="s">
        <v>6</v>
      </c>
      <c r="H120">
        <f t="shared" si="2"/>
        <v>16.666666666666664</v>
      </c>
      <c r="I120">
        <f t="shared" si="3"/>
        <v>3.5714285714285712</v>
      </c>
    </row>
    <row r="121" spans="1:9" x14ac:dyDescent="0.3">
      <c r="A121">
        <v>6</v>
      </c>
      <c r="B121" s="1">
        <v>20</v>
      </c>
      <c r="C121" s="2">
        <v>29</v>
      </c>
      <c r="D121" s="3">
        <v>16</v>
      </c>
      <c r="E121" s="4">
        <v>29</v>
      </c>
      <c r="F121">
        <v>20</v>
      </c>
      <c r="G121" t="s">
        <v>7</v>
      </c>
      <c r="H121">
        <f t="shared" si="2"/>
        <v>25</v>
      </c>
      <c r="I121">
        <f t="shared" si="3"/>
        <v>0</v>
      </c>
    </row>
    <row r="122" spans="1:9" x14ac:dyDescent="0.3">
      <c r="A122">
        <v>7</v>
      </c>
      <c r="B122" s="1">
        <v>22</v>
      </c>
      <c r="C122" s="2">
        <v>28</v>
      </c>
      <c r="D122" s="3">
        <v>22</v>
      </c>
      <c r="E122" s="4">
        <v>28</v>
      </c>
      <c r="F122">
        <v>1</v>
      </c>
      <c r="G122" t="s">
        <v>7</v>
      </c>
      <c r="H122">
        <f t="shared" si="2"/>
        <v>0</v>
      </c>
      <c r="I122">
        <f t="shared" si="3"/>
        <v>0</v>
      </c>
    </row>
    <row r="123" spans="1:9" x14ac:dyDescent="0.3">
      <c r="A123">
        <v>7</v>
      </c>
      <c r="B123" s="1">
        <v>20</v>
      </c>
      <c r="C123" s="2">
        <v>25</v>
      </c>
      <c r="D123" s="3">
        <v>21</v>
      </c>
      <c r="E123" s="4">
        <v>23</v>
      </c>
      <c r="F123">
        <v>2</v>
      </c>
      <c r="G123" t="s">
        <v>6</v>
      </c>
      <c r="H123">
        <f t="shared" si="2"/>
        <v>-4.7619047619047619</v>
      </c>
      <c r="I123">
        <f t="shared" si="3"/>
        <v>8.695652173913043</v>
      </c>
    </row>
    <row r="124" spans="1:9" x14ac:dyDescent="0.3">
      <c r="A124">
        <v>7</v>
      </c>
      <c r="B124" s="1">
        <v>21</v>
      </c>
      <c r="C124" s="2">
        <v>25</v>
      </c>
      <c r="D124" s="3">
        <v>19</v>
      </c>
      <c r="E124" s="4">
        <v>24</v>
      </c>
      <c r="F124">
        <v>3</v>
      </c>
      <c r="G124" t="s">
        <v>6</v>
      </c>
      <c r="H124">
        <f t="shared" si="2"/>
        <v>10.526315789473683</v>
      </c>
      <c r="I124">
        <f t="shared" si="3"/>
        <v>4.1666666666666661</v>
      </c>
    </row>
    <row r="125" spans="1:9" x14ac:dyDescent="0.3">
      <c r="A125">
        <v>7</v>
      </c>
      <c r="B125" s="1">
        <v>21</v>
      </c>
      <c r="C125" s="2">
        <v>24</v>
      </c>
      <c r="D125" s="3">
        <v>20</v>
      </c>
      <c r="E125" s="4">
        <v>25</v>
      </c>
      <c r="F125">
        <v>4</v>
      </c>
      <c r="G125" t="s">
        <v>7</v>
      </c>
      <c r="H125">
        <f t="shared" si="2"/>
        <v>5</v>
      </c>
      <c r="I125">
        <f t="shared" si="3"/>
        <v>-4</v>
      </c>
    </row>
    <row r="126" spans="1:9" x14ac:dyDescent="0.3">
      <c r="A126">
        <v>7</v>
      </c>
      <c r="B126" s="1">
        <v>20</v>
      </c>
      <c r="C126" s="2">
        <v>25</v>
      </c>
      <c r="D126" s="3">
        <v>19</v>
      </c>
      <c r="E126" s="4">
        <v>25</v>
      </c>
      <c r="F126">
        <v>5</v>
      </c>
      <c r="G126" t="s">
        <v>7</v>
      </c>
      <c r="H126">
        <f t="shared" si="2"/>
        <v>5.2631578947368416</v>
      </c>
      <c r="I126">
        <f t="shared" si="3"/>
        <v>0</v>
      </c>
    </row>
    <row r="127" spans="1:9" x14ac:dyDescent="0.3">
      <c r="A127">
        <v>7</v>
      </c>
      <c r="B127" s="1">
        <v>17</v>
      </c>
      <c r="C127" s="2">
        <v>24</v>
      </c>
      <c r="D127" s="3">
        <v>18</v>
      </c>
      <c r="E127" s="4">
        <v>25</v>
      </c>
      <c r="F127">
        <v>6</v>
      </c>
      <c r="G127" t="s">
        <v>6</v>
      </c>
      <c r="H127">
        <f t="shared" si="2"/>
        <v>-5.5555555555555554</v>
      </c>
      <c r="I127">
        <f t="shared" si="3"/>
        <v>-4</v>
      </c>
    </row>
    <row r="128" spans="1:9" x14ac:dyDescent="0.3">
      <c r="A128">
        <v>7</v>
      </c>
      <c r="B128" s="1">
        <v>19</v>
      </c>
      <c r="C128" s="2">
        <v>25</v>
      </c>
      <c r="D128" s="3">
        <v>17</v>
      </c>
      <c r="E128" s="4">
        <v>25</v>
      </c>
      <c r="F128">
        <v>7</v>
      </c>
      <c r="G128" t="s">
        <v>6</v>
      </c>
      <c r="H128">
        <f t="shared" si="2"/>
        <v>11.76470588235294</v>
      </c>
      <c r="I128">
        <f t="shared" si="3"/>
        <v>0</v>
      </c>
    </row>
    <row r="129" spans="1:9" x14ac:dyDescent="0.3">
      <c r="A129">
        <v>7</v>
      </c>
      <c r="B129" s="1">
        <v>18</v>
      </c>
      <c r="C129" s="2">
        <v>25</v>
      </c>
      <c r="D129" s="3">
        <v>18</v>
      </c>
      <c r="E129" s="4">
        <v>25</v>
      </c>
      <c r="F129">
        <v>8</v>
      </c>
      <c r="G129" t="s">
        <v>6</v>
      </c>
      <c r="H129">
        <f t="shared" si="2"/>
        <v>0</v>
      </c>
      <c r="I129">
        <f t="shared" si="3"/>
        <v>0</v>
      </c>
    </row>
    <row r="130" spans="1:9" x14ac:dyDescent="0.3">
      <c r="A130">
        <v>7</v>
      </c>
      <c r="B130" s="1">
        <v>19</v>
      </c>
      <c r="C130" s="2">
        <v>25</v>
      </c>
      <c r="D130" s="3">
        <v>17</v>
      </c>
      <c r="E130" s="4">
        <v>25</v>
      </c>
      <c r="F130">
        <v>9</v>
      </c>
      <c r="G130" t="s">
        <v>6</v>
      </c>
      <c r="H130">
        <f t="shared" ref="H130:H193" si="4">100*((B130-D130)/D130)</f>
        <v>11.76470588235294</v>
      </c>
      <c r="I130">
        <f t="shared" ref="I130:I193" si="5">100*((C130-E130)/E130)</f>
        <v>0</v>
      </c>
    </row>
    <row r="131" spans="1:9" x14ac:dyDescent="0.3">
      <c r="A131">
        <v>7</v>
      </c>
      <c r="B131" s="1">
        <v>17</v>
      </c>
      <c r="C131" s="2">
        <v>25</v>
      </c>
      <c r="D131" s="3">
        <v>18</v>
      </c>
      <c r="E131" s="4">
        <v>26</v>
      </c>
      <c r="F131">
        <v>10</v>
      </c>
      <c r="G131" t="s">
        <v>7</v>
      </c>
      <c r="H131">
        <f t="shared" si="4"/>
        <v>-5.5555555555555554</v>
      </c>
      <c r="I131">
        <f t="shared" si="5"/>
        <v>-3.8461538461538463</v>
      </c>
    </row>
    <row r="132" spans="1:9" x14ac:dyDescent="0.3">
      <c r="A132">
        <v>7</v>
      </c>
      <c r="B132" s="1">
        <v>17</v>
      </c>
      <c r="C132" s="2">
        <v>27</v>
      </c>
      <c r="D132" s="3">
        <v>16</v>
      </c>
      <c r="E132" s="4">
        <v>24</v>
      </c>
      <c r="F132">
        <v>11</v>
      </c>
      <c r="G132" t="s">
        <v>6</v>
      </c>
      <c r="H132">
        <f t="shared" si="4"/>
        <v>6.25</v>
      </c>
      <c r="I132">
        <f t="shared" si="5"/>
        <v>12.5</v>
      </c>
    </row>
    <row r="133" spans="1:9" x14ac:dyDescent="0.3">
      <c r="A133">
        <v>7</v>
      </c>
      <c r="B133" s="1">
        <v>18</v>
      </c>
      <c r="C133" s="2">
        <v>27</v>
      </c>
      <c r="D133" s="3">
        <v>18</v>
      </c>
      <c r="E133" s="4">
        <v>28</v>
      </c>
      <c r="F133">
        <v>12</v>
      </c>
      <c r="G133" t="s">
        <v>6</v>
      </c>
      <c r="H133">
        <f t="shared" si="4"/>
        <v>0</v>
      </c>
      <c r="I133">
        <f t="shared" si="5"/>
        <v>-3.5714285714285712</v>
      </c>
    </row>
    <row r="134" spans="1:9" x14ac:dyDescent="0.3">
      <c r="A134">
        <v>7</v>
      </c>
      <c r="B134" s="1">
        <v>18</v>
      </c>
      <c r="C134" s="2">
        <v>26</v>
      </c>
      <c r="D134" s="3">
        <v>19</v>
      </c>
      <c r="E134" s="4">
        <v>27</v>
      </c>
      <c r="F134">
        <v>13</v>
      </c>
      <c r="G134" t="s">
        <v>6</v>
      </c>
      <c r="H134">
        <f t="shared" si="4"/>
        <v>-5.2631578947368416</v>
      </c>
      <c r="I134">
        <f t="shared" si="5"/>
        <v>-3.7037037037037033</v>
      </c>
    </row>
    <row r="135" spans="1:9" x14ac:dyDescent="0.3">
      <c r="A135">
        <v>7</v>
      </c>
      <c r="B135" s="1">
        <v>19</v>
      </c>
      <c r="C135" s="2">
        <v>25</v>
      </c>
      <c r="D135" s="3">
        <v>17</v>
      </c>
      <c r="E135" s="4">
        <v>26</v>
      </c>
      <c r="F135">
        <v>14</v>
      </c>
      <c r="G135" t="s">
        <v>7</v>
      </c>
      <c r="H135">
        <f t="shared" si="4"/>
        <v>11.76470588235294</v>
      </c>
      <c r="I135">
        <f t="shared" si="5"/>
        <v>-3.8461538461538463</v>
      </c>
    </row>
    <row r="136" spans="1:9" x14ac:dyDescent="0.3">
      <c r="A136">
        <v>7</v>
      </c>
      <c r="B136" s="1">
        <v>21</v>
      </c>
      <c r="C136" s="2">
        <v>25</v>
      </c>
      <c r="D136" s="3">
        <v>19</v>
      </c>
      <c r="E136" s="4">
        <v>25</v>
      </c>
      <c r="F136">
        <v>15</v>
      </c>
      <c r="G136" t="s">
        <v>7</v>
      </c>
      <c r="H136">
        <f t="shared" si="4"/>
        <v>10.526315789473683</v>
      </c>
      <c r="I136">
        <f t="shared" si="5"/>
        <v>0</v>
      </c>
    </row>
    <row r="137" spans="1:9" x14ac:dyDescent="0.3">
      <c r="A137">
        <v>7</v>
      </c>
      <c r="B137" s="1">
        <v>18</v>
      </c>
      <c r="C137" s="2">
        <v>24</v>
      </c>
      <c r="D137" s="3">
        <v>18</v>
      </c>
      <c r="E137" s="4">
        <v>25</v>
      </c>
      <c r="F137">
        <v>16</v>
      </c>
      <c r="G137" t="s">
        <v>7</v>
      </c>
      <c r="H137">
        <f t="shared" si="4"/>
        <v>0</v>
      </c>
      <c r="I137">
        <f t="shared" si="5"/>
        <v>-4</v>
      </c>
    </row>
    <row r="138" spans="1:9" x14ac:dyDescent="0.3">
      <c r="A138">
        <v>7</v>
      </c>
      <c r="B138" s="1">
        <v>19</v>
      </c>
      <c r="C138" s="2">
        <v>23</v>
      </c>
      <c r="D138" s="3">
        <v>18</v>
      </c>
      <c r="E138" s="4">
        <v>24</v>
      </c>
      <c r="F138">
        <v>17</v>
      </c>
      <c r="G138" t="s">
        <v>6</v>
      </c>
      <c r="H138">
        <f t="shared" si="4"/>
        <v>5.5555555555555554</v>
      </c>
      <c r="I138">
        <f t="shared" si="5"/>
        <v>-4.1666666666666661</v>
      </c>
    </row>
    <row r="139" spans="1:9" x14ac:dyDescent="0.3">
      <c r="A139">
        <v>7</v>
      </c>
      <c r="B139" s="1">
        <v>18</v>
      </c>
      <c r="C139" s="2">
        <v>25</v>
      </c>
      <c r="D139" s="3">
        <v>18</v>
      </c>
      <c r="E139" s="4">
        <v>23</v>
      </c>
      <c r="F139">
        <v>18</v>
      </c>
      <c r="G139" t="s">
        <v>7</v>
      </c>
      <c r="H139">
        <f t="shared" si="4"/>
        <v>0</v>
      </c>
      <c r="I139">
        <f t="shared" si="5"/>
        <v>8.695652173913043</v>
      </c>
    </row>
    <row r="140" spans="1:9" x14ac:dyDescent="0.3">
      <c r="A140">
        <v>7</v>
      </c>
      <c r="B140" s="1">
        <v>18</v>
      </c>
      <c r="C140" s="2">
        <v>26</v>
      </c>
      <c r="D140" s="3">
        <v>16</v>
      </c>
      <c r="E140" s="4">
        <v>26</v>
      </c>
      <c r="F140">
        <v>19</v>
      </c>
      <c r="G140" t="s">
        <v>7</v>
      </c>
      <c r="H140">
        <f t="shared" si="4"/>
        <v>12.5</v>
      </c>
      <c r="I140">
        <f t="shared" si="5"/>
        <v>0</v>
      </c>
    </row>
    <row r="141" spans="1:9" x14ac:dyDescent="0.3">
      <c r="A141">
        <v>7</v>
      </c>
      <c r="B141" s="1">
        <v>17</v>
      </c>
      <c r="C141" s="2">
        <v>25</v>
      </c>
      <c r="D141" s="3">
        <v>17</v>
      </c>
      <c r="E141" s="4">
        <v>25</v>
      </c>
      <c r="F141">
        <v>20</v>
      </c>
      <c r="G141" t="s">
        <v>7</v>
      </c>
      <c r="H141">
        <f t="shared" si="4"/>
        <v>0</v>
      </c>
      <c r="I141">
        <f t="shared" si="5"/>
        <v>0</v>
      </c>
    </row>
    <row r="142" spans="1:9" x14ac:dyDescent="0.3">
      <c r="A142">
        <v>8</v>
      </c>
      <c r="B142" s="1">
        <v>19</v>
      </c>
      <c r="C142" s="2">
        <v>32</v>
      </c>
      <c r="D142" s="3">
        <v>18</v>
      </c>
      <c r="E142" s="4">
        <v>31</v>
      </c>
      <c r="F142">
        <v>1</v>
      </c>
      <c r="G142" t="s">
        <v>7</v>
      </c>
      <c r="H142">
        <f t="shared" si="4"/>
        <v>5.5555555555555554</v>
      </c>
      <c r="I142">
        <f t="shared" si="5"/>
        <v>3.225806451612903</v>
      </c>
    </row>
    <row r="143" spans="1:9" x14ac:dyDescent="0.3">
      <c r="A143">
        <v>8</v>
      </c>
      <c r="B143" s="1">
        <v>20</v>
      </c>
      <c r="C143" s="2">
        <v>32</v>
      </c>
      <c r="D143" s="3">
        <v>18</v>
      </c>
      <c r="E143" s="4">
        <v>32</v>
      </c>
      <c r="F143">
        <v>2</v>
      </c>
      <c r="G143" t="s">
        <v>6</v>
      </c>
      <c r="H143">
        <f t="shared" si="4"/>
        <v>11.111111111111111</v>
      </c>
      <c r="I143">
        <f t="shared" si="5"/>
        <v>0</v>
      </c>
    </row>
    <row r="144" spans="1:9" x14ac:dyDescent="0.3">
      <c r="A144">
        <v>8</v>
      </c>
      <c r="B144" s="1">
        <v>24</v>
      </c>
      <c r="C144" s="2">
        <v>32</v>
      </c>
      <c r="D144" s="3">
        <v>20</v>
      </c>
      <c r="E144" s="4">
        <v>32</v>
      </c>
      <c r="F144">
        <v>3</v>
      </c>
      <c r="G144" t="s">
        <v>7</v>
      </c>
      <c r="H144">
        <f t="shared" si="4"/>
        <v>20</v>
      </c>
      <c r="I144">
        <f t="shared" si="5"/>
        <v>0</v>
      </c>
    </row>
    <row r="145" spans="1:9" x14ac:dyDescent="0.3">
      <c r="A145">
        <v>8</v>
      </c>
      <c r="B145" s="1">
        <v>21</v>
      </c>
      <c r="C145" s="2">
        <v>31</v>
      </c>
      <c r="D145" s="3">
        <v>21</v>
      </c>
      <c r="E145" s="4">
        <v>33</v>
      </c>
      <c r="F145">
        <v>4</v>
      </c>
      <c r="G145" t="s">
        <v>6</v>
      </c>
      <c r="H145">
        <f t="shared" si="4"/>
        <v>0</v>
      </c>
      <c r="I145">
        <f t="shared" si="5"/>
        <v>-6.0606060606060606</v>
      </c>
    </row>
    <row r="146" spans="1:9" x14ac:dyDescent="0.3">
      <c r="A146">
        <v>8</v>
      </c>
      <c r="B146" s="1">
        <v>20</v>
      </c>
      <c r="C146" s="2">
        <v>33</v>
      </c>
      <c r="D146" s="3">
        <v>20</v>
      </c>
      <c r="E146" s="4">
        <v>34</v>
      </c>
      <c r="F146">
        <v>5</v>
      </c>
      <c r="G146" t="s">
        <v>7</v>
      </c>
      <c r="H146">
        <f t="shared" si="4"/>
        <v>0</v>
      </c>
      <c r="I146">
        <f t="shared" si="5"/>
        <v>-2.9411764705882351</v>
      </c>
    </row>
    <row r="147" spans="1:9" x14ac:dyDescent="0.3">
      <c r="A147">
        <v>8</v>
      </c>
      <c r="B147" s="1">
        <v>21</v>
      </c>
      <c r="C147" s="2">
        <v>29</v>
      </c>
      <c r="D147" s="3">
        <v>19</v>
      </c>
      <c r="E147" s="4">
        <v>32</v>
      </c>
      <c r="F147">
        <v>6</v>
      </c>
      <c r="G147" t="s">
        <v>7</v>
      </c>
      <c r="H147">
        <f t="shared" si="4"/>
        <v>10.526315789473683</v>
      </c>
      <c r="I147">
        <f t="shared" si="5"/>
        <v>-9.375</v>
      </c>
    </row>
    <row r="148" spans="1:9" x14ac:dyDescent="0.3">
      <c r="A148">
        <v>8</v>
      </c>
      <c r="B148" s="1">
        <v>22</v>
      </c>
      <c r="C148" s="2">
        <v>32</v>
      </c>
      <c r="D148" s="3">
        <v>20</v>
      </c>
      <c r="E148" s="4">
        <v>33</v>
      </c>
      <c r="F148">
        <v>7</v>
      </c>
      <c r="G148" t="s">
        <v>6</v>
      </c>
      <c r="H148">
        <f t="shared" si="4"/>
        <v>10</v>
      </c>
      <c r="I148">
        <f t="shared" si="5"/>
        <v>-3.0303030303030303</v>
      </c>
    </row>
    <row r="149" spans="1:9" x14ac:dyDescent="0.3">
      <c r="A149">
        <v>8</v>
      </c>
      <c r="B149" s="1">
        <v>19</v>
      </c>
      <c r="C149" s="2">
        <v>33</v>
      </c>
      <c r="D149" s="3">
        <v>20</v>
      </c>
      <c r="E149" s="4">
        <v>32</v>
      </c>
      <c r="F149">
        <v>8</v>
      </c>
      <c r="G149" t="s">
        <v>6</v>
      </c>
      <c r="H149">
        <f t="shared" si="4"/>
        <v>-5</v>
      </c>
      <c r="I149">
        <f t="shared" si="5"/>
        <v>3.125</v>
      </c>
    </row>
    <row r="150" spans="1:9" x14ac:dyDescent="0.3">
      <c r="A150">
        <v>8</v>
      </c>
      <c r="B150" s="1">
        <v>21</v>
      </c>
      <c r="C150" s="2">
        <v>31</v>
      </c>
      <c r="D150" s="3">
        <v>20</v>
      </c>
      <c r="E150" s="4">
        <v>33</v>
      </c>
      <c r="F150">
        <v>9</v>
      </c>
      <c r="G150" t="s">
        <v>6</v>
      </c>
      <c r="H150">
        <f t="shared" si="4"/>
        <v>5</v>
      </c>
      <c r="I150">
        <f t="shared" si="5"/>
        <v>-6.0606060606060606</v>
      </c>
    </row>
    <row r="151" spans="1:9" x14ac:dyDescent="0.3">
      <c r="A151">
        <v>8</v>
      </c>
      <c r="B151" s="1">
        <v>22</v>
      </c>
      <c r="C151" s="2">
        <v>32</v>
      </c>
      <c r="D151" s="3">
        <v>20</v>
      </c>
      <c r="E151" s="4">
        <v>31</v>
      </c>
      <c r="F151">
        <v>10</v>
      </c>
      <c r="G151" t="s">
        <v>7</v>
      </c>
      <c r="H151">
        <f t="shared" si="4"/>
        <v>10</v>
      </c>
      <c r="I151">
        <f t="shared" si="5"/>
        <v>3.225806451612903</v>
      </c>
    </row>
    <row r="152" spans="1:9" x14ac:dyDescent="0.3">
      <c r="A152">
        <v>8</v>
      </c>
      <c r="B152" s="1">
        <v>22</v>
      </c>
      <c r="C152" s="2">
        <v>33</v>
      </c>
      <c r="D152" s="3">
        <v>21</v>
      </c>
      <c r="E152" s="4">
        <v>31</v>
      </c>
      <c r="F152">
        <v>11</v>
      </c>
      <c r="G152" t="s">
        <v>7</v>
      </c>
      <c r="H152">
        <f t="shared" si="4"/>
        <v>4.7619047619047619</v>
      </c>
      <c r="I152">
        <f t="shared" si="5"/>
        <v>6.4516129032258061</v>
      </c>
    </row>
    <row r="153" spans="1:9" x14ac:dyDescent="0.3">
      <c r="A153">
        <v>8</v>
      </c>
      <c r="B153" s="1">
        <v>23</v>
      </c>
      <c r="C153" s="2">
        <v>30</v>
      </c>
      <c r="D153" s="3">
        <v>21</v>
      </c>
      <c r="E153" s="4">
        <v>32</v>
      </c>
      <c r="F153">
        <v>12</v>
      </c>
      <c r="G153" t="s">
        <v>6</v>
      </c>
      <c r="H153">
        <f t="shared" si="4"/>
        <v>9.5238095238095237</v>
      </c>
      <c r="I153">
        <f t="shared" si="5"/>
        <v>-6.25</v>
      </c>
    </row>
    <row r="154" spans="1:9" x14ac:dyDescent="0.3">
      <c r="A154">
        <v>8</v>
      </c>
      <c r="B154" s="1">
        <v>25</v>
      </c>
      <c r="C154" s="2">
        <v>32</v>
      </c>
      <c r="D154" s="3">
        <v>23</v>
      </c>
      <c r="E154" s="4">
        <v>31</v>
      </c>
      <c r="F154">
        <v>13</v>
      </c>
      <c r="G154" t="s">
        <v>7</v>
      </c>
      <c r="H154">
        <f t="shared" si="4"/>
        <v>8.695652173913043</v>
      </c>
      <c r="I154">
        <f t="shared" si="5"/>
        <v>3.225806451612903</v>
      </c>
    </row>
    <row r="155" spans="1:9" x14ac:dyDescent="0.3">
      <c r="A155">
        <v>8</v>
      </c>
      <c r="B155" s="1">
        <v>24</v>
      </c>
      <c r="C155" s="2">
        <v>31</v>
      </c>
      <c r="D155" s="3">
        <v>23</v>
      </c>
      <c r="E155" s="4">
        <v>33</v>
      </c>
      <c r="F155">
        <v>14</v>
      </c>
      <c r="G155" t="s">
        <v>6</v>
      </c>
      <c r="H155">
        <f t="shared" si="4"/>
        <v>4.3478260869565215</v>
      </c>
      <c r="I155">
        <f t="shared" si="5"/>
        <v>-6.0606060606060606</v>
      </c>
    </row>
    <row r="156" spans="1:9" x14ac:dyDescent="0.3">
      <c r="A156">
        <v>8</v>
      </c>
      <c r="B156" s="1">
        <v>22</v>
      </c>
      <c r="C156" s="2">
        <v>30</v>
      </c>
      <c r="D156" s="3">
        <v>22</v>
      </c>
      <c r="E156" s="4">
        <v>30</v>
      </c>
      <c r="F156">
        <v>15</v>
      </c>
      <c r="G156" t="s">
        <v>7</v>
      </c>
      <c r="H156">
        <f t="shared" si="4"/>
        <v>0</v>
      </c>
      <c r="I156">
        <f t="shared" si="5"/>
        <v>0</v>
      </c>
    </row>
    <row r="157" spans="1:9" x14ac:dyDescent="0.3">
      <c r="A157">
        <v>8</v>
      </c>
      <c r="B157" s="1">
        <v>23</v>
      </c>
      <c r="C157" s="2">
        <v>32</v>
      </c>
      <c r="D157" s="3">
        <v>23</v>
      </c>
      <c r="E157" s="4">
        <v>32</v>
      </c>
      <c r="F157">
        <v>16</v>
      </c>
      <c r="G157" t="s">
        <v>6</v>
      </c>
      <c r="H157">
        <f t="shared" si="4"/>
        <v>0</v>
      </c>
      <c r="I157">
        <f t="shared" si="5"/>
        <v>0</v>
      </c>
    </row>
    <row r="158" spans="1:9" x14ac:dyDescent="0.3">
      <c r="A158">
        <v>8</v>
      </c>
      <c r="B158" s="1">
        <v>19</v>
      </c>
      <c r="C158" s="2">
        <v>30</v>
      </c>
      <c r="D158" s="3">
        <v>20</v>
      </c>
      <c r="E158" s="4">
        <v>30</v>
      </c>
      <c r="F158">
        <v>17</v>
      </c>
      <c r="G158" t="s">
        <v>7</v>
      </c>
      <c r="H158">
        <f t="shared" si="4"/>
        <v>-5</v>
      </c>
      <c r="I158">
        <f t="shared" si="5"/>
        <v>0</v>
      </c>
    </row>
    <row r="159" spans="1:9" x14ac:dyDescent="0.3">
      <c r="A159">
        <v>8</v>
      </c>
      <c r="B159" s="1">
        <v>21</v>
      </c>
      <c r="C159" s="2">
        <v>31</v>
      </c>
      <c r="D159" s="3">
        <v>21</v>
      </c>
      <c r="E159" s="4">
        <v>32</v>
      </c>
      <c r="F159">
        <v>18</v>
      </c>
      <c r="G159" t="s">
        <v>6</v>
      </c>
      <c r="H159">
        <f t="shared" si="4"/>
        <v>0</v>
      </c>
      <c r="I159">
        <f t="shared" si="5"/>
        <v>-3.125</v>
      </c>
    </row>
    <row r="160" spans="1:9" x14ac:dyDescent="0.3">
      <c r="A160">
        <v>8</v>
      </c>
      <c r="B160" s="1">
        <v>17</v>
      </c>
      <c r="C160" s="2">
        <v>33</v>
      </c>
      <c r="D160" s="3">
        <v>18</v>
      </c>
      <c r="E160" s="4">
        <v>29</v>
      </c>
      <c r="F160">
        <v>19</v>
      </c>
      <c r="G160" t="s">
        <v>6</v>
      </c>
      <c r="H160">
        <f t="shared" si="4"/>
        <v>-5.5555555555555554</v>
      </c>
      <c r="I160">
        <f t="shared" si="5"/>
        <v>13.793103448275861</v>
      </c>
    </row>
    <row r="161" spans="1:9" x14ac:dyDescent="0.3">
      <c r="A161">
        <v>8</v>
      </c>
      <c r="B161" s="1">
        <v>21</v>
      </c>
      <c r="C161" s="2">
        <v>31</v>
      </c>
      <c r="D161" s="3">
        <v>18</v>
      </c>
      <c r="E161" s="4">
        <v>32</v>
      </c>
      <c r="F161">
        <v>20</v>
      </c>
      <c r="G161" t="s">
        <v>7</v>
      </c>
      <c r="H161">
        <f t="shared" si="4"/>
        <v>16.666666666666664</v>
      </c>
      <c r="I161">
        <f t="shared" si="5"/>
        <v>-3.125</v>
      </c>
    </row>
    <row r="162" spans="1:9" x14ac:dyDescent="0.3">
      <c r="A162">
        <v>9</v>
      </c>
      <c r="B162" s="1">
        <v>17</v>
      </c>
      <c r="C162" s="2">
        <v>30</v>
      </c>
      <c r="D162" s="3">
        <v>15</v>
      </c>
      <c r="E162" s="4">
        <v>31</v>
      </c>
      <c r="F162">
        <v>1</v>
      </c>
      <c r="G162" t="s">
        <v>6</v>
      </c>
      <c r="H162">
        <f t="shared" si="4"/>
        <v>13.333333333333334</v>
      </c>
      <c r="I162">
        <f t="shared" si="5"/>
        <v>-3.225806451612903</v>
      </c>
    </row>
    <row r="163" spans="1:9" x14ac:dyDescent="0.3">
      <c r="A163">
        <v>9</v>
      </c>
      <c r="B163" s="1">
        <v>18</v>
      </c>
      <c r="C163" s="2">
        <v>29</v>
      </c>
      <c r="D163" s="3">
        <v>16</v>
      </c>
      <c r="E163" s="4">
        <v>28</v>
      </c>
      <c r="F163">
        <v>2</v>
      </c>
      <c r="G163" t="s">
        <v>7</v>
      </c>
      <c r="H163">
        <f t="shared" si="4"/>
        <v>12.5</v>
      </c>
      <c r="I163">
        <f t="shared" si="5"/>
        <v>3.5714285714285712</v>
      </c>
    </row>
    <row r="164" spans="1:9" x14ac:dyDescent="0.3">
      <c r="A164">
        <v>9</v>
      </c>
      <c r="B164" s="1">
        <v>16</v>
      </c>
      <c r="C164" s="2">
        <v>28</v>
      </c>
      <c r="D164" s="3">
        <v>15</v>
      </c>
      <c r="E164" s="4">
        <v>29</v>
      </c>
      <c r="F164">
        <v>3</v>
      </c>
      <c r="G164" t="s">
        <v>6</v>
      </c>
      <c r="H164">
        <f t="shared" si="4"/>
        <v>6.666666666666667</v>
      </c>
      <c r="I164">
        <f t="shared" si="5"/>
        <v>-3.4482758620689653</v>
      </c>
    </row>
    <row r="165" spans="1:9" x14ac:dyDescent="0.3">
      <c r="A165">
        <v>9</v>
      </c>
      <c r="B165" s="1">
        <v>17</v>
      </c>
      <c r="C165" s="2">
        <v>30</v>
      </c>
      <c r="D165" s="3">
        <v>17</v>
      </c>
      <c r="E165" s="4">
        <v>30</v>
      </c>
      <c r="F165">
        <v>4</v>
      </c>
      <c r="G165" t="s">
        <v>7</v>
      </c>
      <c r="H165">
        <f t="shared" si="4"/>
        <v>0</v>
      </c>
      <c r="I165">
        <f t="shared" si="5"/>
        <v>0</v>
      </c>
    </row>
    <row r="166" spans="1:9" x14ac:dyDescent="0.3">
      <c r="A166">
        <v>9</v>
      </c>
      <c r="B166" s="1">
        <v>16</v>
      </c>
      <c r="C166" s="2">
        <v>31</v>
      </c>
      <c r="D166" s="3">
        <v>16</v>
      </c>
      <c r="E166" s="4">
        <v>29</v>
      </c>
      <c r="F166">
        <v>5</v>
      </c>
      <c r="G166" t="s">
        <v>6</v>
      </c>
      <c r="H166">
        <f t="shared" si="4"/>
        <v>0</v>
      </c>
      <c r="I166">
        <f t="shared" si="5"/>
        <v>6.8965517241379306</v>
      </c>
    </row>
    <row r="167" spans="1:9" x14ac:dyDescent="0.3">
      <c r="A167">
        <v>9</v>
      </c>
      <c r="B167" s="1">
        <v>18</v>
      </c>
      <c r="C167" s="2">
        <v>30</v>
      </c>
      <c r="D167" s="3">
        <v>17</v>
      </c>
      <c r="E167" s="4">
        <v>30</v>
      </c>
      <c r="F167">
        <v>6</v>
      </c>
      <c r="G167" t="s">
        <v>7</v>
      </c>
      <c r="H167">
        <f t="shared" si="4"/>
        <v>5.8823529411764701</v>
      </c>
      <c r="I167">
        <f t="shared" si="5"/>
        <v>0</v>
      </c>
    </row>
    <row r="168" spans="1:9" x14ac:dyDescent="0.3">
      <c r="A168">
        <v>9</v>
      </c>
      <c r="B168" s="1">
        <v>16</v>
      </c>
      <c r="C168" s="2">
        <v>31</v>
      </c>
      <c r="D168" s="3">
        <v>16</v>
      </c>
      <c r="E168" s="4">
        <v>30</v>
      </c>
      <c r="F168">
        <v>7</v>
      </c>
      <c r="G168" t="s">
        <v>6</v>
      </c>
      <c r="H168">
        <f t="shared" si="4"/>
        <v>0</v>
      </c>
      <c r="I168">
        <f t="shared" si="5"/>
        <v>3.3333333333333335</v>
      </c>
    </row>
    <row r="169" spans="1:9" x14ac:dyDescent="0.3">
      <c r="A169">
        <v>9</v>
      </c>
      <c r="B169" s="1">
        <v>16</v>
      </c>
      <c r="C169" s="2">
        <v>30</v>
      </c>
      <c r="D169" s="3">
        <v>15</v>
      </c>
      <c r="E169" s="4">
        <v>32</v>
      </c>
      <c r="F169">
        <v>8</v>
      </c>
      <c r="G169" t="s">
        <v>6</v>
      </c>
      <c r="H169">
        <f t="shared" si="4"/>
        <v>6.666666666666667</v>
      </c>
      <c r="I169">
        <f t="shared" si="5"/>
        <v>-6.25</v>
      </c>
    </row>
    <row r="170" spans="1:9" x14ac:dyDescent="0.3">
      <c r="A170">
        <v>9</v>
      </c>
      <c r="B170" s="1">
        <v>17</v>
      </c>
      <c r="C170" s="2">
        <v>31</v>
      </c>
      <c r="D170" s="3">
        <v>16</v>
      </c>
      <c r="E170" s="4">
        <v>30</v>
      </c>
      <c r="F170">
        <v>9</v>
      </c>
      <c r="G170" t="s">
        <v>7</v>
      </c>
      <c r="H170">
        <f t="shared" si="4"/>
        <v>6.25</v>
      </c>
      <c r="I170">
        <f t="shared" si="5"/>
        <v>3.3333333333333335</v>
      </c>
    </row>
    <row r="171" spans="1:9" x14ac:dyDescent="0.3">
      <c r="A171">
        <v>9</v>
      </c>
      <c r="B171" s="1">
        <v>16</v>
      </c>
      <c r="C171" s="2">
        <v>32</v>
      </c>
      <c r="D171" s="3">
        <v>18</v>
      </c>
      <c r="E171" s="4">
        <v>30</v>
      </c>
      <c r="F171">
        <v>10</v>
      </c>
      <c r="G171" t="s">
        <v>7</v>
      </c>
      <c r="H171">
        <f t="shared" si="4"/>
        <v>-11.111111111111111</v>
      </c>
      <c r="I171">
        <f t="shared" si="5"/>
        <v>6.666666666666667</v>
      </c>
    </row>
    <row r="172" spans="1:9" x14ac:dyDescent="0.3">
      <c r="A172">
        <v>9</v>
      </c>
      <c r="B172" s="1">
        <v>16</v>
      </c>
      <c r="C172" s="2">
        <v>31</v>
      </c>
      <c r="D172" s="3">
        <v>16</v>
      </c>
      <c r="E172" s="4">
        <v>30</v>
      </c>
      <c r="F172">
        <v>11</v>
      </c>
      <c r="G172" t="s">
        <v>7</v>
      </c>
      <c r="H172">
        <f t="shared" si="4"/>
        <v>0</v>
      </c>
      <c r="I172">
        <f t="shared" si="5"/>
        <v>3.3333333333333335</v>
      </c>
    </row>
    <row r="173" spans="1:9" x14ac:dyDescent="0.3">
      <c r="A173">
        <v>9</v>
      </c>
      <c r="B173" s="1">
        <v>15</v>
      </c>
      <c r="C173" s="2">
        <v>32</v>
      </c>
      <c r="D173" s="3">
        <v>16</v>
      </c>
      <c r="E173" s="4">
        <v>32</v>
      </c>
      <c r="F173">
        <v>12</v>
      </c>
      <c r="G173" t="s">
        <v>7</v>
      </c>
      <c r="H173">
        <f t="shared" si="4"/>
        <v>-6.25</v>
      </c>
      <c r="I173">
        <f t="shared" si="5"/>
        <v>0</v>
      </c>
    </row>
    <row r="174" spans="1:9" x14ac:dyDescent="0.3">
      <c r="A174">
        <v>9</v>
      </c>
      <c r="B174" s="1">
        <v>16</v>
      </c>
      <c r="C174" s="2">
        <v>31</v>
      </c>
      <c r="D174" s="3">
        <v>17</v>
      </c>
      <c r="E174" s="4">
        <v>32</v>
      </c>
      <c r="F174">
        <v>13</v>
      </c>
      <c r="G174" t="s">
        <v>6</v>
      </c>
      <c r="H174">
        <f t="shared" si="4"/>
        <v>-5.8823529411764701</v>
      </c>
      <c r="I174">
        <f t="shared" si="5"/>
        <v>-3.125</v>
      </c>
    </row>
    <row r="175" spans="1:9" x14ac:dyDescent="0.3">
      <c r="A175">
        <v>9</v>
      </c>
      <c r="B175" s="1">
        <v>17</v>
      </c>
      <c r="C175" s="2">
        <v>31</v>
      </c>
      <c r="D175" s="3">
        <v>17</v>
      </c>
      <c r="E175" s="4">
        <v>31</v>
      </c>
      <c r="F175">
        <v>14</v>
      </c>
      <c r="G175" t="s">
        <v>7</v>
      </c>
      <c r="H175">
        <f t="shared" si="4"/>
        <v>0</v>
      </c>
      <c r="I175">
        <f t="shared" si="5"/>
        <v>0</v>
      </c>
    </row>
    <row r="176" spans="1:9" x14ac:dyDescent="0.3">
      <c r="A176">
        <v>9</v>
      </c>
      <c r="B176" s="1">
        <v>17</v>
      </c>
      <c r="C176" s="2">
        <v>31</v>
      </c>
      <c r="D176" s="3">
        <v>17</v>
      </c>
      <c r="E176" s="4">
        <v>31</v>
      </c>
      <c r="F176">
        <v>15</v>
      </c>
      <c r="G176" t="s">
        <v>6</v>
      </c>
      <c r="H176">
        <f t="shared" si="4"/>
        <v>0</v>
      </c>
      <c r="I176">
        <f t="shared" si="5"/>
        <v>0</v>
      </c>
    </row>
    <row r="177" spans="1:9" x14ac:dyDescent="0.3">
      <c r="A177">
        <v>9</v>
      </c>
      <c r="B177" s="1">
        <v>18</v>
      </c>
      <c r="C177" s="2">
        <v>30</v>
      </c>
      <c r="D177" s="3">
        <v>16</v>
      </c>
      <c r="E177" s="4">
        <v>32</v>
      </c>
      <c r="F177">
        <v>16</v>
      </c>
      <c r="G177" t="s">
        <v>7</v>
      </c>
      <c r="H177">
        <f t="shared" si="4"/>
        <v>12.5</v>
      </c>
      <c r="I177">
        <f t="shared" si="5"/>
        <v>-6.25</v>
      </c>
    </row>
    <row r="178" spans="1:9" x14ac:dyDescent="0.3">
      <c r="A178">
        <v>9</v>
      </c>
      <c r="B178" s="1">
        <v>16</v>
      </c>
      <c r="C178" s="2">
        <v>31</v>
      </c>
      <c r="D178" s="3">
        <v>18</v>
      </c>
      <c r="E178" s="4">
        <v>31</v>
      </c>
      <c r="F178">
        <v>17</v>
      </c>
      <c r="G178" t="s">
        <v>7</v>
      </c>
      <c r="H178">
        <f t="shared" si="4"/>
        <v>-11.111111111111111</v>
      </c>
      <c r="I178">
        <f t="shared" si="5"/>
        <v>0</v>
      </c>
    </row>
    <row r="179" spans="1:9" x14ac:dyDescent="0.3">
      <c r="A179">
        <v>9</v>
      </c>
      <c r="B179" s="1">
        <v>15</v>
      </c>
      <c r="C179" s="2">
        <v>30</v>
      </c>
      <c r="D179" s="3">
        <v>16</v>
      </c>
      <c r="E179" s="4">
        <v>30</v>
      </c>
      <c r="F179">
        <v>18</v>
      </c>
      <c r="G179" t="s">
        <v>6</v>
      </c>
      <c r="H179">
        <f t="shared" si="4"/>
        <v>-6.25</v>
      </c>
      <c r="I179">
        <f t="shared" si="5"/>
        <v>0</v>
      </c>
    </row>
    <row r="180" spans="1:9" x14ac:dyDescent="0.3">
      <c r="A180">
        <v>9</v>
      </c>
      <c r="B180" s="1">
        <v>15</v>
      </c>
      <c r="C180" s="2">
        <v>32</v>
      </c>
      <c r="D180" s="3">
        <v>15</v>
      </c>
      <c r="E180" s="4">
        <v>34</v>
      </c>
      <c r="F180">
        <v>19</v>
      </c>
      <c r="G180" t="s">
        <v>6</v>
      </c>
      <c r="H180">
        <f t="shared" si="4"/>
        <v>0</v>
      </c>
      <c r="I180">
        <f t="shared" si="5"/>
        <v>-5.8823529411764701</v>
      </c>
    </row>
    <row r="181" spans="1:9" x14ac:dyDescent="0.3">
      <c r="A181">
        <v>9</v>
      </c>
      <c r="B181" s="1">
        <v>16</v>
      </c>
      <c r="C181" s="2">
        <v>31</v>
      </c>
      <c r="D181" s="3">
        <v>17</v>
      </c>
      <c r="E181" s="4">
        <v>32</v>
      </c>
      <c r="F181">
        <v>20</v>
      </c>
      <c r="G181" t="s">
        <v>6</v>
      </c>
      <c r="H181">
        <f t="shared" si="4"/>
        <v>-5.8823529411764701</v>
      </c>
      <c r="I181">
        <f t="shared" si="5"/>
        <v>-3.125</v>
      </c>
    </row>
    <row r="182" spans="1:9" x14ac:dyDescent="0.3">
      <c r="A182">
        <v>10</v>
      </c>
      <c r="B182" s="1">
        <v>19</v>
      </c>
      <c r="C182" s="2">
        <v>25</v>
      </c>
      <c r="D182" s="3">
        <v>19</v>
      </c>
      <c r="E182" s="4">
        <v>24</v>
      </c>
      <c r="F182">
        <v>1</v>
      </c>
      <c r="G182" t="s">
        <v>7</v>
      </c>
      <c r="H182">
        <f t="shared" si="4"/>
        <v>0</v>
      </c>
      <c r="I182">
        <f t="shared" si="5"/>
        <v>4.1666666666666661</v>
      </c>
    </row>
    <row r="183" spans="1:9" x14ac:dyDescent="0.3">
      <c r="A183">
        <v>10</v>
      </c>
      <c r="B183" s="1">
        <v>19</v>
      </c>
      <c r="C183" s="2">
        <v>25</v>
      </c>
      <c r="D183" s="3">
        <v>19</v>
      </c>
      <c r="E183" s="4">
        <v>23</v>
      </c>
      <c r="F183">
        <v>2</v>
      </c>
      <c r="G183" t="s">
        <v>6</v>
      </c>
      <c r="H183">
        <f t="shared" si="4"/>
        <v>0</v>
      </c>
      <c r="I183">
        <f t="shared" si="5"/>
        <v>8.695652173913043</v>
      </c>
    </row>
    <row r="184" spans="1:9" x14ac:dyDescent="0.3">
      <c r="A184">
        <v>10</v>
      </c>
      <c r="B184" s="1">
        <v>20</v>
      </c>
      <c r="C184" s="2">
        <v>25</v>
      </c>
      <c r="D184" s="3">
        <v>20</v>
      </c>
      <c r="E184" s="4">
        <v>25</v>
      </c>
      <c r="F184">
        <v>3</v>
      </c>
      <c r="G184" t="s">
        <v>7</v>
      </c>
      <c r="H184">
        <f t="shared" si="4"/>
        <v>0</v>
      </c>
      <c r="I184">
        <f t="shared" si="5"/>
        <v>0</v>
      </c>
    </row>
    <row r="185" spans="1:9" x14ac:dyDescent="0.3">
      <c r="A185">
        <v>10</v>
      </c>
      <c r="B185" s="1">
        <v>19</v>
      </c>
      <c r="C185" s="2">
        <v>25</v>
      </c>
      <c r="D185" s="3">
        <v>19</v>
      </c>
      <c r="E185" s="4">
        <v>26</v>
      </c>
      <c r="F185">
        <v>4</v>
      </c>
      <c r="G185" t="s">
        <v>6</v>
      </c>
      <c r="H185">
        <f t="shared" si="4"/>
        <v>0</v>
      </c>
      <c r="I185">
        <f t="shared" si="5"/>
        <v>-3.8461538461538463</v>
      </c>
    </row>
    <row r="186" spans="1:9" x14ac:dyDescent="0.3">
      <c r="A186">
        <v>10</v>
      </c>
      <c r="B186" s="1">
        <v>19</v>
      </c>
      <c r="C186" s="2">
        <v>25</v>
      </c>
      <c r="D186" s="3">
        <v>19</v>
      </c>
      <c r="E186" s="4">
        <v>26</v>
      </c>
      <c r="F186">
        <v>5</v>
      </c>
      <c r="G186" t="s">
        <v>7</v>
      </c>
      <c r="H186">
        <f t="shared" si="4"/>
        <v>0</v>
      </c>
      <c r="I186">
        <f t="shared" si="5"/>
        <v>-3.8461538461538463</v>
      </c>
    </row>
    <row r="187" spans="1:9" x14ac:dyDescent="0.3">
      <c r="A187">
        <v>10</v>
      </c>
      <c r="B187" s="1">
        <v>19</v>
      </c>
      <c r="C187" s="2">
        <v>24</v>
      </c>
      <c r="D187" s="3">
        <v>19</v>
      </c>
      <c r="E187" s="4">
        <v>25</v>
      </c>
      <c r="F187">
        <v>6</v>
      </c>
      <c r="G187" t="s">
        <v>6</v>
      </c>
      <c r="H187">
        <f t="shared" si="4"/>
        <v>0</v>
      </c>
      <c r="I187">
        <f t="shared" si="5"/>
        <v>-4</v>
      </c>
    </row>
    <row r="188" spans="1:9" x14ac:dyDescent="0.3">
      <c r="A188">
        <v>10</v>
      </c>
      <c r="B188" s="1">
        <v>21</v>
      </c>
      <c r="C188" s="2">
        <v>24</v>
      </c>
      <c r="D188" s="3">
        <v>21</v>
      </c>
      <c r="E188" s="4">
        <v>25</v>
      </c>
      <c r="F188">
        <v>7</v>
      </c>
      <c r="G188" t="s">
        <v>6</v>
      </c>
      <c r="H188">
        <f t="shared" si="4"/>
        <v>0</v>
      </c>
      <c r="I188">
        <f t="shared" si="5"/>
        <v>-4</v>
      </c>
    </row>
    <row r="189" spans="1:9" x14ac:dyDescent="0.3">
      <c r="A189">
        <v>10</v>
      </c>
      <c r="B189" s="1">
        <v>21</v>
      </c>
      <c r="C189" s="2">
        <v>26</v>
      </c>
      <c r="D189" s="3">
        <v>21</v>
      </c>
      <c r="E189" s="4">
        <v>25</v>
      </c>
      <c r="F189">
        <v>8</v>
      </c>
      <c r="G189" t="s">
        <v>7</v>
      </c>
      <c r="H189">
        <f t="shared" si="4"/>
        <v>0</v>
      </c>
      <c r="I189">
        <f t="shared" si="5"/>
        <v>4</v>
      </c>
    </row>
    <row r="190" spans="1:9" x14ac:dyDescent="0.3">
      <c r="A190">
        <v>10</v>
      </c>
      <c r="B190" s="1">
        <v>21</v>
      </c>
      <c r="C190" s="2">
        <v>26</v>
      </c>
      <c r="D190" s="3">
        <v>22</v>
      </c>
      <c r="E190" s="4">
        <v>27</v>
      </c>
      <c r="F190">
        <v>9</v>
      </c>
      <c r="G190" t="s">
        <v>7</v>
      </c>
      <c r="H190">
        <f t="shared" si="4"/>
        <v>-4.5454545454545459</v>
      </c>
      <c r="I190">
        <f t="shared" si="5"/>
        <v>-3.7037037037037033</v>
      </c>
    </row>
    <row r="191" spans="1:9" x14ac:dyDescent="0.3">
      <c r="A191">
        <v>10</v>
      </c>
      <c r="B191" s="1">
        <v>21</v>
      </c>
      <c r="C191" s="2">
        <v>27</v>
      </c>
      <c r="D191" s="3">
        <v>20</v>
      </c>
      <c r="E191" s="4">
        <v>26</v>
      </c>
      <c r="F191">
        <v>10</v>
      </c>
      <c r="G191" t="s">
        <v>6</v>
      </c>
      <c r="H191">
        <f t="shared" si="4"/>
        <v>5</v>
      </c>
      <c r="I191">
        <f t="shared" si="5"/>
        <v>3.8461538461538463</v>
      </c>
    </row>
    <row r="192" spans="1:9" x14ac:dyDescent="0.3">
      <c r="A192">
        <v>10</v>
      </c>
      <c r="B192" s="1">
        <v>20</v>
      </c>
      <c r="C192" s="2">
        <v>24</v>
      </c>
      <c r="D192" s="3">
        <v>20</v>
      </c>
      <c r="E192" s="4">
        <v>23</v>
      </c>
      <c r="F192">
        <v>11</v>
      </c>
      <c r="G192" t="s">
        <v>6</v>
      </c>
      <c r="H192">
        <f t="shared" si="4"/>
        <v>0</v>
      </c>
      <c r="I192">
        <f t="shared" si="5"/>
        <v>4.3478260869565215</v>
      </c>
    </row>
    <row r="193" spans="1:9" x14ac:dyDescent="0.3">
      <c r="A193">
        <v>10</v>
      </c>
      <c r="B193" s="1">
        <v>20</v>
      </c>
      <c r="C193" s="2">
        <v>25</v>
      </c>
      <c r="D193" s="3">
        <v>20</v>
      </c>
      <c r="E193" s="4">
        <v>25</v>
      </c>
      <c r="F193">
        <v>12</v>
      </c>
      <c r="G193" t="s">
        <v>6</v>
      </c>
      <c r="H193">
        <f t="shared" si="4"/>
        <v>0</v>
      </c>
      <c r="I193">
        <f t="shared" si="5"/>
        <v>0</v>
      </c>
    </row>
    <row r="194" spans="1:9" x14ac:dyDescent="0.3">
      <c r="A194">
        <v>10</v>
      </c>
      <c r="B194" s="1">
        <v>20</v>
      </c>
      <c r="C194" s="2">
        <v>26</v>
      </c>
      <c r="D194" s="3">
        <v>22</v>
      </c>
      <c r="E194" s="4">
        <v>26</v>
      </c>
      <c r="F194">
        <v>13</v>
      </c>
      <c r="G194" t="s">
        <v>7</v>
      </c>
      <c r="H194">
        <f t="shared" ref="H194:H257" si="6">100*((B194-D194)/D194)</f>
        <v>-9.0909090909090917</v>
      </c>
      <c r="I194">
        <f t="shared" ref="I194:I257" si="7">100*((C194-E194)/E194)</f>
        <v>0</v>
      </c>
    </row>
    <row r="195" spans="1:9" x14ac:dyDescent="0.3">
      <c r="A195">
        <v>10</v>
      </c>
      <c r="B195" s="1">
        <v>21</v>
      </c>
      <c r="C195" s="2">
        <v>25</v>
      </c>
      <c r="D195" s="3">
        <v>21</v>
      </c>
      <c r="E195" s="4">
        <v>25</v>
      </c>
      <c r="F195">
        <v>14</v>
      </c>
      <c r="G195" t="s">
        <v>6</v>
      </c>
      <c r="H195">
        <f t="shared" si="6"/>
        <v>0</v>
      </c>
      <c r="I195">
        <f t="shared" si="7"/>
        <v>0</v>
      </c>
    </row>
    <row r="196" spans="1:9" x14ac:dyDescent="0.3">
      <c r="A196">
        <v>10</v>
      </c>
      <c r="B196" s="1">
        <v>21</v>
      </c>
      <c r="C196" s="2">
        <v>25</v>
      </c>
      <c r="D196" s="3">
        <v>21</v>
      </c>
      <c r="E196" s="4">
        <v>26</v>
      </c>
      <c r="F196">
        <v>15</v>
      </c>
      <c r="G196" t="s">
        <v>7</v>
      </c>
      <c r="H196">
        <f t="shared" si="6"/>
        <v>0</v>
      </c>
      <c r="I196">
        <f t="shared" si="7"/>
        <v>-3.8461538461538463</v>
      </c>
    </row>
    <row r="197" spans="1:9" x14ac:dyDescent="0.3">
      <c r="A197">
        <v>10</v>
      </c>
      <c r="B197" s="1">
        <v>20</v>
      </c>
      <c r="C197" s="2">
        <v>26</v>
      </c>
      <c r="D197" s="3">
        <v>23</v>
      </c>
      <c r="E197" s="4">
        <v>24</v>
      </c>
      <c r="F197">
        <v>16</v>
      </c>
      <c r="G197" t="s">
        <v>7</v>
      </c>
      <c r="H197">
        <f t="shared" si="6"/>
        <v>-13.043478260869565</v>
      </c>
      <c r="I197">
        <f t="shared" si="7"/>
        <v>8.3333333333333321</v>
      </c>
    </row>
    <row r="198" spans="1:9" x14ac:dyDescent="0.3">
      <c r="A198">
        <v>10</v>
      </c>
      <c r="B198" s="1">
        <v>20</v>
      </c>
      <c r="C198" s="2">
        <v>26</v>
      </c>
      <c r="D198" s="3">
        <v>21</v>
      </c>
      <c r="E198" s="4">
        <v>26</v>
      </c>
      <c r="F198">
        <v>17</v>
      </c>
      <c r="G198" t="s">
        <v>7</v>
      </c>
      <c r="H198">
        <f t="shared" si="6"/>
        <v>-4.7619047619047619</v>
      </c>
      <c r="I198">
        <f t="shared" si="7"/>
        <v>0</v>
      </c>
    </row>
    <row r="199" spans="1:9" x14ac:dyDescent="0.3">
      <c r="A199">
        <v>10</v>
      </c>
      <c r="B199" s="1">
        <v>20</v>
      </c>
      <c r="C199" s="2">
        <v>26</v>
      </c>
      <c r="D199" s="3">
        <v>20</v>
      </c>
      <c r="E199" s="4">
        <v>28</v>
      </c>
      <c r="F199">
        <v>18</v>
      </c>
      <c r="G199" t="s">
        <v>7</v>
      </c>
      <c r="H199">
        <f t="shared" si="6"/>
        <v>0</v>
      </c>
      <c r="I199">
        <f t="shared" si="7"/>
        <v>-7.1428571428571423</v>
      </c>
    </row>
    <row r="200" spans="1:9" x14ac:dyDescent="0.3">
      <c r="A200">
        <v>10</v>
      </c>
      <c r="B200" s="1">
        <v>21</v>
      </c>
      <c r="C200" s="2">
        <v>25</v>
      </c>
      <c r="D200" s="3">
        <v>20</v>
      </c>
      <c r="E200" s="4">
        <v>26</v>
      </c>
      <c r="F200">
        <v>19</v>
      </c>
      <c r="G200" t="s">
        <v>6</v>
      </c>
      <c r="H200">
        <f t="shared" si="6"/>
        <v>5</v>
      </c>
      <c r="I200">
        <f t="shared" si="7"/>
        <v>-3.8461538461538463</v>
      </c>
    </row>
    <row r="201" spans="1:9" x14ac:dyDescent="0.3">
      <c r="A201">
        <v>10</v>
      </c>
      <c r="B201" s="1">
        <v>19</v>
      </c>
      <c r="C201" s="2">
        <v>23</v>
      </c>
      <c r="D201" s="3">
        <v>20</v>
      </c>
      <c r="E201" s="4">
        <v>22</v>
      </c>
      <c r="F201">
        <v>20</v>
      </c>
      <c r="G201" t="s">
        <v>6</v>
      </c>
      <c r="H201">
        <f t="shared" si="6"/>
        <v>-5</v>
      </c>
      <c r="I201">
        <f t="shared" si="7"/>
        <v>4.5454545454545459</v>
      </c>
    </row>
    <row r="202" spans="1:9" x14ac:dyDescent="0.3">
      <c r="A202">
        <v>11</v>
      </c>
      <c r="B202" s="1">
        <v>17</v>
      </c>
      <c r="C202" s="2">
        <v>22</v>
      </c>
      <c r="D202" s="3">
        <v>16</v>
      </c>
      <c r="E202" s="4">
        <v>22</v>
      </c>
      <c r="F202">
        <v>1</v>
      </c>
      <c r="G202" t="s">
        <v>7</v>
      </c>
      <c r="H202">
        <f t="shared" si="6"/>
        <v>6.25</v>
      </c>
      <c r="I202">
        <f t="shared" si="7"/>
        <v>0</v>
      </c>
    </row>
    <row r="203" spans="1:9" x14ac:dyDescent="0.3">
      <c r="A203">
        <v>11</v>
      </c>
      <c r="B203" s="1">
        <v>15</v>
      </c>
      <c r="C203" s="2">
        <v>22</v>
      </c>
      <c r="D203" s="3">
        <v>17</v>
      </c>
      <c r="E203" s="4">
        <v>21</v>
      </c>
      <c r="F203">
        <v>2</v>
      </c>
      <c r="G203" t="s">
        <v>6</v>
      </c>
      <c r="H203">
        <f t="shared" si="6"/>
        <v>-11.76470588235294</v>
      </c>
      <c r="I203">
        <f t="shared" si="7"/>
        <v>4.7619047619047619</v>
      </c>
    </row>
    <row r="204" spans="1:9" x14ac:dyDescent="0.3">
      <c r="A204">
        <v>11</v>
      </c>
      <c r="B204" s="1">
        <v>18</v>
      </c>
      <c r="C204" s="2">
        <v>21</v>
      </c>
      <c r="D204" s="3">
        <v>18</v>
      </c>
      <c r="E204" s="4">
        <v>22</v>
      </c>
      <c r="F204">
        <v>3</v>
      </c>
      <c r="G204" t="s">
        <v>7</v>
      </c>
      <c r="H204">
        <f t="shared" si="6"/>
        <v>0</v>
      </c>
      <c r="I204">
        <f t="shared" si="7"/>
        <v>-4.5454545454545459</v>
      </c>
    </row>
    <row r="205" spans="1:9" x14ac:dyDescent="0.3">
      <c r="A205">
        <v>11</v>
      </c>
      <c r="B205" s="1">
        <v>17</v>
      </c>
      <c r="C205" s="2">
        <v>23</v>
      </c>
      <c r="D205" s="3">
        <v>19</v>
      </c>
      <c r="E205" s="4">
        <v>23</v>
      </c>
      <c r="F205">
        <v>4</v>
      </c>
      <c r="G205" t="s">
        <v>6</v>
      </c>
      <c r="H205">
        <f t="shared" si="6"/>
        <v>-10.526315789473683</v>
      </c>
      <c r="I205">
        <f t="shared" si="7"/>
        <v>0</v>
      </c>
    </row>
    <row r="206" spans="1:9" x14ac:dyDescent="0.3">
      <c r="A206">
        <v>11</v>
      </c>
      <c r="B206" s="1">
        <v>17</v>
      </c>
      <c r="C206" s="2">
        <v>22</v>
      </c>
      <c r="D206" s="3">
        <v>18</v>
      </c>
      <c r="E206" s="4">
        <v>23</v>
      </c>
      <c r="F206">
        <v>5</v>
      </c>
      <c r="G206" t="s">
        <v>6</v>
      </c>
      <c r="H206">
        <f t="shared" si="6"/>
        <v>-5.5555555555555554</v>
      </c>
      <c r="I206">
        <f t="shared" si="7"/>
        <v>-4.3478260869565215</v>
      </c>
    </row>
    <row r="207" spans="1:9" x14ac:dyDescent="0.3">
      <c r="A207">
        <v>11</v>
      </c>
      <c r="B207" s="1">
        <v>16</v>
      </c>
      <c r="C207" s="2">
        <v>22</v>
      </c>
      <c r="D207" s="3">
        <v>17</v>
      </c>
      <c r="E207" s="4">
        <v>23</v>
      </c>
      <c r="F207">
        <v>6</v>
      </c>
      <c r="G207" t="s">
        <v>7</v>
      </c>
      <c r="H207">
        <f t="shared" si="6"/>
        <v>-5.8823529411764701</v>
      </c>
      <c r="I207">
        <f t="shared" si="7"/>
        <v>-4.3478260869565215</v>
      </c>
    </row>
    <row r="208" spans="1:9" x14ac:dyDescent="0.3">
      <c r="A208">
        <v>11</v>
      </c>
      <c r="B208" s="1">
        <v>14</v>
      </c>
      <c r="C208" s="2">
        <v>22</v>
      </c>
      <c r="D208" s="3">
        <v>14</v>
      </c>
      <c r="E208" s="4">
        <v>23</v>
      </c>
      <c r="F208">
        <v>7</v>
      </c>
      <c r="G208" t="s">
        <v>6</v>
      </c>
      <c r="H208">
        <f t="shared" si="6"/>
        <v>0</v>
      </c>
      <c r="I208">
        <f t="shared" si="7"/>
        <v>-4.3478260869565215</v>
      </c>
    </row>
    <row r="209" spans="1:9" x14ac:dyDescent="0.3">
      <c r="A209">
        <v>11</v>
      </c>
      <c r="B209" s="1">
        <v>15</v>
      </c>
      <c r="C209" s="2">
        <v>24</v>
      </c>
      <c r="D209" s="3">
        <v>17</v>
      </c>
      <c r="E209" s="4">
        <v>24</v>
      </c>
      <c r="F209">
        <v>8</v>
      </c>
      <c r="G209" t="s">
        <v>6</v>
      </c>
      <c r="H209">
        <f t="shared" si="6"/>
        <v>-11.76470588235294</v>
      </c>
      <c r="I209">
        <f t="shared" si="7"/>
        <v>0</v>
      </c>
    </row>
    <row r="210" spans="1:9" x14ac:dyDescent="0.3">
      <c r="A210">
        <v>11</v>
      </c>
      <c r="B210" s="1">
        <v>17</v>
      </c>
      <c r="C210" s="2">
        <v>22</v>
      </c>
      <c r="D210" s="3">
        <v>18</v>
      </c>
      <c r="E210" s="4">
        <v>22</v>
      </c>
      <c r="F210">
        <v>9</v>
      </c>
      <c r="G210" t="s">
        <v>6</v>
      </c>
      <c r="H210">
        <f t="shared" si="6"/>
        <v>-5.5555555555555554</v>
      </c>
      <c r="I210">
        <f t="shared" si="7"/>
        <v>0</v>
      </c>
    </row>
    <row r="211" spans="1:9" x14ac:dyDescent="0.3">
      <c r="A211">
        <v>11</v>
      </c>
      <c r="B211" s="1">
        <v>16</v>
      </c>
      <c r="C211" s="2">
        <v>22</v>
      </c>
      <c r="D211" s="3">
        <v>17</v>
      </c>
      <c r="E211" s="4">
        <v>24</v>
      </c>
      <c r="F211">
        <v>10</v>
      </c>
      <c r="G211" t="s">
        <v>6</v>
      </c>
      <c r="H211">
        <f t="shared" si="6"/>
        <v>-5.8823529411764701</v>
      </c>
      <c r="I211">
        <f t="shared" si="7"/>
        <v>-8.3333333333333321</v>
      </c>
    </row>
    <row r="212" spans="1:9" x14ac:dyDescent="0.3">
      <c r="A212">
        <v>11</v>
      </c>
      <c r="B212" s="1">
        <v>15</v>
      </c>
      <c r="C212" s="2">
        <v>21</v>
      </c>
      <c r="D212" s="3">
        <v>17</v>
      </c>
      <c r="E212" s="4">
        <v>23</v>
      </c>
      <c r="F212">
        <v>11</v>
      </c>
      <c r="G212" t="s">
        <v>6</v>
      </c>
      <c r="H212">
        <f t="shared" si="6"/>
        <v>-11.76470588235294</v>
      </c>
      <c r="I212">
        <f t="shared" si="7"/>
        <v>-8.695652173913043</v>
      </c>
    </row>
    <row r="213" spans="1:9" x14ac:dyDescent="0.3">
      <c r="A213">
        <v>11</v>
      </c>
      <c r="B213" s="1">
        <v>22</v>
      </c>
      <c r="C213" s="2">
        <v>21</v>
      </c>
      <c r="D213" s="3">
        <v>22</v>
      </c>
      <c r="E213" s="4">
        <v>22</v>
      </c>
      <c r="F213">
        <v>12</v>
      </c>
      <c r="G213" t="s">
        <v>7</v>
      </c>
      <c r="H213">
        <f t="shared" si="6"/>
        <v>0</v>
      </c>
      <c r="I213">
        <f t="shared" si="7"/>
        <v>-4.5454545454545459</v>
      </c>
    </row>
    <row r="214" spans="1:9" x14ac:dyDescent="0.3">
      <c r="A214">
        <v>11</v>
      </c>
      <c r="B214" s="1">
        <v>20</v>
      </c>
      <c r="C214" s="2">
        <v>22</v>
      </c>
      <c r="D214" s="3">
        <v>21</v>
      </c>
      <c r="E214" s="4">
        <v>22</v>
      </c>
      <c r="F214">
        <v>13</v>
      </c>
      <c r="G214" t="s">
        <v>7</v>
      </c>
      <c r="H214">
        <f t="shared" si="6"/>
        <v>-4.7619047619047619</v>
      </c>
      <c r="I214">
        <f t="shared" si="7"/>
        <v>0</v>
      </c>
    </row>
    <row r="215" spans="1:9" x14ac:dyDescent="0.3">
      <c r="A215">
        <v>11</v>
      </c>
      <c r="B215" s="1">
        <v>20</v>
      </c>
      <c r="C215" s="2">
        <v>23</v>
      </c>
      <c r="D215" s="3">
        <v>21</v>
      </c>
      <c r="E215" s="4">
        <v>22</v>
      </c>
      <c r="F215">
        <v>14</v>
      </c>
      <c r="G215" t="s">
        <v>7</v>
      </c>
      <c r="H215">
        <f t="shared" si="6"/>
        <v>-4.7619047619047619</v>
      </c>
      <c r="I215">
        <f t="shared" si="7"/>
        <v>4.5454545454545459</v>
      </c>
    </row>
    <row r="216" spans="1:9" x14ac:dyDescent="0.3">
      <c r="A216">
        <v>11</v>
      </c>
      <c r="B216" s="1">
        <v>19</v>
      </c>
      <c r="C216" s="2">
        <v>22</v>
      </c>
      <c r="D216" s="3">
        <v>23</v>
      </c>
      <c r="E216" s="4">
        <v>24</v>
      </c>
      <c r="F216">
        <v>15</v>
      </c>
      <c r="G216" t="s">
        <v>6</v>
      </c>
      <c r="H216">
        <f t="shared" si="6"/>
        <v>-17.391304347826086</v>
      </c>
      <c r="I216">
        <f t="shared" si="7"/>
        <v>-8.3333333333333321</v>
      </c>
    </row>
    <row r="217" spans="1:9" x14ac:dyDescent="0.3">
      <c r="A217">
        <v>11</v>
      </c>
      <c r="B217" s="1">
        <v>17</v>
      </c>
      <c r="C217" s="2">
        <v>22</v>
      </c>
      <c r="D217" s="3">
        <v>18</v>
      </c>
      <c r="E217" s="4">
        <v>23</v>
      </c>
      <c r="F217">
        <v>16</v>
      </c>
      <c r="G217" t="s">
        <v>7</v>
      </c>
      <c r="H217">
        <f t="shared" si="6"/>
        <v>-5.5555555555555554</v>
      </c>
      <c r="I217">
        <f t="shared" si="7"/>
        <v>-4.3478260869565215</v>
      </c>
    </row>
    <row r="218" spans="1:9" x14ac:dyDescent="0.3">
      <c r="A218">
        <v>11</v>
      </c>
      <c r="B218" s="1">
        <v>16</v>
      </c>
      <c r="C218" s="2">
        <v>23</v>
      </c>
      <c r="D218" s="3">
        <v>18</v>
      </c>
      <c r="E218" s="4">
        <v>23</v>
      </c>
      <c r="F218">
        <v>17</v>
      </c>
      <c r="G218" t="s">
        <v>6</v>
      </c>
      <c r="H218">
        <f t="shared" si="6"/>
        <v>-11.111111111111111</v>
      </c>
      <c r="I218">
        <f t="shared" si="7"/>
        <v>0</v>
      </c>
    </row>
    <row r="219" spans="1:9" x14ac:dyDescent="0.3">
      <c r="A219">
        <v>11</v>
      </c>
      <c r="B219" s="1">
        <v>17</v>
      </c>
      <c r="C219" s="2">
        <v>21</v>
      </c>
      <c r="D219" s="3">
        <v>20</v>
      </c>
      <c r="E219" s="4">
        <v>24</v>
      </c>
      <c r="F219">
        <v>18</v>
      </c>
      <c r="G219" t="s">
        <v>7</v>
      </c>
      <c r="H219">
        <f t="shared" si="6"/>
        <v>-15</v>
      </c>
      <c r="I219">
        <f t="shared" si="7"/>
        <v>-12.5</v>
      </c>
    </row>
    <row r="220" spans="1:9" x14ac:dyDescent="0.3">
      <c r="A220">
        <v>11</v>
      </c>
      <c r="B220" s="1">
        <v>16</v>
      </c>
      <c r="C220" s="2">
        <v>22</v>
      </c>
      <c r="D220" s="3">
        <v>17</v>
      </c>
      <c r="E220" s="4">
        <v>24</v>
      </c>
      <c r="F220">
        <v>19</v>
      </c>
      <c r="G220" t="s">
        <v>7</v>
      </c>
      <c r="H220">
        <f t="shared" si="6"/>
        <v>-5.8823529411764701</v>
      </c>
      <c r="I220">
        <f t="shared" si="7"/>
        <v>-8.3333333333333321</v>
      </c>
    </row>
    <row r="221" spans="1:9" x14ac:dyDescent="0.3">
      <c r="A221">
        <v>11</v>
      </c>
      <c r="B221" s="1">
        <v>15</v>
      </c>
      <c r="C221" s="2">
        <v>21</v>
      </c>
      <c r="D221" s="3">
        <v>17</v>
      </c>
      <c r="E221" s="4">
        <v>21</v>
      </c>
      <c r="F221">
        <v>20</v>
      </c>
      <c r="G221" t="s">
        <v>7</v>
      </c>
      <c r="H221">
        <f t="shared" si="6"/>
        <v>-11.76470588235294</v>
      </c>
      <c r="I221">
        <f t="shared" si="7"/>
        <v>0</v>
      </c>
    </row>
    <row r="222" spans="1:9" x14ac:dyDescent="0.3">
      <c r="A222">
        <v>12</v>
      </c>
      <c r="B222" s="1">
        <v>39</v>
      </c>
      <c r="C222" s="2">
        <v>26</v>
      </c>
      <c r="D222" s="3">
        <v>38</v>
      </c>
      <c r="E222" s="4">
        <v>28</v>
      </c>
      <c r="F222">
        <v>1</v>
      </c>
      <c r="G222" t="s">
        <v>7</v>
      </c>
      <c r="H222">
        <f t="shared" si="6"/>
        <v>2.6315789473684208</v>
      </c>
      <c r="I222">
        <f t="shared" si="7"/>
        <v>-7.1428571428571423</v>
      </c>
    </row>
    <row r="223" spans="1:9" x14ac:dyDescent="0.3">
      <c r="A223">
        <v>12</v>
      </c>
      <c r="B223" s="1">
        <v>40</v>
      </c>
      <c r="C223" s="2">
        <v>28</v>
      </c>
      <c r="D223" s="3">
        <v>39</v>
      </c>
      <c r="E223" s="4">
        <v>27</v>
      </c>
      <c r="F223">
        <v>2</v>
      </c>
      <c r="G223" t="s">
        <v>6</v>
      </c>
      <c r="H223">
        <f t="shared" si="6"/>
        <v>2.5641025641025639</v>
      </c>
      <c r="I223">
        <f t="shared" si="7"/>
        <v>3.7037037037037033</v>
      </c>
    </row>
    <row r="224" spans="1:9" x14ac:dyDescent="0.3">
      <c r="A224">
        <v>12</v>
      </c>
      <c r="B224" s="1">
        <v>34</v>
      </c>
      <c r="C224" s="2">
        <v>26</v>
      </c>
      <c r="D224" s="3">
        <v>35</v>
      </c>
      <c r="E224" s="4">
        <v>26</v>
      </c>
      <c r="F224">
        <v>3</v>
      </c>
      <c r="G224" t="s">
        <v>6</v>
      </c>
      <c r="H224">
        <f t="shared" si="6"/>
        <v>-2.8571428571428572</v>
      </c>
      <c r="I224">
        <f t="shared" si="7"/>
        <v>0</v>
      </c>
    </row>
    <row r="225" spans="1:9" x14ac:dyDescent="0.3">
      <c r="A225">
        <v>12</v>
      </c>
      <c r="B225" s="1">
        <v>37</v>
      </c>
      <c r="C225" s="2">
        <v>27</v>
      </c>
      <c r="D225" s="3">
        <v>37</v>
      </c>
      <c r="E225" s="4">
        <v>27</v>
      </c>
      <c r="F225">
        <v>4</v>
      </c>
      <c r="G225" t="s">
        <v>6</v>
      </c>
      <c r="H225">
        <f t="shared" si="6"/>
        <v>0</v>
      </c>
      <c r="I225">
        <f t="shared" si="7"/>
        <v>0</v>
      </c>
    </row>
    <row r="226" spans="1:9" x14ac:dyDescent="0.3">
      <c r="A226">
        <v>12</v>
      </c>
      <c r="B226" s="1">
        <v>32</v>
      </c>
      <c r="C226" s="2">
        <v>28</v>
      </c>
      <c r="D226" s="3">
        <v>35</v>
      </c>
      <c r="E226" s="4">
        <v>28</v>
      </c>
      <c r="F226">
        <v>5</v>
      </c>
      <c r="G226" t="s">
        <v>6</v>
      </c>
      <c r="H226">
        <f t="shared" si="6"/>
        <v>-8.5714285714285712</v>
      </c>
      <c r="I226">
        <f t="shared" si="7"/>
        <v>0</v>
      </c>
    </row>
    <row r="227" spans="1:9" x14ac:dyDescent="0.3">
      <c r="A227">
        <v>12</v>
      </c>
      <c r="B227" s="1">
        <v>39</v>
      </c>
      <c r="C227" s="2">
        <v>27</v>
      </c>
      <c r="D227" s="3">
        <v>36</v>
      </c>
      <c r="E227" s="4">
        <v>27</v>
      </c>
      <c r="F227">
        <v>6</v>
      </c>
      <c r="G227" t="s">
        <v>7</v>
      </c>
      <c r="H227">
        <f t="shared" si="6"/>
        <v>8.3333333333333321</v>
      </c>
      <c r="I227">
        <f t="shared" si="7"/>
        <v>0</v>
      </c>
    </row>
    <row r="228" spans="1:9" x14ac:dyDescent="0.3">
      <c r="A228">
        <v>12</v>
      </c>
      <c r="B228" s="1">
        <v>36</v>
      </c>
      <c r="C228" s="2">
        <v>27</v>
      </c>
      <c r="D228" s="3">
        <v>33</v>
      </c>
      <c r="E228" s="4">
        <v>27</v>
      </c>
      <c r="F228">
        <v>7</v>
      </c>
      <c r="G228" t="s">
        <v>7</v>
      </c>
      <c r="H228">
        <f t="shared" si="6"/>
        <v>9.0909090909090917</v>
      </c>
      <c r="I228">
        <f t="shared" si="7"/>
        <v>0</v>
      </c>
    </row>
    <row r="229" spans="1:9" x14ac:dyDescent="0.3">
      <c r="A229">
        <v>12</v>
      </c>
      <c r="B229" s="1">
        <v>35</v>
      </c>
      <c r="C229" s="2">
        <v>27</v>
      </c>
      <c r="D229" s="3">
        <v>35</v>
      </c>
      <c r="E229" s="4">
        <v>27</v>
      </c>
      <c r="F229">
        <v>8</v>
      </c>
      <c r="G229" t="s">
        <v>6</v>
      </c>
      <c r="H229">
        <f t="shared" si="6"/>
        <v>0</v>
      </c>
      <c r="I229">
        <f t="shared" si="7"/>
        <v>0</v>
      </c>
    </row>
    <row r="230" spans="1:9" x14ac:dyDescent="0.3">
      <c r="A230">
        <v>12</v>
      </c>
      <c r="B230" s="1">
        <v>38</v>
      </c>
      <c r="C230" s="2">
        <v>28</v>
      </c>
      <c r="D230" s="3">
        <v>35</v>
      </c>
      <c r="E230" s="4">
        <v>28</v>
      </c>
      <c r="F230">
        <v>9</v>
      </c>
      <c r="G230" t="s">
        <v>7</v>
      </c>
      <c r="H230">
        <f t="shared" si="6"/>
        <v>8.5714285714285712</v>
      </c>
      <c r="I230">
        <f t="shared" si="7"/>
        <v>0</v>
      </c>
    </row>
    <row r="231" spans="1:9" x14ac:dyDescent="0.3">
      <c r="A231">
        <v>12</v>
      </c>
      <c r="B231" s="1">
        <v>36</v>
      </c>
      <c r="C231" s="2">
        <v>27</v>
      </c>
      <c r="D231" s="3">
        <v>40</v>
      </c>
      <c r="E231" s="4">
        <v>28</v>
      </c>
      <c r="F231">
        <v>10</v>
      </c>
      <c r="G231" t="s">
        <v>7</v>
      </c>
      <c r="H231">
        <f t="shared" si="6"/>
        <v>-10</v>
      </c>
      <c r="I231">
        <f t="shared" si="7"/>
        <v>-3.5714285714285712</v>
      </c>
    </row>
    <row r="232" spans="1:9" x14ac:dyDescent="0.3">
      <c r="A232">
        <v>12</v>
      </c>
      <c r="B232" s="1">
        <v>37</v>
      </c>
      <c r="C232" s="2">
        <v>27</v>
      </c>
      <c r="D232" s="3">
        <v>41</v>
      </c>
      <c r="E232" s="4">
        <v>27</v>
      </c>
      <c r="F232">
        <v>11</v>
      </c>
      <c r="G232" t="s">
        <v>7</v>
      </c>
      <c r="H232">
        <f t="shared" si="6"/>
        <v>-9.7560975609756095</v>
      </c>
      <c r="I232">
        <f t="shared" si="7"/>
        <v>0</v>
      </c>
    </row>
    <row r="233" spans="1:9" x14ac:dyDescent="0.3">
      <c r="A233">
        <v>12</v>
      </c>
      <c r="B233" s="1">
        <v>41</v>
      </c>
      <c r="C233" s="2">
        <v>28</v>
      </c>
      <c r="D233" s="3">
        <v>33</v>
      </c>
      <c r="E233" s="4">
        <v>28</v>
      </c>
      <c r="F233">
        <v>12</v>
      </c>
      <c r="G233" t="s">
        <v>7</v>
      </c>
      <c r="H233">
        <f t="shared" si="6"/>
        <v>24.242424242424242</v>
      </c>
      <c r="I233">
        <f t="shared" si="7"/>
        <v>0</v>
      </c>
    </row>
    <row r="234" spans="1:9" x14ac:dyDescent="0.3">
      <c r="A234">
        <v>12</v>
      </c>
      <c r="B234" s="1">
        <v>35</v>
      </c>
      <c r="C234" s="2">
        <v>27</v>
      </c>
      <c r="D234" s="3">
        <v>36</v>
      </c>
      <c r="E234" s="4">
        <v>28</v>
      </c>
      <c r="F234">
        <v>13</v>
      </c>
      <c r="G234" t="s">
        <v>7</v>
      </c>
      <c r="H234">
        <f t="shared" si="6"/>
        <v>-2.7777777777777777</v>
      </c>
      <c r="I234">
        <f t="shared" si="7"/>
        <v>-3.5714285714285712</v>
      </c>
    </row>
    <row r="235" spans="1:9" x14ac:dyDescent="0.3">
      <c r="A235">
        <v>12</v>
      </c>
      <c r="B235" s="1">
        <v>34</v>
      </c>
      <c r="C235" s="2">
        <v>27</v>
      </c>
      <c r="D235" s="3">
        <v>35</v>
      </c>
      <c r="E235" s="4">
        <v>29</v>
      </c>
      <c r="F235">
        <v>14</v>
      </c>
      <c r="G235" t="s">
        <v>7</v>
      </c>
      <c r="H235">
        <f t="shared" si="6"/>
        <v>-2.8571428571428572</v>
      </c>
      <c r="I235">
        <f t="shared" si="7"/>
        <v>-6.8965517241379306</v>
      </c>
    </row>
    <row r="236" spans="1:9" x14ac:dyDescent="0.3">
      <c r="A236">
        <v>12</v>
      </c>
      <c r="B236" s="1">
        <v>29</v>
      </c>
      <c r="C236" s="2">
        <v>27</v>
      </c>
      <c r="D236" s="3">
        <v>31</v>
      </c>
      <c r="E236" s="4">
        <v>27</v>
      </c>
      <c r="F236">
        <v>15</v>
      </c>
      <c r="G236" t="s">
        <v>6</v>
      </c>
      <c r="H236">
        <f t="shared" si="6"/>
        <v>-6.4516129032258061</v>
      </c>
      <c r="I236">
        <f t="shared" si="7"/>
        <v>0</v>
      </c>
    </row>
    <row r="237" spans="1:9" x14ac:dyDescent="0.3">
      <c r="A237">
        <v>12</v>
      </c>
      <c r="B237" s="1">
        <v>35</v>
      </c>
      <c r="C237" s="2">
        <v>27</v>
      </c>
      <c r="D237" s="3">
        <v>31</v>
      </c>
      <c r="E237" s="4">
        <v>28</v>
      </c>
      <c r="F237">
        <v>16</v>
      </c>
      <c r="G237" t="s">
        <v>7</v>
      </c>
      <c r="H237">
        <f t="shared" si="6"/>
        <v>12.903225806451612</v>
      </c>
      <c r="I237">
        <f t="shared" si="7"/>
        <v>-3.5714285714285712</v>
      </c>
    </row>
    <row r="238" spans="1:9" x14ac:dyDescent="0.3">
      <c r="A238">
        <v>12</v>
      </c>
      <c r="B238" s="1">
        <v>29</v>
      </c>
      <c r="C238" s="2">
        <v>27</v>
      </c>
      <c r="D238" s="3">
        <v>31</v>
      </c>
      <c r="E238" s="4">
        <v>29</v>
      </c>
      <c r="F238">
        <v>17</v>
      </c>
      <c r="G238" t="s">
        <v>6</v>
      </c>
      <c r="H238">
        <f t="shared" si="6"/>
        <v>-6.4516129032258061</v>
      </c>
      <c r="I238">
        <f t="shared" si="7"/>
        <v>-6.8965517241379306</v>
      </c>
    </row>
    <row r="239" spans="1:9" x14ac:dyDescent="0.3">
      <c r="A239">
        <v>12</v>
      </c>
      <c r="B239" s="1">
        <v>29</v>
      </c>
      <c r="C239" s="2">
        <v>27</v>
      </c>
      <c r="D239" s="3">
        <v>31</v>
      </c>
      <c r="E239" s="4">
        <v>28</v>
      </c>
      <c r="F239">
        <v>18</v>
      </c>
      <c r="G239" t="s">
        <v>6</v>
      </c>
      <c r="H239">
        <f t="shared" si="6"/>
        <v>-6.4516129032258061</v>
      </c>
      <c r="I239">
        <f t="shared" si="7"/>
        <v>-3.5714285714285712</v>
      </c>
    </row>
    <row r="240" spans="1:9" x14ac:dyDescent="0.3">
      <c r="A240">
        <v>12</v>
      </c>
      <c r="B240" s="1">
        <v>27</v>
      </c>
      <c r="C240" s="2">
        <v>28</v>
      </c>
      <c r="D240" s="3">
        <v>29</v>
      </c>
      <c r="E240" s="4">
        <v>30</v>
      </c>
      <c r="F240">
        <v>19</v>
      </c>
      <c r="G240" t="s">
        <v>6</v>
      </c>
      <c r="H240">
        <f t="shared" si="6"/>
        <v>-6.8965517241379306</v>
      </c>
      <c r="I240">
        <f t="shared" si="7"/>
        <v>-6.666666666666667</v>
      </c>
    </row>
    <row r="241" spans="1:9" x14ac:dyDescent="0.3">
      <c r="A241">
        <v>12</v>
      </c>
      <c r="B241" s="1">
        <v>28</v>
      </c>
      <c r="C241" s="2">
        <v>29</v>
      </c>
      <c r="D241" s="3">
        <v>29</v>
      </c>
      <c r="E241" s="4">
        <v>28</v>
      </c>
      <c r="F241">
        <v>20</v>
      </c>
      <c r="G241" t="s">
        <v>6</v>
      </c>
      <c r="H241">
        <f t="shared" si="6"/>
        <v>-3.4482758620689653</v>
      </c>
      <c r="I241">
        <f t="shared" si="7"/>
        <v>3.5714285714285712</v>
      </c>
    </row>
    <row r="242" spans="1:9" x14ac:dyDescent="0.3">
      <c r="A242">
        <v>13</v>
      </c>
      <c r="B242" s="1">
        <v>14</v>
      </c>
      <c r="C242" s="2">
        <v>20</v>
      </c>
      <c r="D242" s="3">
        <v>13</v>
      </c>
      <c r="E242" s="4">
        <v>21</v>
      </c>
      <c r="F242">
        <v>1</v>
      </c>
      <c r="G242" t="s">
        <v>7</v>
      </c>
      <c r="H242">
        <f t="shared" si="6"/>
        <v>7.6923076923076925</v>
      </c>
      <c r="I242">
        <f t="shared" si="7"/>
        <v>-4.7619047619047619</v>
      </c>
    </row>
    <row r="243" spans="1:9" x14ac:dyDescent="0.3">
      <c r="A243">
        <v>13</v>
      </c>
      <c r="B243" s="1">
        <v>15</v>
      </c>
      <c r="C243" s="2">
        <v>20</v>
      </c>
      <c r="D243" s="3">
        <v>12</v>
      </c>
      <c r="E243" s="4">
        <v>20</v>
      </c>
      <c r="F243">
        <v>2</v>
      </c>
      <c r="G243" t="s">
        <v>7</v>
      </c>
      <c r="H243">
        <f t="shared" si="6"/>
        <v>25</v>
      </c>
      <c r="I243">
        <f t="shared" si="7"/>
        <v>0</v>
      </c>
    </row>
    <row r="244" spans="1:9" x14ac:dyDescent="0.3">
      <c r="A244">
        <v>13</v>
      </c>
      <c r="B244" s="1">
        <v>15</v>
      </c>
      <c r="C244" s="2">
        <v>20</v>
      </c>
      <c r="D244" s="3">
        <v>14</v>
      </c>
      <c r="E244" s="4">
        <v>20</v>
      </c>
      <c r="F244">
        <v>3</v>
      </c>
      <c r="G244" t="s">
        <v>6</v>
      </c>
      <c r="H244">
        <f t="shared" si="6"/>
        <v>7.1428571428571423</v>
      </c>
      <c r="I244">
        <f t="shared" si="7"/>
        <v>0</v>
      </c>
    </row>
    <row r="245" spans="1:9" x14ac:dyDescent="0.3">
      <c r="A245">
        <v>13</v>
      </c>
      <c r="B245" s="1">
        <v>14</v>
      </c>
      <c r="C245" s="2">
        <v>20</v>
      </c>
      <c r="D245" s="3">
        <v>13</v>
      </c>
      <c r="E245" s="4">
        <v>20</v>
      </c>
      <c r="F245">
        <v>4</v>
      </c>
      <c r="G245" t="s">
        <v>6</v>
      </c>
      <c r="H245">
        <f t="shared" si="6"/>
        <v>7.6923076923076925</v>
      </c>
      <c r="I245">
        <f t="shared" si="7"/>
        <v>0</v>
      </c>
    </row>
    <row r="246" spans="1:9" x14ac:dyDescent="0.3">
      <c r="A246">
        <v>13</v>
      </c>
      <c r="B246" s="1">
        <v>14</v>
      </c>
      <c r="C246" s="2">
        <v>19</v>
      </c>
      <c r="D246" s="3">
        <v>13</v>
      </c>
      <c r="E246" s="4">
        <v>20</v>
      </c>
      <c r="F246">
        <v>5</v>
      </c>
      <c r="G246" t="s">
        <v>6</v>
      </c>
      <c r="H246">
        <f t="shared" si="6"/>
        <v>7.6923076923076925</v>
      </c>
      <c r="I246">
        <f t="shared" si="7"/>
        <v>-5</v>
      </c>
    </row>
    <row r="247" spans="1:9" x14ac:dyDescent="0.3">
      <c r="A247">
        <v>13</v>
      </c>
      <c r="B247" s="1">
        <v>14</v>
      </c>
      <c r="C247" s="2">
        <v>20</v>
      </c>
      <c r="D247" s="3">
        <v>13</v>
      </c>
      <c r="E247" s="4">
        <v>20</v>
      </c>
      <c r="F247">
        <v>6</v>
      </c>
      <c r="G247" t="s">
        <v>7</v>
      </c>
      <c r="H247">
        <f t="shared" si="6"/>
        <v>7.6923076923076925</v>
      </c>
      <c r="I247">
        <f t="shared" si="7"/>
        <v>0</v>
      </c>
    </row>
    <row r="248" spans="1:9" x14ac:dyDescent="0.3">
      <c r="A248">
        <v>13</v>
      </c>
      <c r="B248" s="1">
        <v>15</v>
      </c>
      <c r="C248" s="2">
        <v>19</v>
      </c>
      <c r="D248" s="3">
        <v>13</v>
      </c>
      <c r="E248" s="4">
        <v>20</v>
      </c>
      <c r="F248">
        <v>7</v>
      </c>
      <c r="G248" t="s">
        <v>7</v>
      </c>
      <c r="H248">
        <f t="shared" si="6"/>
        <v>15.384615384615385</v>
      </c>
      <c r="I248">
        <f t="shared" si="7"/>
        <v>-5</v>
      </c>
    </row>
    <row r="249" spans="1:9" x14ac:dyDescent="0.3">
      <c r="A249">
        <v>13</v>
      </c>
      <c r="B249" s="1">
        <v>16</v>
      </c>
      <c r="C249" s="2">
        <v>18</v>
      </c>
      <c r="D249" s="3">
        <v>15</v>
      </c>
      <c r="E249" s="4">
        <v>20</v>
      </c>
      <c r="F249">
        <v>8</v>
      </c>
      <c r="G249" t="s">
        <v>6</v>
      </c>
      <c r="H249">
        <f t="shared" si="6"/>
        <v>6.666666666666667</v>
      </c>
      <c r="I249">
        <f t="shared" si="7"/>
        <v>-10</v>
      </c>
    </row>
    <row r="250" spans="1:9" x14ac:dyDescent="0.3">
      <c r="A250">
        <v>13</v>
      </c>
      <c r="B250" s="1">
        <v>16</v>
      </c>
      <c r="C250" s="2">
        <v>19</v>
      </c>
      <c r="D250" s="3">
        <v>14</v>
      </c>
      <c r="E250" s="4">
        <v>20</v>
      </c>
      <c r="F250">
        <v>9</v>
      </c>
      <c r="G250" t="s">
        <v>7</v>
      </c>
      <c r="H250">
        <f t="shared" si="6"/>
        <v>14.285714285714285</v>
      </c>
      <c r="I250">
        <f t="shared" si="7"/>
        <v>-5</v>
      </c>
    </row>
    <row r="251" spans="1:9" x14ac:dyDescent="0.3">
      <c r="A251">
        <v>13</v>
      </c>
      <c r="B251" s="1">
        <v>15</v>
      </c>
      <c r="C251" s="2">
        <v>19</v>
      </c>
      <c r="D251" s="3">
        <v>14</v>
      </c>
      <c r="E251" s="4">
        <v>20</v>
      </c>
      <c r="F251">
        <v>10</v>
      </c>
      <c r="G251" t="s">
        <v>6</v>
      </c>
      <c r="H251">
        <f t="shared" si="6"/>
        <v>7.1428571428571423</v>
      </c>
      <c r="I251">
        <f t="shared" si="7"/>
        <v>-5</v>
      </c>
    </row>
    <row r="252" spans="1:9" x14ac:dyDescent="0.3">
      <c r="A252">
        <v>13</v>
      </c>
      <c r="B252" s="1">
        <v>16</v>
      </c>
      <c r="C252" s="2">
        <v>19</v>
      </c>
      <c r="D252" s="3">
        <v>15</v>
      </c>
      <c r="E252" s="4">
        <v>21</v>
      </c>
      <c r="F252">
        <v>11</v>
      </c>
      <c r="G252" t="s">
        <v>6</v>
      </c>
      <c r="H252">
        <f t="shared" si="6"/>
        <v>6.666666666666667</v>
      </c>
      <c r="I252">
        <f t="shared" si="7"/>
        <v>-9.5238095238095237</v>
      </c>
    </row>
    <row r="253" spans="1:9" x14ac:dyDescent="0.3">
      <c r="A253">
        <v>13</v>
      </c>
      <c r="B253" s="1">
        <v>18</v>
      </c>
      <c r="C253" s="2">
        <v>20</v>
      </c>
      <c r="D253" s="3">
        <v>17</v>
      </c>
      <c r="E253" s="4">
        <v>19</v>
      </c>
      <c r="F253">
        <v>12</v>
      </c>
      <c r="G253" t="s">
        <v>7</v>
      </c>
      <c r="H253">
        <f t="shared" si="6"/>
        <v>5.8823529411764701</v>
      </c>
      <c r="I253">
        <f t="shared" si="7"/>
        <v>5.2631578947368416</v>
      </c>
    </row>
    <row r="254" spans="1:9" x14ac:dyDescent="0.3">
      <c r="A254">
        <v>13</v>
      </c>
      <c r="B254" s="1">
        <v>16</v>
      </c>
      <c r="C254" s="2">
        <v>19</v>
      </c>
      <c r="D254" s="3">
        <v>15</v>
      </c>
      <c r="E254" s="4">
        <v>19</v>
      </c>
      <c r="F254">
        <v>13</v>
      </c>
      <c r="G254" t="s">
        <v>6</v>
      </c>
      <c r="H254">
        <f t="shared" si="6"/>
        <v>6.666666666666667</v>
      </c>
      <c r="I254">
        <f t="shared" si="7"/>
        <v>0</v>
      </c>
    </row>
    <row r="255" spans="1:9" x14ac:dyDescent="0.3">
      <c r="A255">
        <v>13</v>
      </c>
      <c r="B255" s="1">
        <v>19</v>
      </c>
      <c r="C255" s="2">
        <v>18</v>
      </c>
      <c r="D255" s="3">
        <v>17</v>
      </c>
      <c r="E255" s="4">
        <v>20</v>
      </c>
      <c r="F255">
        <v>14</v>
      </c>
      <c r="G255" t="s">
        <v>7</v>
      </c>
      <c r="H255">
        <f t="shared" si="6"/>
        <v>11.76470588235294</v>
      </c>
      <c r="I255">
        <f t="shared" si="7"/>
        <v>-10</v>
      </c>
    </row>
    <row r="256" spans="1:9" x14ac:dyDescent="0.3">
      <c r="A256">
        <v>13</v>
      </c>
      <c r="B256" s="1">
        <v>18</v>
      </c>
      <c r="C256" s="2">
        <v>18</v>
      </c>
      <c r="D256" s="3">
        <v>15</v>
      </c>
      <c r="E256" s="4">
        <v>20</v>
      </c>
      <c r="F256">
        <v>15</v>
      </c>
      <c r="G256" t="s">
        <v>6</v>
      </c>
      <c r="H256">
        <f t="shared" si="6"/>
        <v>20</v>
      </c>
      <c r="I256">
        <f t="shared" si="7"/>
        <v>-10</v>
      </c>
    </row>
    <row r="257" spans="1:9" x14ac:dyDescent="0.3">
      <c r="A257">
        <v>13</v>
      </c>
      <c r="B257" s="1">
        <v>16</v>
      </c>
      <c r="C257" s="2">
        <v>18</v>
      </c>
      <c r="D257" s="3">
        <v>18</v>
      </c>
      <c r="E257" s="4">
        <v>20</v>
      </c>
      <c r="F257">
        <v>16</v>
      </c>
      <c r="G257" t="s">
        <v>7</v>
      </c>
      <c r="H257">
        <f t="shared" si="6"/>
        <v>-11.111111111111111</v>
      </c>
      <c r="I257">
        <f t="shared" si="7"/>
        <v>-10</v>
      </c>
    </row>
    <row r="258" spans="1:9" x14ac:dyDescent="0.3">
      <c r="A258">
        <v>13</v>
      </c>
      <c r="B258" s="1">
        <v>18</v>
      </c>
      <c r="C258" s="2">
        <v>19</v>
      </c>
      <c r="D258" s="3">
        <v>18</v>
      </c>
      <c r="E258" s="4">
        <v>19</v>
      </c>
      <c r="F258">
        <v>17</v>
      </c>
      <c r="G258" t="s">
        <v>7</v>
      </c>
      <c r="H258">
        <f t="shared" ref="H258:H321" si="8">100*((B258-D258)/D258)</f>
        <v>0</v>
      </c>
      <c r="I258">
        <f t="shared" ref="I258:I321" si="9">100*((C258-E258)/E258)</f>
        <v>0</v>
      </c>
    </row>
    <row r="259" spans="1:9" x14ac:dyDescent="0.3">
      <c r="A259">
        <v>13</v>
      </c>
      <c r="B259" s="1">
        <v>17</v>
      </c>
      <c r="C259" s="2">
        <v>18</v>
      </c>
      <c r="D259" s="3">
        <v>19</v>
      </c>
      <c r="E259" s="4">
        <v>19</v>
      </c>
      <c r="F259">
        <v>18</v>
      </c>
      <c r="G259" t="s">
        <v>7</v>
      </c>
      <c r="H259">
        <f t="shared" si="8"/>
        <v>-10.526315789473683</v>
      </c>
      <c r="I259">
        <f t="shared" si="9"/>
        <v>-5.2631578947368416</v>
      </c>
    </row>
    <row r="260" spans="1:9" x14ac:dyDescent="0.3">
      <c r="A260">
        <v>13</v>
      </c>
      <c r="B260" s="1">
        <v>18</v>
      </c>
      <c r="C260" s="2">
        <v>17</v>
      </c>
      <c r="D260" s="3">
        <v>19</v>
      </c>
      <c r="E260" s="4">
        <v>18</v>
      </c>
      <c r="F260">
        <v>19</v>
      </c>
      <c r="G260" t="s">
        <v>6</v>
      </c>
      <c r="H260">
        <f t="shared" si="8"/>
        <v>-5.2631578947368416</v>
      </c>
      <c r="I260">
        <f t="shared" si="9"/>
        <v>-5.5555555555555554</v>
      </c>
    </row>
    <row r="261" spans="1:9" x14ac:dyDescent="0.3">
      <c r="A261">
        <v>13</v>
      </c>
      <c r="B261" s="1">
        <v>18</v>
      </c>
      <c r="C261" s="2">
        <v>18</v>
      </c>
      <c r="D261" s="3">
        <v>18</v>
      </c>
      <c r="E261" s="4">
        <v>19</v>
      </c>
      <c r="F261">
        <v>20</v>
      </c>
      <c r="G261" t="s">
        <v>6</v>
      </c>
      <c r="H261">
        <f t="shared" si="8"/>
        <v>0</v>
      </c>
      <c r="I261">
        <f t="shared" si="9"/>
        <v>-5.2631578947368416</v>
      </c>
    </row>
    <row r="262" spans="1:9" x14ac:dyDescent="0.3">
      <c r="A262">
        <v>15</v>
      </c>
      <c r="B262" s="1">
        <v>15</v>
      </c>
      <c r="C262" s="2">
        <v>26</v>
      </c>
      <c r="D262" s="3">
        <v>16</v>
      </c>
      <c r="E262" s="4">
        <v>26</v>
      </c>
      <c r="F262">
        <v>1</v>
      </c>
      <c r="G262" t="s">
        <v>6</v>
      </c>
      <c r="H262">
        <f t="shared" si="8"/>
        <v>-6.25</v>
      </c>
      <c r="I262">
        <f t="shared" si="9"/>
        <v>0</v>
      </c>
    </row>
    <row r="263" spans="1:9" x14ac:dyDescent="0.3">
      <c r="A263">
        <v>15</v>
      </c>
      <c r="B263" s="1">
        <v>14</v>
      </c>
      <c r="C263" s="2">
        <v>25</v>
      </c>
      <c r="D263" s="3">
        <v>14</v>
      </c>
      <c r="E263" s="4">
        <v>26</v>
      </c>
      <c r="F263">
        <v>2</v>
      </c>
      <c r="G263" t="s">
        <v>7</v>
      </c>
      <c r="H263">
        <f t="shared" si="8"/>
        <v>0</v>
      </c>
      <c r="I263">
        <f t="shared" si="9"/>
        <v>-3.8461538461538463</v>
      </c>
    </row>
    <row r="264" spans="1:9" x14ac:dyDescent="0.3">
      <c r="A264">
        <v>15</v>
      </c>
      <c r="B264" s="1">
        <v>12</v>
      </c>
      <c r="C264" s="2">
        <v>25</v>
      </c>
      <c r="D264" s="3">
        <v>12</v>
      </c>
      <c r="E264" s="4">
        <v>26</v>
      </c>
      <c r="F264">
        <v>3</v>
      </c>
      <c r="G264" t="s">
        <v>6</v>
      </c>
      <c r="H264">
        <f t="shared" si="8"/>
        <v>0</v>
      </c>
      <c r="I264">
        <f t="shared" si="9"/>
        <v>-3.8461538461538463</v>
      </c>
    </row>
    <row r="265" spans="1:9" x14ac:dyDescent="0.3">
      <c r="A265">
        <v>15</v>
      </c>
      <c r="B265" s="1">
        <v>12</v>
      </c>
      <c r="C265" s="2">
        <v>25</v>
      </c>
      <c r="D265" s="3">
        <v>12</v>
      </c>
      <c r="E265" s="4">
        <v>26</v>
      </c>
      <c r="F265">
        <v>4</v>
      </c>
      <c r="G265" t="s">
        <v>6</v>
      </c>
      <c r="H265">
        <f t="shared" si="8"/>
        <v>0</v>
      </c>
      <c r="I265">
        <f t="shared" si="9"/>
        <v>-3.8461538461538463</v>
      </c>
    </row>
    <row r="266" spans="1:9" x14ac:dyDescent="0.3">
      <c r="A266">
        <v>15</v>
      </c>
      <c r="B266" s="1">
        <v>12</v>
      </c>
      <c r="C266" s="2">
        <v>25</v>
      </c>
      <c r="D266" s="3">
        <v>13</v>
      </c>
      <c r="E266" s="4">
        <v>25</v>
      </c>
      <c r="F266">
        <v>5</v>
      </c>
      <c r="G266" t="s">
        <v>7</v>
      </c>
      <c r="H266">
        <f t="shared" si="8"/>
        <v>-7.6923076923076925</v>
      </c>
      <c r="I266">
        <f t="shared" si="9"/>
        <v>0</v>
      </c>
    </row>
    <row r="267" spans="1:9" x14ac:dyDescent="0.3">
      <c r="A267">
        <v>15</v>
      </c>
      <c r="B267" s="1">
        <v>12</v>
      </c>
      <c r="C267" s="2">
        <v>25</v>
      </c>
      <c r="D267" s="3">
        <v>12</v>
      </c>
      <c r="E267" s="4">
        <v>25</v>
      </c>
      <c r="F267">
        <v>6</v>
      </c>
      <c r="G267" t="s">
        <v>7</v>
      </c>
      <c r="H267">
        <f t="shared" si="8"/>
        <v>0</v>
      </c>
      <c r="I267">
        <f t="shared" si="9"/>
        <v>0</v>
      </c>
    </row>
    <row r="268" spans="1:9" x14ac:dyDescent="0.3">
      <c r="A268">
        <v>15</v>
      </c>
      <c r="B268" s="1">
        <v>12</v>
      </c>
      <c r="C268" s="2">
        <v>25</v>
      </c>
      <c r="D268" s="3">
        <v>13</v>
      </c>
      <c r="E268" s="4">
        <v>26</v>
      </c>
      <c r="F268">
        <v>7</v>
      </c>
      <c r="G268" t="s">
        <v>7</v>
      </c>
      <c r="H268">
        <f t="shared" si="8"/>
        <v>-7.6923076923076925</v>
      </c>
      <c r="I268">
        <f t="shared" si="9"/>
        <v>-3.8461538461538463</v>
      </c>
    </row>
    <row r="269" spans="1:9" x14ac:dyDescent="0.3">
      <c r="A269">
        <v>15</v>
      </c>
      <c r="B269" s="1">
        <v>13</v>
      </c>
      <c r="C269" s="2">
        <v>25</v>
      </c>
      <c r="D269" s="3">
        <v>12</v>
      </c>
      <c r="E269" s="4">
        <v>25</v>
      </c>
      <c r="F269">
        <v>8</v>
      </c>
      <c r="G269" t="s">
        <v>6</v>
      </c>
      <c r="H269">
        <f t="shared" si="8"/>
        <v>8.3333333333333321</v>
      </c>
      <c r="I269">
        <f t="shared" si="9"/>
        <v>0</v>
      </c>
    </row>
    <row r="270" spans="1:9" x14ac:dyDescent="0.3">
      <c r="A270">
        <v>15</v>
      </c>
      <c r="B270" s="1">
        <v>13</v>
      </c>
      <c r="C270" s="2">
        <v>25</v>
      </c>
      <c r="D270" s="3">
        <v>13</v>
      </c>
      <c r="E270" s="4">
        <v>24</v>
      </c>
      <c r="F270">
        <v>9</v>
      </c>
      <c r="G270" t="s">
        <v>7</v>
      </c>
      <c r="H270">
        <f t="shared" si="8"/>
        <v>0</v>
      </c>
      <c r="I270">
        <f t="shared" si="9"/>
        <v>4.1666666666666661</v>
      </c>
    </row>
    <row r="271" spans="1:9" x14ac:dyDescent="0.3">
      <c r="A271">
        <v>15</v>
      </c>
      <c r="B271" s="1">
        <v>13</v>
      </c>
      <c r="C271" s="2">
        <v>24</v>
      </c>
      <c r="D271" s="3">
        <v>12</v>
      </c>
      <c r="E271" s="4">
        <v>24</v>
      </c>
      <c r="F271">
        <v>10</v>
      </c>
      <c r="G271" t="s">
        <v>6</v>
      </c>
      <c r="H271">
        <f t="shared" si="8"/>
        <v>8.3333333333333321</v>
      </c>
      <c r="I271">
        <f t="shared" si="9"/>
        <v>0</v>
      </c>
    </row>
    <row r="272" spans="1:9" x14ac:dyDescent="0.3">
      <c r="A272">
        <v>15</v>
      </c>
      <c r="B272" s="1">
        <v>11</v>
      </c>
      <c r="C272" s="2">
        <v>25</v>
      </c>
      <c r="D272" s="3">
        <v>12</v>
      </c>
      <c r="E272" s="4">
        <v>26</v>
      </c>
      <c r="F272">
        <v>11</v>
      </c>
      <c r="G272" t="s">
        <v>7</v>
      </c>
      <c r="H272">
        <f t="shared" si="8"/>
        <v>-8.3333333333333321</v>
      </c>
      <c r="I272">
        <f t="shared" si="9"/>
        <v>-3.8461538461538463</v>
      </c>
    </row>
    <row r="273" spans="1:9" x14ac:dyDescent="0.3">
      <c r="A273">
        <v>15</v>
      </c>
      <c r="B273" s="1">
        <v>13</v>
      </c>
      <c r="C273" s="2">
        <v>24</v>
      </c>
      <c r="D273" s="3">
        <v>12</v>
      </c>
      <c r="E273" s="4">
        <v>24</v>
      </c>
      <c r="F273">
        <v>12</v>
      </c>
      <c r="G273" t="s">
        <v>7</v>
      </c>
      <c r="H273">
        <f t="shared" si="8"/>
        <v>8.3333333333333321</v>
      </c>
      <c r="I273">
        <f t="shared" si="9"/>
        <v>0</v>
      </c>
    </row>
    <row r="274" spans="1:9" x14ac:dyDescent="0.3">
      <c r="A274">
        <v>15</v>
      </c>
      <c r="B274" s="1">
        <v>12</v>
      </c>
      <c r="C274" s="2">
        <v>25</v>
      </c>
      <c r="D274" s="3">
        <v>13</v>
      </c>
      <c r="E274" s="4">
        <v>24</v>
      </c>
      <c r="F274">
        <v>13</v>
      </c>
      <c r="G274" t="s">
        <v>7</v>
      </c>
      <c r="H274">
        <f t="shared" si="8"/>
        <v>-7.6923076923076925</v>
      </c>
      <c r="I274">
        <f t="shared" si="9"/>
        <v>4.1666666666666661</v>
      </c>
    </row>
    <row r="275" spans="1:9" x14ac:dyDescent="0.3">
      <c r="A275">
        <v>15</v>
      </c>
      <c r="B275" s="1">
        <v>11</v>
      </c>
      <c r="C275" s="2">
        <v>23</v>
      </c>
      <c r="D275" s="3">
        <v>12</v>
      </c>
      <c r="E275" s="4">
        <v>25</v>
      </c>
      <c r="F275">
        <v>14</v>
      </c>
      <c r="G275" t="s">
        <v>7</v>
      </c>
      <c r="H275">
        <f t="shared" si="8"/>
        <v>-8.3333333333333321</v>
      </c>
      <c r="I275">
        <f t="shared" si="9"/>
        <v>-8</v>
      </c>
    </row>
    <row r="276" spans="1:9" x14ac:dyDescent="0.3">
      <c r="A276">
        <v>15</v>
      </c>
      <c r="B276" s="1">
        <v>12</v>
      </c>
      <c r="C276" s="2">
        <v>24</v>
      </c>
      <c r="D276" s="3">
        <v>13</v>
      </c>
      <c r="E276" s="4">
        <v>25</v>
      </c>
      <c r="F276">
        <v>15</v>
      </c>
      <c r="G276" t="s">
        <v>6</v>
      </c>
      <c r="H276">
        <f t="shared" si="8"/>
        <v>-7.6923076923076925</v>
      </c>
      <c r="I276">
        <f t="shared" si="9"/>
        <v>-4</v>
      </c>
    </row>
    <row r="277" spans="1:9" x14ac:dyDescent="0.3">
      <c r="A277">
        <v>15</v>
      </c>
      <c r="B277" s="1">
        <v>12</v>
      </c>
      <c r="C277" s="2">
        <v>24</v>
      </c>
      <c r="D277" s="3">
        <v>13</v>
      </c>
      <c r="E277" s="4">
        <v>24</v>
      </c>
      <c r="F277">
        <v>16</v>
      </c>
      <c r="G277" t="s">
        <v>7</v>
      </c>
      <c r="H277">
        <f t="shared" si="8"/>
        <v>-7.6923076923076925</v>
      </c>
      <c r="I277">
        <f t="shared" si="9"/>
        <v>0</v>
      </c>
    </row>
    <row r="278" spans="1:9" x14ac:dyDescent="0.3">
      <c r="A278">
        <v>15</v>
      </c>
      <c r="B278" s="1">
        <v>12</v>
      </c>
      <c r="C278" s="2">
        <v>25</v>
      </c>
      <c r="D278" s="3">
        <v>13</v>
      </c>
      <c r="E278" s="4">
        <v>24</v>
      </c>
      <c r="F278">
        <v>17</v>
      </c>
      <c r="G278" t="s">
        <v>6</v>
      </c>
      <c r="H278">
        <f t="shared" si="8"/>
        <v>-7.6923076923076925</v>
      </c>
      <c r="I278">
        <f t="shared" si="9"/>
        <v>4.1666666666666661</v>
      </c>
    </row>
    <row r="279" spans="1:9" x14ac:dyDescent="0.3">
      <c r="A279">
        <v>15</v>
      </c>
      <c r="B279" s="1">
        <v>11</v>
      </c>
      <c r="C279" s="2">
        <v>24</v>
      </c>
      <c r="D279" s="3">
        <v>16</v>
      </c>
      <c r="E279" s="4">
        <v>24</v>
      </c>
      <c r="F279">
        <v>18</v>
      </c>
      <c r="G279" t="s">
        <v>6</v>
      </c>
      <c r="H279">
        <f t="shared" si="8"/>
        <v>-31.25</v>
      </c>
      <c r="I279">
        <f t="shared" si="9"/>
        <v>0</v>
      </c>
    </row>
    <row r="280" spans="1:9" x14ac:dyDescent="0.3">
      <c r="A280">
        <v>15</v>
      </c>
      <c r="B280" s="1">
        <v>12</v>
      </c>
      <c r="C280" s="2">
        <v>24</v>
      </c>
      <c r="D280" s="3">
        <v>15</v>
      </c>
      <c r="E280" s="4">
        <v>25</v>
      </c>
      <c r="F280">
        <v>19</v>
      </c>
      <c r="G280" t="s">
        <v>6</v>
      </c>
      <c r="H280">
        <f t="shared" si="8"/>
        <v>-20</v>
      </c>
      <c r="I280">
        <f t="shared" si="9"/>
        <v>-4</v>
      </c>
    </row>
    <row r="281" spans="1:9" x14ac:dyDescent="0.3">
      <c r="A281">
        <v>15</v>
      </c>
      <c r="B281" s="1">
        <v>12</v>
      </c>
      <c r="C281" s="2">
        <v>23</v>
      </c>
      <c r="D281" s="3">
        <v>11</v>
      </c>
      <c r="E281" s="4">
        <v>25</v>
      </c>
      <c r="F281">
        <v>20</v>
      </c>
      <c r="G281" t="s">
        <v>6</v>
      </c>
      <c r="H281">
        <f t="shared" si="8"/>
        <v>9.0909090909090917</v>
      </c>
      <c r="I281">
        <f t="shared" si="9"/>
        <v>-8</v>
      </c>
    </row>
    <row r="282" spans="1:9" x14ac:dyDescent="0.3">
      <c r="A282">
        <v>16</v>
      </c>
      <c r="B282" s="1">
        <v>13</v>
      </c>
      <c r="C282" s="2">
        <v>26</v>
      </c>
      <c r="D282" s="3">
        <v>15</v>
      </c>
      <c r="E282" s="4">
        <v>27</v>
      </c>
      <c r="F282">
        <v>1</v>
      </c>
      <c r="G282" t="s">
        <v>7</v>
      </c>
      <c r="H282">
        <f t="shared" si="8"/>
        <v>-13.333333333333334</v>
      </c>
      <c r="I282">
        <f t="shared" si="9"/>
        <v>-3.7037037037037033</v>
      </c>
    </row>
    <row r="283" spans="1:9" x14ac:dyDescent="0.3">
      <c r="A283">
        <v>16</v>
      </c>
      <c r="B283" s="1">
        <v>12</v>
      </c>
      <c r="C283" s="2">
        <v>25</v>
      </c>
      <c r="D283" s="3">
        <v>12</v>
      </c>
      <c r="E283" s="4">
        <v>26</v>
      </c>
      <c r="F283">
        <v>2</v>
      </c>
      <c r="G283" t="s">
        <v>6</v>
      </c>
      <c r="H283">
        <f t="shared" si="8"/>
        <v>0</v>
      </c>
      <c r="I283">
        <f t="shared" si="9"/>
        <v>-3.8461538461538463</v>
      </c>
    </row>
    <row r="284" spans="1:9" x14ac:dyDescent="0.3">
      <c r="A284">
        <v>16</v>
      </c>
      <c r="B284" s="1">
        <v>11</v>
      </c>
      <c r="C284" s="2">
        <v>25</v>
      </c>
      <c r="D284" s="3">
        <v>12</v>
      </c>
      <c r="E284" s="4">
        <v>26</v>
      </c>
      <c r="F284">
        <v>3</v>
      </c>
      <c r="G284" t="s">
        <v>7</v>
      </c>
      <c r="H284">
        <f t="shared" si="8"/>
        <v>-8.3333333333333321</v>
      </c>
      <c r="I284">
        <f t="shared" si="9"/>
        <v>-3.8461538461538463</v>
      </c>
    </row>
    <row r="285" spans="1:9" x14ac:dyDescent="0.3">
      <c r="A285">
        <v>16</v>
      </c>
      <c r="B285" s="1">
        <v>13</v>
      </c>
      <c r="C285" s="2">
        <v>25</v>
      </c>
      <c r="D285" s="3">
        <v>14</v>
      </c>
      <c r="E285" s="4">
        <v>25</v>
      </c>
      <c r="F285">
        <v>4</v>
      </c>
      <c r="G285" t="s">
        <v>6</v>
      </c>
      <c r="H285">
        <f t="shared" si="8"/>
        <v>-7.1428571428571423</v>
      </c>
      <c r="I285">
        <f t="shared" si="9"/>
        <v>0</v>
      </c>
    </row>
    <row r="286" spans="1:9" x14ac:dyDescent="0.3">
      <c r="A286">
        <v>16</v>
      </c>
      <c r="B286" s="1">
        <v>12</v>
      </c>
      <c r="C286" s="2">
        <v>26</v>
      </c>
      <c r="D286" s="3">
        <v>13</v>
      </c>
      <c r="E286" s="4">
        <v>27</v>
      </c>
      <c r="F286">
        <v>5</v>
      </c>
      <c r="G286" t="s">
        <v>6</v>
      </c>
      <c r="H286">
        <f t="shared" si="8"/>
        <v>-7.6923076923076925</v>
      </c>
      <c r="I286">
        <f t="shared" si="9"/>
        <v>-3.7037037037037033</v>
      </c>
    </row>
    <row r="287" spans="1:9" x14ac:dyDescent="0.3">
      <c r="A287">
        <v>16</v>
      </c>
      <c r="B287" s="1">
        <v>12</v>
      </c>
      <c r="C287" s="2">
        <v>26</v>
      </c>
      <c r="D287" s="3">
        <v>14</v>
      </c>
      <c r="E287" s="4">
        <v>27</v>
      </c>
      <c r="F287">
        <v>6</v>
      </c>
      <c r="G287" t="s">
        <v>7</v>
      </c>
      <c r="H287">
        <f t="shared" si="8"/>
        <v>-14.285714285714285</v>
      </c>
      <c r="I287">
        <f t="shared" si="9"/>
        <v>-3.7037037037037033</v>
      </c>
    </row>
    <row r="288" spans="1:9" x14ac:dyDescent="0.3">
      <c r="A288">
        <v>16</v>
      </c>
      <c r="B288" s="1">
        <v>12</v>
      </c>
      <c r="C288" s="2">
        <v>26</v>
      </c>
      <c r="D288" s="3">
        <v>13</v>
      </c>
      <c r="E288" s="4">
        <v>27</v>
      </c>
      <c r="F288">
        <v>7</v>
      </c>
      <c r="G288" t="s">
        <v>7</v>
      </c>
      <c r="H288">
        <f t="shared" si="8"/>
        <v>-7.6923076923076925</v>
      </c>
      <c r="I288">
        <f t="shared" si="9"/>
        <v>-3.7037037037037033</v>
      </c>
    </row>
    <row r="289" spans="1:9" x14ac:dyDescent="0.3">
      <c r="A289">
        <v>16</v>
      </c>
      <c r="B289" s="1">
        <v>13</v>
      </c>
      <c r="C289" s="2">
        <v>25</v>
      </c>
      <c r="D289" s="3">
        <v>12</v>
      </c>
      <c r="E289" s="4">
        <v>26</v>
      </c>
      <c r="F289">
        <v>8</v>
      </c>
      <c r="G289" t="s">
        <v>6</v>
      </c>
      <c r="H289">
        <f t="shared" si="8"/>
        <v>8.3333333333333321</v>
      </c>
      <c r="I289">
        <f t="shared" si="9"/>
        <v>-3.8461538461538463</v>
      </c>
    </row>
    <row r="290" spans="1:9" x14ac:dyDescent="0.3">
      <c r="A290">
        <v>16</v>
      </c>
      <c r="B290" s="1">
        <v>11</v>
      </c>
      <c r="C290" s="2">
        <v>27</v>
      </c>
      <c r="D290" s="3">
        <v>13</v>
      </c>
      <c r="E290" s="4">
        <v>26</v>
      </c>
      <c r="F290">
        <v>9</v>
      </c>
      <c r="G290" t="s">
        <v>7</v>
      </c>
      <c r="H290">
        <f t="shared" si="8"/>
        <v>-15.384615384615385</v>
      </c>
      <c r="I290">
        <f t="shared" si="9"/>
        <v>3.8461538461538463</v>
      </c>
    </row>
    <row r="291" spans="1:9" x14ac:dyDescent="0.3">
      <c r="A291">
        <v>16</v>
      </c>
      <c r="B291" s="1">
        <v>13</v>
      </c>
      <c r="C291" s="2">
        <v>27</v>
      </c>
      <c r="D291" s="3">
        <v>12</v>
      </c>
      <c r="E291" s="4">
        <v>27</v>
      </c>
      <c r="F291">
        <v>10</v>
      </c>
      <c r="G291" t="s">
        <v>6</v>
      </c>
      <c r="H291">
        <f t="shared" si="8"/>
        <v>8.3333333333333321</v>
      </c>
      <c r="I291">
        <f t="shared" si="9"/>
        <v>0</v>
      </c>
    </row>
    <row r="292" spans="1:9" x14ac:dyDescent="0.3">
      <c r="A292">
        <v>16</v>
      </c>
      <c r="B292" s="1">
        <v>12</v>
      </c>
      <c r="C292" s="2">
        <v>26</v>
      </c>
      <c r="D292" s="3">
        <v>13</v>
      </c>
      <c r="E292" s="4">
        <v>28</v>
      </c>
      <c r="F292">
        <v>11</v>
      </c>
      <c r="G292" t="s">
        <v>6</v>
      </c>
      <c r="H292">
        <f t="shared" si="8"/>
        <v>-7.6923076923076925</v>
      </c>
      <c r="I292">
        <f t="shared" si="9"/>
        <v>-7.1428571428571423</v>
      </c>
    </row>
    <row r="293" spans="1:9" x14ac:dyDescent="0.3">
      <c r="A293">
        <v>16</v>
      </c>
      <c r="B293" s="1">
        <v>13</v>
      </c>
      <c r="C293" s="2">
        <v>26</v>
      </c>
      <c r="D293" s="3">
        <v>13</v>
      </c>
      <c r="E293" s="4">
        <v>26</v>
      </c>
      <c r="F293">
        <v>12</v>
      </c>
      <c r="G293" t="s">
        <v>6</v>
      </c>
      <c r="H293">
        <f t="shared" si="8"/>
        <v>0</v>
      </c>
      <c r="I293">
        <f t="shared" si="9"/>
        <v>0</v>
      </c>
    </row>
    <row r="294" spans="1:9" x14ac:dyDescent="0.3">
      <c r="A294">
        <v>16</v>
      </c>
      <c r="B294" s="1">
        <v>13</v>
      </c>
      <c r="C294" s="2">
        <v>27</v>
      </c>
      <c r="D294" s="3">
        <v>12</v>
      </c>
      <c r="E294" s="4">
        <v>27</v>
      </c>
      <c r="F294">
        <v>13</v>
      </c>
      <c r="G294" t="s">
        <v>7</v>
      </c>
      <c r="H294">
        <f t="shared" si="8"/>
        <v>8.3333333333333321</v>
      </c>
      <c r="I294">
        <f t="shared" si="9"/>
        <v>0</v>
      </c>
    </row>
    <row r="295" spans="1:9" x14ac:dyDescent="0.3">
      <c r="A295">
        <v>16</v>
      </c>
      <c r="B295" s="1">
        <v>13</v>
      </c>
      <c r="C295" s="2">
        <v>27</v>
      </c>
      <c r="D295" s="3">
        <v>13</v>
      </c>
      <c r="E295" s="4">
        <v>29</v>
      </c>
      <c r="F295">
        <v>14</v>
      </c>
      <c r="G295" t="s">
        <v>7</v>
      </c>
      <c r="H295">
        <f t="shared" si="8"/>
        <v>0</v>
      </c>
      <c r="I295">
        <f t="shared" si="9"/>
        <v>-6.8965517241379306</v>
      </c>
    </row>
    <row r="296" spans="1:9" x14ac:dyDescent="0.3">
      <c r="A296">
        <v>16</v>
      </c>
      <c r="B296" s="1">
        <v>12</v>
      </c>
      <c r="C296" s="2">
        <v>26</v>
      </c>
      <c r="D296" s="3">
        <v>12</v>
      </c>
      <c r="E296" s="4">
        <v>28</v>
      </c>
      <c r="F296">
        <v>15</v>
      </c>
      <c r="G296" t="s">
        <v>7</v>
      </c>
      <c r="H296">
        <f t="shared" si="8"/>
        <v>0</v>
      </c>
      <c r="I296">
        <f t="shared" si="9"/>
        <v>-7.1428571428571423</v>
      </c>
    </row>
    <row r="297" spans="1:9" x14ac:dyDescent="0.3">
      <c r="A297">
        <v>16</v>
      </c>
      <c r="B297" s="1">
        <v>12</v>
      </c>
      <c r="C297" s="2">
        <v>26</v>
      </c>
      <c r="D297" s="3">
        <v>12</v>
      </c>
      <c r="E297" s="4">
        <v>27</v>
      </c>
      <c r="F297">
        <v>16</v>
      </c>
      <c r="G297" t="s">
        <v>7</v>
      </c>
      <c r="H297">
        <f t="shared" si="8"/>
        <v>0</v>
      </c>
      <c r="I297">
        <f t="shared" si="9"/>
        <v>-3.7037037037037033</v>
      </c>
    </row>
    <row r="298" spans="1:9" x14ac:dyDescent="0.3">
      <c r="A298">
        <v>16</v>
      </c>
      <c r="B298" s="1">
        <v>13</v>
      </c>
      <c r="C298" s="2">
        <v>26</v>
      </c>
      <c r="D298" s="3">
        <v>13</v>
      </c>
      <c r="E298" s="4">
        <v>26</v>
      </c>
      <c r="F298">
        <v>17</v>
      </c>
      <c r="G298" t="s">
        <v>7</v>
      </c>
      <c r="H298">
        <f t="shared" si="8"/>
        <v>0</v>
      </c>
      <c r="I298">
        <f t="shared" si="9"/>
        <v>0</v>
      </c>
    </row>
    <row r="299" spans="1:9" x14ac:dyDescent="0.3">
      <c r="A299">
        <v>16</v>
      </c>
      <c r="B299" s="1">
        <v>12</v>
      </c>
      <c r="C299" s="2">
        <v>26</v>
      </c>
      <c r="D299" s="3">
        <v>13</v>
      </c>
      <c r="E299" s="4">
        <v>26</v>
      </c>
      <c r="F299">
        <v>18</v>
      </c>
      <c r="G299" t="s">
        <v>6</v>
      </c>
      <c r="H299">
        <f t="shared" si="8"/>
        <v>-7.6923076923076925</v>
      </c>
      <c r="I299">
        <f t="shared" si="9"/>
        <v>0</v>
      </c>
    </row>
    <row r="300" spans="1:9" x14ac:dyDescent="0.3">
      <c r="A300">
        <v>16</v>
      </c>
      <c r="B300" s="1">
        <v>12</v>
      </c>
      <c r="C300" s="2">
        <v>25</v>
      </c>
      <c r="D300" s="3">
        <v>13</v>
      </c>
      <c r="E300" s="4">
        <v>28</v>
      </c>
      <c r="F300">
        <v>19</v>
      </c>
      <c r="G300" t="s">
        <v>6</v>
      </c>
      <c r="H300">
        <f t="shared" si="8"/>
        <v>-7.6923076923076925</v>
      </c>
      <c r="I300">
        <f t="shared" si="9"/>
        <v>-10.714285714285714</v>
      </c>
    </row>
    <row r="301" spans="1:9" x14ac:dyDescent="0.3">
      <c r="A301">
        <v>16</v>
      </c>
      <c r="B301" s="1">
        <v>11</v>
      </c>
      <c r="C301" s="2">
        <v>26</v>
      </c>
      <c r="D301" s="3">
        <v>11</v>
      </c>
      <c r="E301" s="4">
        <v>27</v>
      </c>
      <c r="F301">
        <v>20</v>
      </c>
      <c r="G301" t="s">
        <v>6</v>
      </c>
      <c r="H301">
        <f t="shared" si="8"/>
        <v>0</v>
      </c>
      <c r="I301">
        <f t="shared" si="9"/>
        <v>-3.7037037037037033</v>
      </c>
    </row>
    <row r="302" spans="1:9" x14ac:dyDescent="0.3">
      <c r="A302">
        <v>17</v>
      </c>
      <c r="B302" s="1">
        <v>30</v>
      </c>
      <c r="C302" s="2">
        <v>29</v>
      </c>
      <c r="D302" s="3">
        <v>25</v>
      </c>
      <c r="E302" s="4">
        <v>31</v>
      </c>
      <c r="F302">
        <v>1</v>
      </c>
      <c r="G302" t="s">
        <v>6</v>
      </c>
      <c r="H302">
        <f t="shared" si="8"/>
        <v>20</v>
      </c>
      <c r="I302">
        <f t="shared" si="9"/>
        <v>-6.4516129032258061</v>
      </c>
    </row>
    <row r="303" spans="1:9" x14ac:dyDescent="0.3">
      <c r="A303">
        <v>17</v>
      </c>
      <c r="B303" s="1">
        <v>25</v>
      </c>
      <c r="C303" s="2">
        <v>30</v>
      </c>
      <c r="D303" s="3">
        <v>21</v>
      </c>
      <c r="E303" s="4">
        <v>29</v>
      </c>
      <c r="F303">
        <v>2</v>
      </c>
      <c r="G303" t="s">
        <v>6</v>
      </c>
      <c r="H303">
        <f t="shared" si="8"/>
        <v>19.047619047619047</v>
      </c>
      <c r="I303">
        <f t="shared" si="9"/>
        <v>3.4482758620689653</v>
      </c>
    </row>
    <row r="304" spans="1:9" x14ac:dyDescent="0.3">
      <c r="A304">
        <v>17</v>
      </c>
      <c r="B304" s="1">
        <v>25</v>
      </c>
      <c r="C304" s="2">
        <v>30</v>
      </c>
      <c r="D304" s="3">
        <v>23</v>
      </c>
      <c r="E304" s="4">
        <v>30</v>
      </c>
      <c r="F304">
        <v>3</v>
      </c>
      <c r="G304" t="s">
        <v>7</v>
      </c>
      <c r="H304">
        <f t="shared" si="8"/>
        <v>8.695652173913043</v>
      </c>
      <c r="I304">
        <f t="shared" si="9"/>
        <v>0</v>
      </c>
    </row>
    <row r="305" spans="1:9" x14ac:dyDescent="0.3">
      <c r="A305">
        <v>17</v>
      </c>
      <c r="B305" s="1">
        <v>25</v>
      </c>
      <c r="C305" s="2">
        <v>27</v>
      </c>
      <c r="D305" s="3">
        <v>24</v>
      </c>
      <c r="E305" s="4">
        <v>29</v>
      </c>
      <c r="F305">
        <v>4</v>
      </c>
      <c r="G305" t="s">
        <v>6</v>
      </c>
      <c r="H305">
        <f t="shared" si="8"/>
        <v>4.1666666666666661</v>
      </c>
      <c r="I305">
        <f t="shared" si="9"/>
        <v>-6.8965517241379306</v>
      </c>
    </row>
    <row r="306" spans="1:9" x14ac:dyDescent="0.3">
      <c r="A306">
        <v>17</v>
      </c>
      <c r="B306" s="1">
        <v>23</v>
      </c>
      <c r="C306" s="2">
        <v>30</v>
      </c>
      <c r="D306" s="3">
        <v>21</v>
      </c>
      <c r="E306" s="4">
        <v>29</v>
      </c>
      <c r="F306">
        <v>5</v>
      </c>
      <c r="G306" t="s">
        <v>7</v>
      </c>
      <c r="H306">
        <f t="shared" si="8"/>
        <v>9.5238095238095237</v>
      </c>
      <c r="I306">
        <f t="shared" si="9"/>
        <v>3.4482758620689653</v>
      </c>
    </row>
    <row r="307" spans="1:9" x14ac:dyDescent="0.3">
      <c r="A307">
        <v>17</v>
      </c>
      <c r="B307" s="1">
        <v>27</v>
      </c>
      <c r="C307" s="2">
        <v>28</v>
      </c>
      <c r="D307" s="3">
        <v>24</v>
      </c>
      <c r="E307" s="4">
        <v>29</v>
      </c>
      <c r="F307">
        <v>6</v>
      </c>
      <c r="G307" t="s">
        <v>6</v>
      </c>
      <c r="H307">
        <f t="shared" si="8"/>
        <v>12.5</v>
      </c>
      <c r="I307">
        <f t="shared" si="9"/>
        <v>-3.4482758620689653</v>
      </c>
    </row>
    <row r="308" spans="1:9" x14ac:dyDescent="0.3">
      <c r="A308">
        <v>17</v>
      </c>
      <c r="B308" s="1">
        <v>25</v>
      </c>
      <c r="C308" s="2">
        <v>28</v>
      </c>
      <c r="D308" s="3">
        <v>24</v>
      </c>
      <c r="E308" s="4">
        <v>29</v>
      </c>
      <c r="F308">
        <v>7</v>
      </c>
      <c r="G308" t="s">
        <v>7</v>
      </c>
      <c r="H308">
        <f t="shared" si="8"/>
        <v>4.1666666666666661</v>
      </c>
      <c r="I308">
        <f t="shared" si="9"/>
        <v>-3.4482758620689653</v>
      </c>
    </row>
    <row r="309" spans="1:9" x14ac:dyDescent="0.3">
      <c r="A309">
        <v>17</v>
      </c>
      <c r="B309" s="1">
        <v>23</v>
      </c>
      <c r="C309" s="2">
        <v>29</v>
      </c>
      <c r="D309" s="3">
        <v>23</v>
      </c>
      <c r="E309" s="4">
        <v>28</v>
      </c>
      <c r="F309">
        <v>8</v>
      </c>
      <c r="G309" t="s">
        <v>7</v>
      </c>
      <c r="H309">
        <f t="shared" si="8"/>
        <v>0</v>
      </c>
      <c r="I309">
        <f t="shared" si="9"/>
        <v>3.5714285714285712</v>
      </c>
    </row>
    <row r="310" spans="1:9" x14ac:dyDescent="0.3">
      <c r="A310">
        <v>17</v>
      </c>
      <c r="B310" s="1">
        <v>26</v>
      </c>
      <c r="C310" s="2">
        <v>28</v>
      </c>
      <c r="D310" s="3">
        <v>26</v>
      </c>
      <c r="E310" s="4">
        <v>29</v>
      </c>
      <c r="F310">
        <v>9</v>
      </c>
      <c r="G310" t="s">
        <v>7</v>
      </c>
      <c r="H310">
        <f t="shared" si="8"/>
        <v>0</v>
      </c>
      <c r="I310">
        <f t="shared" si="9"/>
        <v>-3.4482758620689653</v>
      </c>
    </row>
    <row r="311" spans="1:9" x14ac:dyDescent="0.3">
      <c r="A311">
        <v>17</v>
      </c>
      <c r="B311" s="1">
        <v>26</v>
      </c>
      <c r="C311" s="2">
        <v>27</v>
      </c>
      <c r="D311" s="3">
        <v>26</v>
      </c>
      <c r="E311" s="4">
        <v>29</v>
      </c>
      <c r="F311">
        <v>10</v>
      </c>
      <c r="G311" t="s">
        <v>6</v>
      </c>
      <c r="H311">
        <f t="shared" si="8"/>
        <v>0</v>
      </c>
      <c r="I311">
        <f t="shared" si="9"/>
        <v>-6.8965517241379306</v>
      </c>
    </row>
    <row r="312" spans="1:9" x14ac:dyDescent="0.3">
      <c r="A312">
        <v>17</v>
      </c>
      <c r="B312" s="1">
        <v>26</v>
      </c>
      <c r="C312" s="2">
        <v>28</v>
      </c>
      <c r="D312" s="3">
        <v>25</v>
      </c>
      <c r="E312" s="4">
        <v>30</v>
      </c>
      <c r="F312">
        <v>11</v>
      </c>
      <c r="G312" t="s">
        <v>6</v>
      </c>
      <c r="H312">
        <f t="shared" si="8"/>
        <v>4</v>
      </c>
      <c r="I312">
        <f t="shared" si="9"/>
        <v>-6.666666666666667</v>
      </c>
    </row>
    <row r="313" spans="1:9" x14ac:dyDescent="0.3">
      <c r="A313">
        <v>17</v>
      </c>
      <c r="B313" s="1">
        <v>27</v>
      </c>
      <c r="C313" s="2">
        <v>27</v>
      </c>
      <c r="D313" s="3">
        <v>24</v>
      </c>
      <c r="E313" s="4">
        <v>30</v>
      </c>
      <c r="F313">
        <v>12</v>
      </c>
      <c r="G313" t="s">
        <v>6</v>
      </c>
      <c r="H313">
        <f t="shared" si="8"/>
        <v>12.5</v>
      </c>
      <c r="I313">
        <f t="shared" si="9"/>
        <v>-10</v>
      </c>
    </row>
    <row r="314" spans="1:9" x14ac:dyDescent="0.3">
      <c r="A314">
        <v>17</v>
      </c>
      <c r="B314" s="1">
        <v>25</v>
      </c>
      <c r="C314" s="2">
        <v>27</v>
      </c>
      <c r="D314" s="3">
        <v>24</v>
      </c>
      <c r="E314" s="4">
        <v>27</v>
      </c>
      <c r="F314">
        <v>13</v>
      </c>
      <c r="G314" t="s">
        <v>6</v>
      </c>
      <c r="H314">
        <f t="shared" si="8"/>
        <v>4.1666666666666661</v>
      </c>
      <c r="I314">
        <f t="shared" si="9"/>
        <v>0</v>
      </c>
    </row>
    <row r="315" spans="1:9" x14ac:dyDescent="0.3">
      <c r="A315">
        <v>17</v>
      </c>
      <c r="B315" s="1">
        <v>26</v>
      </c>
      <c r="C315" s="2">
        <v>29</v>
      </c>
      <c r="D315" s="3">
        <v>24</v>
      </c>
      <c r="E315" s="4">
        <v>28</v>
      </c>
      <c r="F315">
        <v>14</v>
      </c>
      <c r="G315" t="s">
        <v>7</v>
      </c>
      <c r="H315">
        <f t="shared" si="8"/>
        <v>8.3333333333333321</v>
      </c>
      <c r="I315">
        <f t="shared" si="9"/>
        <v>3.5714285714285712</v>
      </c>
    </row>
    <row r="316" spans="1:9" x14ac:dyDescent="0.3">
      <c r="A316">
        <v>17</v>
      </c>
      <c r="B316" s="1">
        <v>25</v>
      </c>
      <c r="C316" s="2">
        <v>28</v>
      </c>
      <c r="D316" s="3">
        <v>25</v>
      </c>
      <c r="E316" s="4">
        <v>28</v>
      </c>
      <c r="F316">
        <v>15</v>
      </c>
      <c r="G316" t="s">
        <v>7</v>
      </c>
      <c r="H316">
        <f t="shared" si="8"/>
        <v>0</v>
      </c>
      <c r="I316">
        <f t="shared" si="9"/>
        <v>0</v>
      </c>
    </row>
    <row r="317" spans="1:9" x14ac:dyDescent="0.3">
      <c r="A317">
        <v>17</v>
      </c>
      <c r="B317" s="1">
        <v>23</v>
      </c>
      <c r="C317" s="2">
        <v>28</v>
      </c>
      <c r="D317" s="3">
        <v>21</v>
      </c>
      <c r="E317" s="4">
        <v>28</v>
      </c>
      <c r="F317">
        <v>16</v>
      </c>
      <c r="G317" t="s">
        <v>6</v>
      </c>
      <c r="H317">
        <f t="shared" si="8"/>
        <v>9.5238095238095237</v>
      </c>
      <c r="I317">
        <f t="shared" si="9"/>
        <v>0</v>
      </c>
    </row>
    <row r="318" spans="1:9" x14ac:dyDescent="0.3">
      <c r="A318">
        <v>17</v>
      </c>
      <c r="B318" s="1">
        <v>27</v>
      </c>
      <c r="C318" s="2">
        <v>29</v>
      </c>
      <c r="D318" s="3">
        <v>27</v>
      </c>
      <c r="E318" s="4">
        <v>29</v>
      </c>
      <c r="F318">
        <v>17</v>
      </c>
      <c r="G318" t="s">
        <v>6</v>
      </c>
      <c r="H318">
        <f t="shared" si="8"/>
        <v>0</v>
      </c>
      <c r="I318">
        <f t="shared" si="9"/>
        <v>0</v>
      </c>
    </row>
    <row r="319" spans="1:9" x14ac:dyDescent="0.3">
      <c r="A319">
        <v>17</v>
      </c>
      <c r="B319" s="1">
        <v>29</v>
      </c>
      <c r="C319" s="2">
        <v>28</v>
      </c>
      <c r="D319" s="3">
        <v>29</v>
      </c>
      <c r="E319" s="4">
        <v>31</v>
      </c>
      <c r="F319">
        <v>18</v>
      </c>
      <c r="G319" t="s">
        <v>7</v>
      </c>
      <c r="H319">
        <f t="shared" si="8"/>
        <v>0</v>
      </c>
      <c r="I319">
        <f t="shared" si="9"/>
        <v>-9.67741935483871</v>
      </c>
    </row>
    <row r="320" spans="1:9" x14ac:dyDescent="0.3">
      <c r="A320">
        <v>17</v>
      </c>
      <c r="B320" s="1">
        <v>27</v>
      </c>
      <c r="C320" s="2">
        <v>27</v>
      </c>
      <c r="D320" s="3">
        <v>26</v>
      </c>
      <c r="E320" s="4">
        <v>28</v>
      </c>
      <c r="F320">
        <v>19</v>
      </c>
      <c r="G320" t="s">
        <v>7</v>
      </c>
      <c r="H320">
        <f t="shared" si="8"/>
        <v>3.8461538461538463</v>
      </c>
      <c r="I320">
        <f t="shared" si="9"/>
        <v>-3.5714285714285712</v>
      </c>
    </row>
    <row r="321" spans="1:9" x14ac:dyDescent="0.3">
      <c r="A321">
        <v>17</v>
      </c>
      <c r="B321" s="1">
        <v>24</v>
      </c>
      <c r="C321" s="2">
        <v>29</v>
      </c>
      <c r="D321" s="3">
        <v>24</v>
      </c>
      <c r="E321" s="4">
        <v>29</v>
      </c>
      <c r="F321">
        <v>20</v>
      </c>
      <c r="G321" t="s">
        <v>7</v>
      </c>
      <c r="H321">
        <f t="shared" si="8"/>
        <v>0</v>
      </c>
      <c r="I321">
        <f t="shared" si="9"/>
        <v>0</v>
      </c>
    </row>
    <row r="322" spans="1:9" x14ac:dyDescent="0.3">
      <c r="A322">
        <v>18</v>
      </c>
      <c r="B322" s="1">
        <v>25</v>
      </c>
      <c r="C322" s="2">
        <v>23</v>
      </c>
      <c r="D322" s="3">
        <v>21</v>
      </c>
      <c r="E322" s="4">
        <v>23</v>
      </c>
      <c r="F322">
        <v>1</v>
      </c>
      <c r="G322" t="s">
        <v>7</v>
      </c>
      <c r="H322">
        <f t="shared" ref="H322:H385" si="10">100*((B322-D322)/D322)</f>
        <v>19.047619047619047</v>
      </c>
      <c r="I322">
        <f t="shared" ref="I322:I385" si="11">100*((C322-E322)/E322)</f>
        <v>0</v>
      </c>
    </row>
    <row r="323" spans="1:9" x14ac:dyDescent="0.3">
      <c r="A323">
        <v>18</v>
      </c>
      <c r="B323" s="1">
        <v>23</v>
      </c>
      <c r="C323" s="2">
        <v>24</v>
      </c>
      <c r="D323" s="3">
        <v>22</v>
      </c>
      <c r="E323" s="4">
        <v>24</v>
      </c>
      <c r="F323">
        <v>2</v>
      </c>
      <c r="G323" t="s">
        <v>6</v>
      </c>
      <c r="H323">
        <f t="shared" si="10"/>
        <v>4.5454545454545459</v>
      </c>
      <c r="I323">
        <f t="shared" si="11"/>
        <v>0</v>
      </c>
    </row>
    <row r="324" spans="1:9" x14ac:dyDescent="0.3">
      <c r="A324">
        <v>18</v>
      </c>
      <c r="B324" s="1">
        <v>21</v>
      </c>
      <c r="C324" s="2">
        <v>22</v>
      </c>
      <c r="D324" s="3">
        <v>19</v>
      </c>
      <c r="E324" s="4">
        <v>24</v>
      </c>
      <c r="F324">
        <v>3</v>
      </c>
      <c r="G324" t="s">
        <v>6</v>
      </c>
      <c r="H324">
        <f t="shared" si="10"/>
        <v>10.526315789473683</v>
      </c>
      <c r="I324">
        <f t="shared" si="11"/>
        <v>-8.3333333333333321</v>
      </c>
    </row>
    <row r="325" spans="1:9" x14ac:dyDescent="0.3">
      <c r="A325">
        <v>18</v>
      </c>
      <c r="B325" s="1">
        <v>22</v>
      </c>
      <c r="C325" s="2">
        <v>23</v>
      </c>
      <c r="D325" s="3">
        <v>19</v>
      </c>
      <c r="E325" s="4">
        <v>24</v>
      </c>
      <c r="F325">
        <v>4</v>
      </c>
      <c r="G325" t="s">
        <v>7</v>
      </c>
      <c r="H325">
        <f t="shared" si="10"/>
        <v>15.789473684210526</v>
      </c>
      <c r="I325">
        <f t="shared" si="11"/>
        <v>-4.1666666666666661</v>
      </c>
    </row>
    <row r="326" spans="1:9" x14ac:dyDescent="0.3">
      <c r="A326">
        <v>18</v>
      </c>
      <c r="B326" s="1">
        <v>22</v>
      </c>
      <c r="C326" s="2">
        <v>23</v>
      </c>
      <c r="D326" s="3">
        <v>19</v>
      </c>
      <c r="E326" s="4">
        <v>23</v>
      </c>
      <c r="F326">
        <v>5</v>
      </c>
      <c r="G326" t="s">
        <v>7</v>
      </c>
      <c r="H326">
        <f t="shared" si="10"/>
        <v>15.789473684210526</v>
      </c>
      <c r="I326">
        <f t="shared" si="11"/>
        <v>0</v>
      </c>
    </row>
    <row r="327" spans="1:9" x14ac:dyDescent="0.3">
      <c r="A327">
        <v>18</v>
      </c>
      <c r="B327" s="1">
        <v>21</v>
      </c>
      <c r="C327" s="2">
        <v>23</v>
      </c>
      <c r="D327" s="3">
        <v>19</v>
      </c>
      <c r="E327" s="4">
        <v>23</v>
      </c>
      <c r="F327">
        <v>6</v>
      </c>
      <c r="G327" t="s">
        <v>7</v>
      </c>
      <c r="H327">
        <f t="shared" si="10"/>
        <v>10.526315789473683</v>
      </c>
      <c r="I327">
        <f t="shared" si="11"/>
        <v>0</v>
      </c>
    </row>
    <row r="328" spans="1:9" x14ac:dyDescent="0.3">
      <c r="A328">
        <v>18</v>
      </c>
      <c r="B328" s="1">
        <v>19</v>
      </c>
      <c r="C328" s="2">
        <v>22</v>
      </c>
      <c r="D328" s="3">
        <v>18</v>
      </c>
      <c r="E328" s="4">
        <v>24</v>
      </c>
      <c r="F328">
        <v>7</v>
      </c>
      <c r="G328" t="s">
        <v>6</v>
      </c>
      <c r="H328">
        <f t="shared" si="10"/>
        <v>5.5555555555555554</v>
      </c>
      <c r="I328">
        <f t="shared" si="11"/>
        <v>-8.3333333333333321</v>
      </c>
    </row>
    <row r="329" spans="1:9" x14ac:dyDescent="0.3">
      <c r="A329">
        <v>18</v>
      </c>
      <c r="B329" s="1">
        <v>21</v>
      </c>
      <c r="C329" s="2">
        <v>23</v>
      </c>
      <c r="D329" s="3">
        <v>18</v>
      </c>
      <c r="E329" s="4">
        <v>24</v>
      </c>
      <c r="F329">
        <v>8</v>
      </c>
      <c r="G329" t="s">
        <v>7</v>
      </c>
      <c r="H329">
        <f t="shared" si="10"/>
        <v>16.666666666666664</v>
      </c>
      <c r="I329">
        <f t="shared" si="11"/>
        <v>-4.1666666666666661</v>
      </c>
    </row>
    <row r="330" spans="1:9" x14ac:dyDescent="0.3">
      <c r="A330">
        <v>18</v>
      </c>
      <c r="B330" s="1">
        <v>21</v>
      </c>
      <c r="C330" s="2">
        <v>24</v>
      </c>
      <c r="D330" s="3">
        <v>18</v>
      </c>
      <c r="E330" s="4">
        <v>23</v>
      </c>
      <c r="F330">
        <v>9</v>
      </c>
      <c r="G330" t="s">
        <v>6</v>
      </c>
      <c r="H330">
        <f t="shared" si="10"/>
        <v>16.666666666666664</v>
      </c>
      <c r="I330">
        <f t="shared" si="11"/>
        <v>4.3478260869565215</v>
      </c>
    </row>
    <row r="331" spans="1:9" x14ac:dyDescent="0.3">
      <c r="A331">
        <v>18</v>
      </c>
      <c r="B331" s="1">
        <v>20</v>
      </c>
      <c r="C331" s="2">
        <v>24</v>
      </c>
      <c r="D331" s="3">
        <v>19</v>
      </c>
      <c r="E331" s="4">
        <v>24</v>
      </c>
      <c r="F331">
        <v>10</v>
      </c>
      <c r="G331" t="s">
        <v>6</v>
      </c>
      <c r="H331">
        <f t="shared" si="10"/>
        <v>5.2631578947368416</v>
      </c>
      <c r="I331">
        <f t="shared" si="11"/>
        <v>0</v>
      </c>
    </row>
    <row r="332" spans="1:9" x14ac:dyDescent="0.3">
      <c r="A332">
        <v>18</v>
      </c>
      <c r="B332" s="1">
        <v>21</v>
      </c>
      <c r="C332" s="2">
        <v>25</v>
      </c>
      <c r="D332" s="3">
        <v>19</v>
      </c>
      <c r="E332" s="4">
        <v>25</v>
      </c>
      <c r="F332">
        <v>11</v>
      </c>
      <c r="G332" t="s">
        <v>6</v>
      </c>
      <c r="H332">
        <f t="shared" si="10"/>
        <v>10.526315789473683</v>
      </c>
      <c r="I332">
        <f t="shared" si="11"/>
        <v>0</v>
      </c>
    </row>
    <row r="333" spans="1:9" x14ac:dyDescent="0.3">
      <c r="A333">
        <v>18</v>
      </c>
      <c r="B333" s="1">
        <v>19</v>
      </c>
      <c r="C333" s="2">
        <v>21</v>
      </c>
      <c r="D333" s="3">
        <v>19</v>
      </c>
      <c r="E333" s="4">
        <v>25</v>
      </c>
      <c r="F333">
        <v>12</v>
      </c>
      <c r="G333" t="s">
        <v>7</v>
      </c>
      <c r="H333">
        <f t="shared" si="10"/>
        <v>0</v>
      </c>
      <c r="I333">
        <f t="shared" si="11"/>
        <v>-16</v>
      </c>
    </row>
    <row r="334" spans="1:9" x14ac:dyDescent="0.3">
      <c r="A334">
        <v>18</v>
      </c>
      <c r="B334" s="1">
        <v>20</v>
      </c>
      <c r="C334" s="2">
        <v>24</v>
      </c>
      <c r="D334" s="3">
        <v>17</v>
      </c>
      <c r="E334" s="4">
        <v>24</v>
      </c>
      <c r="F334">
        <v>13</v>
      </c>
      <c r="G334" t="s">
        <v>7</v>
      </c>
      <c r="H334">
        <f t="shared" si="10"/>
        <v>17.647058823529413</v>
      </c>
      <c r="I334">
        <f t="shared" si="11"/>
        <v>0</v>
      </c>
    </row>
    <row r="335" spans="1:9" x14ac:dyDescent="0.3">
      <c r="A335">
        <v>18</v>
      </c>
      <c r="B335" s="1">
        <v>19</v>
      </c>
      <c r="C335" s="2">
        <v>22</v>
      </c>
      <c r="D335" s="3">
        <v>18</v>
      </c>
      <c r="E335" s="4">
        <v>23</v>
      </c>
      <c r="F335">
        <v>14</v>
      </c>
      <c r="G335" t="s">
        <v>6</v>
      </c>
      <c r="H335">
        <f t="shared" si="10"/>
        <v>5.5555555555555554</v>
      </c>
      <c r="I335">
        <f t="shared" si="11"/>
        <v>-4.3478260869565215</v>
      </c>
    </row>
    <row r="336" spans="1:9" x14ac:dyDescent="0.3">
      <c r="A336">
        <v>18</v>
      </c>
      <c r="B336" s="1">
        <v>20</v>
      </c>
      <c r="C336" s="2">
        <v>23</v>
      </c>
      <c r="D336" s="3">
        <v>18</v>
      </c>
      <c r="E336" s="4">
        <v>23</v>
      </c>
      <c r="F336">
        <v>15</v>
      </c>
      <c r="G336" t="s">
        <v>6</v>
      </c>
      <c r="H336">
        <f t="shared" si="10"/>
        <v>11.111111111111111</v>
      </c>
      <c r="I336">
        <f t="shared" si="11"/>
        <v>0</v>
      </c>
    </row>
    <row r="337" spans="1:9" x14ac:dyDescent="0.3">
      <c r="A337">
        <v>18</v>
      </c>
      <c r="B337" s="1">
        <v>21</v>
      </c>
      <c r="C337" s="2">
        <v>25</v>
      </c>
      <c r="D337" s="3">
        <v>18</v>
      </c>
      <c r="E337" s="4">
        <v>25</v>
      </c>
      <c r="F337">
        <v>16</v>
      </c>
      <c r="G337" t="s">
        <v>7</v>
      </c>
      <c r="H337">
        <f t="shared" si="10"/>
        <v>16.666666666666664</v>
      </c>
      <c r="I337">
        <f t="shared" si="11"/>
        <v>0</v>
      </c>
    </row>
    <row r="338" spans="1:9" x14ac:dyDescent="0.3">
      <c r="A338">
        <v>18</v>
      </c>
      <c r="B338" s="1">
        <v>20</v>
      </c>
      <c r="C338" s="2">
        <v>23</v>
      </c>
      <c r="D338" s="3">
        <v>18</v>
      </c>
      <c r="E338" s="4">
        <v>25</v>
      </c>
      <c r="F338">
        <v>17</v>
      </c>
      <c r="G338" t="s">
        <v>7</v>
      </c>
      <c r="H338">
        <f t="shared" si="10"/>
        <v>11.111111111111111</v>
      </c>
      <c r="I338">
        <f t="shared" si="11"/>
        <v>-8</v>
      </c>
    </row>
    <row r="339" spans="1:9" x14ac:dyDescent="0.3">
      <c r="A339">
        <v>18</v>
      </c>
      <c r="B339" s="1">
        <v>21</v>
      </c>
      <c r="C339" s="2">
        <v>25</v>
      </c>
      <c r="D339" s="3">
        <v>21</v>
      </c>
      <c r="E339" s="4">
        <v>24</v>
      </c>
      <c r="F339">
        <v>18</v>
      </c>
      <c r="G339" t="s">
        <v>6</v>
      </c>
      <c r="H339">
        <f t="shared" si="10"/>
        <v>0</v>
      </c>
      <c r="I339">
        <f t="shared" si="11"/>
        <v>4.1666666666666661</v>
      </c>
    </row>
    <row r="340" spans="1:9" x14ac:dyDescent="0.3">
      <c r="A340">
        <v>18</v>
      </c>
      <c r="B340" s="1">
        <v>23</v>
      </c>
      <c r="C340" s="2">
        <v>24</v>
      </c>
      <c r="D340" s="3">
        <v>21</v>
      </c>
      <c r="E340" s="4">
        <v>28</v>
      </c>
      <c r="F340">
        <v>19</v>
      </c>
      <c r="G340" t="s">
        <v>6</v>
      </c>
      <c r="H340">
        <f t="shared" si="10"/>
        <v>9.5238095238095237</v>
      </c>
      <c r="I340">
        <f t="shared" si="11"/>
        <v>-14.285714285714285</v>
      </c>
    </row>
    <row r="341" spans="1:9" x14ac:dyDescent="0.3">
      <c r="A341">
        <v>18</v>
      </c>
      <c r="B341" s="1">
        <v>20</v>
      </c>
      <c r="C341" s="2">
        <v>22</v>
      </c>
      <c r="D341" s="3">
        <v>19</v>
      </c>
      <c r="E341" s="4">
        <v>23</v>
      </c>
      <c r="F341">
        <v>20</v>
      </c>
      <c r="G341" t="s">
        <v>7</v>
      </c>
      <c r="H341">
        <f t="shared" si="10"/>
        <v>5.2631578947368416</v>
      </c>
      <c r="I341">
        <f t="shared" si="11"/>
        <v>-4.3478260869565215</v>
      </c>
    </row>
    <row r="342" spans="1:9" x14ac:dyDescent="0.3">
      <c r="A342">
        <v>19</v>
      </c>
      <c r="B342" s="1">
        <v>16</v>
      </c>
      <c r="C342" s="2">
        <v>36</v>
      </c>
      <c r="D342" s="3">
        <v>15</v>
      </c>
      <c r="E342" s="4">
        <v>36</v>
      </c>
      <c r="F342">
        <v>1</v>
      </c>
      <c r="G342" t="s">
        <v>6</v>
      </c>
      <c r="H342">
        <f t="shared" si="10"/>
        <v>6.666666666666667</v>
      </c>
      <c r="I342">
        <f t="shared" si="11"/>
        <v>0</v>
      </c>
    </row>
    <row r="343" spans="1:9" x14ac:dyDescent="0.3">
      <c r="A343">
        <v>19</v>
      </c>
      <c r="B343" s="1">
        <v>17</v>
      </c>
      <c r="C343" s="2">
        <v>36</v>
      </c>
      <c r="D343" s="3">
        <v>17</v>
      </c>
      <c r="E343" s="4">
        <v>37</v>
      </c>
      <c r="F343">
        <v>2</v>
      </c>
      <c r="G343" t="s">
        <v>7</v>
      </c>
      <c r="H343">
        <f t="shared" si="10"/>
        <v>0</v>
      </c>
      <c r="I343">
        <f t="shared" si="11"/>
        <v>-2.7027027027027026</v>
      </c>
    </row>
    <row r="344" spans="1:9" x14ac:dyDescent="0.3">
      <c r="A344">
        <v>19</v>
      </c>
      <c r="B344" s="1">
        <v>17</v>
      </c>
      <c r="C344" s="2">
        <v>34</v>
      </c>
      <c r="D344" s="3">
        <v>17</v>
      </c>
      <c r="E344" s="4">
        <v>36</v>
      </c>
      <c r="F344">
        <v>3</v>
      </c>
      <c r="G344" t="s">
        <v>6</v>
      </c>
      <c r="H344">
        <f t="shared" si="10"/>
        <v>0</v>
      </c>
      <c r="I344">
        <f t="shared" si="11"/>
        <v>-5.5555555555555554</v>
      </c>
    </row>
    <row r="345" spans="1:9" x14ac:dyDescent="0.3">
      <c r="A345">
        <v>19</v>
      </c>
      <c r="B345" s="1">
        <v>17</v>
      </c>
      <c r="C345" s="2">
        <v>33</v>
      </c>
      <c r="D345" s="3">
        <v>16</v>
      </c>
      <c r="E345" s="4">
        <v>33</v>
      </c>
      <c r="F345">
        <v>4</v>
      </c>
      <c r="G345" t="s">
        <v>6</v>
      </c>
      <c r="H345">
        <f t="shared" si="10"/>
        <v>6.25</v>
      </c>
      <c r="I345">
        <f t="shared" si="11"/>
        <v>0</v>
      </c>
    </row>
    <row r="346" spans="1:9" x14ac:dyDescent="0.3">
      <c r="A346">
        <v>19</v>
      </c>
      <c r="B346" s="1">
        <v>16</v>
      </c>
      <c r="C346" s="2">
        <v>33</v>
      </c>
      <c r="D346" s="3">
        <v>16</v>
      </c>
      <c r="E346" s="4">
        <v>34</v>
      </c>
      <c r="F346">
        <v>5</v>
      </c>
      <c r="G346" t="s">
        <v>6</v>
      </c>
      <c r="H346">
        <f t="shared" si="10"/>
        <v>0</v>
      </c>
      <c r="I346">
        <f t="shared" si="11"/>
        <v>-2.9411764705882351</v>
      </c>
    </row>
    <row r="347" spans="1:9" x14ac:dyDescent="0.3">
      <c r="A347">
        <v>19</v>
      </c>
      <c r="B347" s="1">
        <v>18</v>
      </c>
      <c r="C347" s="2">
        <v>34</v>
      </c>
      <c r="D347" s="3">
        <v>19</v>
      </c>
      <c r="E347" s="4">
        <v>34</v>
      </c>
      <c r="F347">
        <v>6</v>
      </c>
      <c r="G347" t="s">
        <v>7</v>
      </c>
      <c r="H347">
        <f t="shared" si="10"/>
        <v>-5.2631578947368416</v>
      </c>
      <c r="I347">
        <f t="shared" si="11"/>
        <v>0</v>
      </c>
    </row>
    <row r="348" spans="1:9" x14ac:dyDescent="0.3">
      <c r="A348">
        <v>19</v>
      </c>
      <c r="B348" s="1">
        <v>18</v>
      </c>
      <c r="C348" s="2">
        <v>32</v>
      </c>
      <c r="D348" s="3">
        <v>18</v>
      </c>
      <c r="E348" s="4">
        <v>35</v>
      </c>
      <c r="F348">
        <v>7</v>
      </c>
      <c r="G348" t="s">
        <v>6</v>
      </c>
      <c r="H348">
        <f t="shared" si="10"/>
        <v>0</v>
      </c>
      <c r="I348">
        <f t="shared" si="11"/>
        <v>-8.5714285714285712</v>
      </c>
    </row>
    <row r="349" spans="1:9" x14ac:dyDescent="0.3">
      <c r="A349">
        <v>19</v>
      </c>
      <c r="B349" s="1">
        <v>18</v>
      </c>
      <c r="C349" s="2">
        <v>34</v>
      </c>
      <c r="D349" s="3">
        <v>18</v>
      </c>
      <c r="E349" s="4">
        <v>36</v>
      </c>
      <c r="F349">
        <v>8</v>
      </c>
      <c r="G349" t="s">
        <v>6</v>
      </c>
      <c r="H349">
        <f t="shared" si="10"/>
        <v>0</v>
      </c>
      <c r="I349">
        <f t="shared" si="11"/>
        <v>-5.5555555555555554</v>
      </c>
    </row>
    <row r="350" spans="1:9" x14ac:dyDescent="0.3">
      <c r="A350">
        <v>19</v>
      </c>
      <c r="B350" s="1">
        <v>18</v>
      </c>
      <c r="C350" s="2">
        <v>33</v>
      </c>
      <c r="D350" s="3">
        <v>18</v>
      </c>
      <c r="E350" s="4">
        <v>35</v>
      </c>
      <c r="F350">
        <v>9</v>
      </c>
      <c r="G350" t="s">
        <v>7</v>
      </c>
      <c r="H350">
        <f t="shared" si="10"/>
        <v>0</v>
      </c>
      <c r="I350">
        <f t="shared" si="11"/>
        <v>-5.7142857142857144</v>
      </c>
    </row>
    <row r="351" spans="1:9" x14ac:dyDescent="0.3">
      <c r="A351">
        <v>19</v>
      </c>
      <c r="B351" s="1">
        <v>17</v>
      </c>
      <c r="C351" s="2">
        <v>33</v>
      </c>
      <c r="D351" s="3">
        <v>20</v>
      </c>
      <c r="E351" s="4">
        <v>35</v>
      </c>
      <c r="F351">
        <v>10</v>
      </c>
      <c r="G351" t="s">
        <v>6</v>
      </c>
      <c r="H351">
        <f t="shared" si="10"/>
        <v>-15</v>
      </c>
      <c r="I351">
        <f t="shared" si="11"/>
        <v>-5.7142857142857144</v>
      </c>
    </row>
    <row r="352" spans="1:9" x14ac:dyDescent="0.3">
      <c r="A352">
        <v>19</v>
      </c>
      <c r="B352" s="1">
        <v>17</v>
      </c>
      <c r="C352" s="2">
        <v>32</v>
      </c>
      <c r="D352" s="3">
        <v>18</v>
      </c>
      <c r="E352" s="4">
        <v>34</v>
      </c>
      <c r="F352">
        <v>11</v>
      </c>
      <c r="G352" t="s">
        <v>7</v>
      </c>
      <c r="H352">
        <f t="shared" si="10"/>
        <v>-5.5555555555555554</v>
      </c>
      <c r="I352">
        <f t="shared" si="11"/>
        <v>-5.8823529411764701</v>
      </c>
    </row>
    <row r="353" spans="1:9" x14ac:dyDescent="0.3">
      <c r="A353">
        <v>19</v>
      </c>
      <c r="B353" s="1">
        <v>19</v>
      </c>
      <c r="C353" s="2">
        <v>35</v>
      </c>
      <c r="D353" s="3">
        <v>18</v>
      </c>
      <c r="E353" s="4">
        <v>36</v>
      </c>
      <c r="F353">
        <v>12</v>
      </c>
      <c r="G353" t="s">
        <v>7</v>
      </c>
      <c r="H353">
        <f t="shared" si="10"/>
        <v>5.5555555555555554</v>
      </c>
      <c r="I353">
        <f t="shared" si="11"/>
        <v>-2.7777777777777777</v>
      </c>
    </row>
    <row r="354" spans="1:9" x14ac:dyDescent="0.3">
      <c r="A354">
        <v>19</v>
      </c>
      <c r="B354" s="1">
        <v>18</v>
      </c>
      <c r="C354" s="2">
        <v>34</v>
      </c>
      <c r="D354" s="3">
        <v>16</v>
      </c>
      <c r="E354" s="4">
        <v>36</v>
      </c>
      <c r="F354">
        <v>13</v>
      </c>
      <c r="G354" t="s">
        <v>7</v>
      </c>
      <c r="H354">
        <f t="shared" si="10"/>
        <v>12.5</v>
      </c>
      <c r="I354">
        <f t="shared" si="11"/>
        <v>-5.5555555555555554</v>
      </c>
    </row>
    <row r="355" spans="1:9" x14ac:dyDescent="0.3">
      <c r="A355">
        <v>19</v>
      </c>
      <c r="B355" s="1">
        <v>18</v>
      </c>
      <c r="C355" s="2">
        <v>35</v>
      </c>
      <c r="D355" s="3">
        <v>20</v>
      </c>
      <c r="E355" s="4">
        <v>35</v>
      </c>
      <c r="F355">
        <v>14</v>
      </c>
      <c r="G355" t="s">
        <v>6</v>
      </c>
      <c r="H355">
        <f t="shared" si="10"/>
        <v>-10</v>
      </c>
      <c r="I355">
        <f t="shared" si="11"/>
        <v>0</v>
      </c>
    </row>
    <row r="356" spans="1:9" x14ac:dyDescent="0.3">
      <c r="A356">
        <v>19</v>
      </c>
      <c r="B356" s="1">
        <v>19</v>
      </c>
      <c r="C356" s="2">
        <v>36</v>
      </c>
      <c r="D356" s="3">
        <v>20</v>
      </c>
      <c r="E356" s="4">
        <v>37</v>
      </c>
      <c r="F356">
        <v>15</v>
      </c>
      <c r="G356" t="s">
        <v>6</v>
      </c>
      <c r="H356">
        <f t="shared" si="10"/>
        <v>-5</v>
      </c>
      <c r="I356">
        <f t="shared" si="11"/>
        <v>-2.7027027027027026</v>
      </c>
    </row>
    <row r="357" spans="1:9" x14ac:dyDescent="0.3">
      <c r="A357">
        <v>19</v>
      </c>
      <c r="B357" s="1">
        <v>19</v>
      </c>
      <c r="C357" s="2">
        <v>35</v>
      </c>
      <c r="D357" s="3">
        <v>20</v>
      </c>
      <c r="E357" s="4">
        <v>35</v>
      </c>
      <c r="F357">
        <v>16</v>
      </c>
      <c r="G357" t="s">
        <v>7</v>
      </c>
      <c r="H357">
        <f t="shared" si="10"/>
        <v>-5</v>
      </c>
      <c r="I357">
        <f t="shared" si="11"/>
        <v>0</v>
      </c>
    </row>
    <row r="358" spans="1:9" x14ac:dyDescent="0.3">
      <c r="A358">
        <v>19</v>
      </c>
      <c r="B358" s="1">
        <v>19</v>
      </c>
      <c r="C358" s="2">
        <v>36</v>
      </c>
      <c r="D358" s="3">
        <v>19</v>
      </c>
      <c r="E358" s="4">
        <v>35</v>
      </c>
      <c r="F358">
        <v>17</v>
      </c>
      <c r="G358" t="s">
        <v>7</v>
      </c>
      <c r="H358">
        <f t="shared" si="10"/>
        <v>0</v>
      </c>
      <c r="I358">
        <f t="shared" si="11"/>
        <v>2.8571428571428572</v>
      </c>
    </row>
    <row r="359" spans="1:9" x14ac:dyDescent="0.3">
      <c r="A359">
        <v>19</v>
      </c>
      <c r="B359" s="1">
        <v>19</v>
      </c>
      <c r="C359" s="2">
        <v>36</v>
      </c>
      <c r="D359" s="3">
        <v>18</v>
      </c>
      <c r="E359" s="4">
        <v>34</v>
      </c>
      <c r="F359">
        <v>18</v>
      </c>
      <c r="G359" t="s">
        <v>7</v>
      </c>
      <c r="H359">
        <f t="shared" si="10"/>
        <v>5.5555555555555554</v>
      </c>
      <c r="I359">
        <f t="shared" si="11"/>
        <v>5.8823529411764701</v>
      </c>
    </row>
    <row r="360" spans="1:9" x14ac:dyDescent="0.3">
      <c r="A360">
        <v>19</v>
      </c>
      <c r="B360" s="1">
        <v>20</v>
      </c>
      <c r="C360" s="2">
        <v>34</v>
      </c>
      <c r="D360" s="3">
        <v>19</v>
      </c>
      <c r="E360" s="4">
        <v>35</v>
      </c>
      <c r="F360">
        <v>19</v>
      </c>
      <c r="G360" t="s">
        <v>6</v>
      </c>
      <c r="H360">
        <f t="shared" si="10"/>
        <v>5.2631578947368416</v>
      </c>
      <c r="I360">
        <f t="shared" si="11"/>
        <v>-2.8571428571428572</v>
      </c>
    </row>
    <row r="361" spans="1:9" x14ac:dyDescent="0.3">
      <c r="A361">
        <v>19</v>
      </c>
      <c r="B361" s="1">
        <v>19</v>
      </c>
      <c r="C361" s="2">
        <v>34</v>
      </c>
      <c r="D361" s="3">
        <v>18</v>
      </c>
      <c r="E361" s="4">
        <v>36</v>
      </c>
      <c r="F361">
        <v>20</v>
      </c>
      <c r="G361" t="s">
        <v>7</v>
      </c>
      <c r="H361">
        <f t="shared" si="10"/>
        <v>5.5555555555555554</v>
      </c>
      <c r="I361">
        <f t="shared" si="11"/>
        <v>-5.5555555555555554</v>
      </c>
    </row>
    <row r="362" spans="1:9" x14ac:dyDescent="0.3">
      <c r="A362">
        <v>20</v>
      </c>
      <c r="B362" s="1">
        <v>21</v>
      </c>
      <c r="C362" s="2">
        <v>22</v>
      </c>
      <c r="D362" s="3">
        <v>20</v>
      </c>
      <c r="E362" s="4">
        <v>23</v>
      </c>
      <c r="F362">
        <v>1</v>
      </c>
      <c r="G362" t="s">
        <v>6</v>
      </c>
      <c r="H362">
        <f t="shared" si="10"/>
        <v>5</v>
      </c>
      <c r="I362">
        <f t="shared" si="11"/>
        <v>-4.3478260869565215</v>
      </c>
    </row>
    <row r="363" spans="1:9" x14ac:dyDescent="0.3">
      <c r="A363">
        <v>20</v>
      </c>
      <c r="B363" s="1">
        <v>21</v>
      </c>
      <c r="C363" s="2">
        <v>22</v>
      </c>
      <c r="D363" s="3">
        <v>21</v>
      </c>
      <c r="E363" s="4">
        <v>22</v>
      </c>
      <c r="F363">
        <v>2</v>
      </c>
      <c r="G363" t="s">
        <v>6</v>
      </c>
      <c r="H363">
        <f t="shared" si="10"/>
        <v>0</v>
      </c>
      <c r="I363">
        <f t="shared" si="11"/>
        <v>0</v>
      </c>
    </row>
    <row r="364" spans="1:9" x14ac:dyDescent="0.3">
      <c r="A364">
        <v>20</v>
      </c>
      <c r="B364" s="1">
        <v>22</v>
      </c>
      <c r="C364" s="2">
        <v>21</v>
      </c>
      <c r="D364" s="3">
        <v>21</v>
      </c>
      <c r="E364" s="4">
        <v>22</v>
      </c>
      <c r="F364">
        <v>3</v>
      </c>
      <c r="G364" t="s">
        <v>7</v>
      </c>
      <c r="H364">
        <f t="shared" si="10"/>
        <v>4.7619047619047619</v>
      </c>
      <c r="I364">
        <f t="shared" si="11"/>
        <v>-4.5454545454545459</v>
      </c>
    </row>
    <row r="365" spans="1:9" x14ac:dyDescent="0.3">
      <c r="A365">
        <v>20</v>
      </c>
      <c r="B365" s="1">
        <v>22</v>
      </c>
      <c r="C365" s="2">
        <v>21</v>
      </c>
      <c r="D365" s="3">
        <v>24</v>
      </c>
      <c r="E365" s="4">
        <v>22</v>
      </c>
      <c r="F365">
        <v>4</v>
      </c>
      <c r="G365" t="s">
        <v>7</v>
      </c>
      <c r="H365">
        <f t="shared" si="10"/>
        <v>-8.3333333333333321</v>
      </c>
      <c r="I365">
        <f t="shared" si="11"/>
        <v>-4.5454545454545459</v>
      </c>
    </row>
    <row r="366" spans="1:9" x14ac:dyDescent="0.3">
      <c r="A366">
        <v>20</v>
      </c>
      <c r="B366" s="1">
        <v>21</v>
      </c>
      <c r="C366" s="2">
        <v>21</v>
      </c>
      <c r="D366" s="3">
        <v>21</v>
      </c>
      <c r="E366" s="4">
        <v>22</v>
      </c>
      <c r="F366">
        <v>5</v>
      </c>
      <c r="G366" t="s">
        <v>7</v>
      </c>
      <c r="H366">
        <f t="shared" si="10"/>
        <v>0</v>
      </c>
      <c r="I366">
        <f t="shared" si="11"/>
        <v>-4.5454545454545459</v>
      </c>
    </row>
    <row r="367" spans="1:9" x14ac:dyDescent="0.3">
      <c r="A367">
        <v>20</v>
      </c>
      <c r="B367" s="1">
        <v>21</v>
      </c>
      <c r="C367" s="2">
        <v>21</v>
      </c>
      <c r="D367" s="3">
        <v>22</v>
      </c>
      <c r="E367" s="4">
        <v>23</v>
      </c>
      <c r="F367">
        <v>6</v>
      </c>
      <c r="G367" t="s">
        <v>6</v>
      </c>
      <c r="H367">
        <f t="shared" si="10"/>
        <v>-4.5454545454545459</v>
      </c>
      <c r="I367">
        <f t="shared" si="11"/>
        <v>-8.695652173913043</v>
      </c>
    </row>
    <row r="368" spans="1:9" x14ac:dyDescent="0.3">
      <c r="A368">
        <v>20</v>
      </c>
      <c r="B368" s="1">
        <v>21</v>
      </c>
      <c r="C368" s="2">
        <v>22</v>
      </c>
      <c r="D368" s="3">
        <v>22</v>
      </c>
      <c r="E368" s="4">
        <v>22</v>
      </c>
      <c r="F368">
        <v>7</v>
      </c>
      <c r="G368" t="s">
        <v>6</v>
      </c>
      <c r="H368">
        <f t="shared" si="10"/>
        <v>-4.5454545454545459</v>
      </c>
      <c r="I368">
        <f t="shared" si="11"/>
        <v>0</v>
      </c>
    </row>
    <row r="369" spans="1:9" x14ac:dyDescent="0.3">
      <c r="A369">
        <v>20</v>
      </c>
      <c r="B369" s="1">
        <v>23</v>
      </c>
      <c r="C369" s="2">
        <v>22</v>
      </c>
      <c r="D369" s="3">
        <v>23</v>
      </c>
      <c r="E369" s="4">
        <v>23</v>
      </c>
      <c r="F369">
        <v>8</v>
      </c>
      <c r="G369" t="s">
        <v>7</v>
      </c>
      <c r="H369">
        <f t="shared" si="10"/>
        <v>0</v>
      </c>
      <c r="I369">
        <f t="shared" si="11"/>
        <v>-4.3478260869565215</v>
      </c>
    </row>
    <row r="370" spans="1:9" x14ac:dyDescent="0.3">
      <c r="A370">
        <v>20</v>
      </c>
      <c r="B370" s="1">
        <v>23</v>
      </c>
      <c r="C370" s="2">
        <v>23</v>
      </c>
      <c r="D370" s="3">
        <v>23</v>
      </c>
      <c r="E370" s="4">
        <v>22</v>
      </c>
      <c r="F370">
        <v>9</v>
      </c>
      <c r="G370" t="s">
        <v>7</v>
      </c>
      <c r="H370">
        <f t="shared" si="10"/>
        <v>0</v>
      </c>
      <c r="I370">
        <f t="shared" si="11"/>
        <v>4.5454545454545459</v>
      </c>
    </row>
    <row r="371" spans="1:9" x14ac:dyDescent="0.3">
      <c r="A371">
        <v>20</v>
      </c>
      <c r="B371" s="1">
        <v>22</v>
      </c>
      <c r="C371" s="2">
        <v>22</v>
      </c>
      <c r="D371" s="3">
        <v>22</v>
      </c>
      <c r="E371" s="4">
        <v>23</v>
      </c>
      <c r="F371">
        <v>10</v>
      </c>
      <c r="G371" t="s">
        <v>6</v>
      </c>
      <c r="H371">
        <f t="shared" si="10"/>
        <v>0</v>
      </c>
      <c r="I371">
        <f t="shared" si="11"/>
        <v>-4.3478260869565215</v>
      </c>
    </row>
    <row r="372" spans="1:9" x14ac:dyDescent="0.3">
      <c r="A372">
        <v>20</v>
      </c>
      <c r="B372" s="1">
        <v>23</v>
      </c>
      <c r="C372" s="2">
        <v>21</v>
      </c>
      <c r="D372" s="3">
        <v>24</v>
      </c>
      <c r="E372" s="4">
        <v>23</v>
      </c>
      <c r="F372">
        <v>11</v>
      </c>
      <c r="G372" t="s">
        <v>7</v>
      </c>
      <c r="H372">
        <f t="shared" si="10"/>
        <v>-4.1666666666666661</v>
      </c>
      <c r="I372">
        <f t="shared" si="11"/>
        <v>-8.695652173913043</v>
      </c>
    </row>
    <row r="373" spans="1:9" x14ac:dyDescent="0.3">
      <c r="A373">
        <v>20</v>
      </c>
      <c r="B373" s="1">
        <v>24</v>
      </c>
      <c r="C373" s="2">
        <v>22</v>
      </c>
      <c r="D373" s="3">
        <v>24</v>
      </c>
      <c r="E373" s="4">
        <v>23</v>
      </c>
      <c r="F373">
        <v>12</v>
      </c>
      <c r="G373" t="s">
        <v>6</v>
      </c>
      <c r="H373">
        <f t="shared" si="10"/>
        <v>0</v>
      </c>
      <c r="I373">
        <f t="shared" si="11"/>
        <v>-4.3478260869565215</v>
      </c>
    </row>
    <row r="374" spans="1:9" x14ac:dyDescent="0.3">
      <c r="A374">
        <v>20</v>
      </c>
      <c r="B374" s="1">
        <v>23</v>
      </c>
      <c r="C374" s="2">
        <v>22</v>
      </c>
      <c r="D374" s="3">
        <v>24</v>
      </c>
      <c r="E374" s="4">
        <v>22</v>
      </c>
      <c r="F374">
        <v>13</v>
      </c>
      <c r="G374" t="s">
        <v>6</v>
      </c>
      <c r="H374">
        <f t="shared" si="10"/>
        <v>-4.1666666666666661</v>
      </c>
      <c r="I374">
        <f t="shared" si="11"/>
        <v>0</v>
      </c>
    </row>
    <row r="375" spans="1:9" x14ac:dyDescent="0.3">
      <c r="A375">
        <v>20</v>
      </c>
      <c r="B375" s="1">
        <v>22</v>
      </c>
      <c r="C375" s="2">
        <v>22</v>
      </c>
      <c r="D375" s="3">
        <v>24</v>
      </c>
      <c r="E375" s="4">
        <v>23</v>
      </c>
      <c r="F375">
        <v>14</v>
      </c>
      <c r="G375" t="s">
        <v>6</v>
      </c>
      <c r="H375">
        <f t="shared" si="10"/>
        <v>-8.3333333333333321</v>
      </c>
      <c r="I375">
        <f t="shared" si="11"/>
        <v>-4.3478260869565215</v>
      </c>
    </row>
    <row r="376" spans="1:9" x14ac:dyDescent="0.3">
      <c r="A376">
        <v>20</v>
      </c>
      <c r="B376" s="1">
        <v>23</v>
      </c>
      <c r="C376" s="2">
        <v>20</v>
      </c>
      <c r="D376" s="3">
        <v>23</v>
      </c>
      <c r="E376" s="4">
        <v>21</v>
      </c>
      <c r="F376">
        <v>15</v>
      </c>
      <c r="G376" t="s">
        <v>7</v>
      </c>
      <c r="H376">
        <f t="shared" si="10"/>
        <v>0</v>
      </c>
      <c r="I376">
        <f t="shared" si="11"/>
        <v>-4.7619047619047619</v>
      </c>
    </row>
    <row r="377" spans="1:9" x14ac:dyDescent="0.3">
      <c r="A377">
        <v>20</v>
      </c>
      <c r="B377" s="1">
        <v>23</v>
      </c>
      <c r="C377" s="2">
        <v>22</v>
      </c>
      <c r="D377" s="3">
        <v>24</v>
      </c>
      <c r="E377" s="4">
        <v>22</v>
      </c>
      <c r="F377">
        <v>16</v>
      </c>
      <c r="G377" t="s">
        <v>6</v>
      </c>
      <c r="H377">
        <f t="shared" si="10"/>
        <v>-4.1666666666666661</v>
      </c>
      <c r="I377">
        <f t="shared" si="11"/>
        <v>0</v>
      </c>
    </row>
    <row r="378" spans="1:9" x14ac:dyDescent="0.3">
      <c r="A378">
        <v>20</v>
      </c>
      <c r="B378" s="1">
        <v>24</v>
      </c>
      <c r="C378" s="2">
        <v>20</v>
      </c>
      <c r="D378" s="3">
        <v>25</v>
      </c>
      <c r="E378" s="4">
        <v>22</v>
      </c>
      <c r="F378">
        <v>17</v>
      </c>
      <c r="G378" t="s">
        <v>7</v>
      </c>
      <c r="H378">
        <f t="shared" si="10"/>
        <v>-4</v>
      </c>
      <c r="I378">
        <f t="shared" si="11"/>
        <v>-9.0909090909090917</v>
      </c>
    </row>
    <row r="379" spans="1:9" x14ac:dyDescent="0.3">
      <c r="A379">
        <v>20</v>
      </c>
      <c r="B379" s="1">
        <v>23</v>
      </c>
      <c r="C379" s="2">
        <v>20</v>
      </c>
      <c r="D379" s="3">
        <v>25</v>
      </c>
      <c r="E379" s="4">
        <v>22</v>
      </c>
      <c r="F379">
        <v>18</v>
      </c>
      <c r="G379" t="s">
        <v>7</v>
      </c>
      <c r="H379">
        <f t="shared" si="10"/>
        <v>-8</v>
      </c>
      <c r="I379">
        <f t="shared" si="11"/>
        <v>-9.0909090909090917</v>
      </c>
    </row>
    <row r="380" spans="1:9" x14ac:dyDescent="0.3">
      <c r="A380">
        <v>20</v>
      </c>
      <c r="B380" s="1">
        <v>24</v>
      </c>
      <c r="C380" s="2">
        <v>23</v>
      </c>
      <c r="D380" s="3">
        <v>24</v>
      </c>
      <c r="E380" s="4">
        <v>22</v>
      </c>
      <c r="F380">
        <v>19</v>
      </c>
      <c r="G380" t="s">
        <v>7</v>
      </c>
      <c r="H380">
        <f t="shared" si="10"/>
        <v>0</v>
      </c>
      <c r="I380">
        <f t="shared" si="11"/>
        <v>4.5454545454545459</v>
      </c>
    </row>
    <row r="381" spans="1:9" x14ac:dyDescent="0.3">
      <c r="A381">
        <v>20</v>
      </c>
      <c r="B381" s="1">
        <v>23</v>
      </c>
      <c r="C381" s="2">
        <v>20</v>
      </c>
      <c r="D381" s="3">
        <v>23</v>
      </c>
      <c r="E381" s="4">
        <v>21</v>
      </c>
      <c r="F381">
        <v>20</v>
      </c>
      <c r="G381" t="s">
        <v>6</v>
      </c>
      <c r="H381">
        <f t="shared" si="10"/>
        <v>0</v>
      </c>
      <c r="I381">
        <f t="shared" si="11"/>
        <v>-4.7619047619047619</v>
      </c>
    </row>
    <row r="382" spans="1:9" x14ac:dyDescent="0.3">
      <c r="A382">
        <v>21</v>
      </c>
      <c r="B382" s="1">
        <v>19</v>
      </c>
      <c r="C382" s="2">
        <v>25</v>
      </c>
      <c r="D382" s="3">
        <v>19</v>
      </c>
      <c r="E382" s="4">
        <v>25</v>
      </c>
      <c r="F382">
        <v>1</v>
      </c>
      <c r="G382" t="s">
        <v>7</v>
      </c>
      <c r="H382">
        <f t="shared" si="10"/>
        <v>0</v>
      </c>
      <c r="I382">
        <f t="shared" si="11"/>
        <v>0</v>
      </c>
    </row>
    <row r="383" spans="1:9" x14ac:dyDescent="0.3">
      <c r="A383">
        <v>21</v>
      </c>
      <c r="B383" s="1">
        <v>19</v>
      </c>
      <c r="C383" s="2">
        <v>23</v>
      </c>
      <c r="D383" s="3">
        <v>19</v>
      </c>
      <c r="E383" s="4">
        <v>25</v>
      </c>
      <c r="F383">
        <v>2</v>
      </c>
      <c r="G383" t="s">
        <v>6</v>
      </c>
      <c r="H383">
        <f t="shared" si="10"/>
        <v>0</v>
      </c>
      <c r="I383">
        <f t="shared" si="11"/>
        <v>-8</v>
      </c>
    </row>
    <row r="384" spans="1:9" x14ac:dyDescent="0.3">
      <c r="A384">
        <v>21</v>
      </c>
      <c r="B384" s="1">
        <v>18</v>
      </c>
      <c r="C384" s="2">
        <v>24</v>
      </c>
      <c r="D384" s="3">
        <v>18</v>
      </c>
      <c r="E384" s="4">
        <v>23</v>
      </c>
      <c r="F384">
        <v>3</v>
      </c>
      <c r="G384" t="s">
        <v>7</v>
      </c>
      <c r="H384">
        <f t="shared" si="10"/>
        <v>0</v>
      </c>
      <c r="I384">
        <f t="shared" si="11"/>
        <v>4.3478260869565215</v>
      </c>
    </row>
    <row r="385" spans="1:9" x14ac:dyDescent="0.3">
      <c r="A385">
        <v>21</v>
      </c>
      <c r="B385" s="1">
        <v>18</v>
      </c>
      <c r="C385" s="2">
        <v>25</v>
      </c>
      <c r="D385" s="3">
        <v>18</v>
      </c>
      <c r="E385" s="4">
        <v>26</v>
      </c>
      <c r="F385">
        <v>4</v>
      </c>
      <c r="G385" t="s">
        <v>6</v>
      </c>
      <c r="H385">
        <f t="shared" si="10"/>
        <v>0</v>
      </c>
      <c r="I385">
        <f t="shared" si="11"/>
        <v>-3.8461538461538463</v>
      </c>
    </row>
    <row r="386" spans="1:9" x14ac:dyDescent="0.3">
      <c r="A386">
        <v>21</v>
      </c>
      <c r="B386" s="1">
        <v>18</v>
      </c>
      <c r="C386" s="2">
        <v>24</v>
      </c>
      <c r="D386" s="3">
        <v>19</v>
      </c>
      <c r="E386" s="4">
        <v>26</v>
      </c>
      <c r="F386">
        <v>5</v>
      </c>
      <c r="G386" t="s">
        <v>7</v>
      </c>
      <c r="H386">
        <f t="shared" ref="H386:H449" si="12">100*((B386-D386)/D386)</f>
        <v>-5.2631578947368416</v>
      </c>
      <c r="I386">
        <f t="shared" ref="I386:I449" si="13">100*((C386-E386)/E386)</f>
        <v>-7.6923076923076925</v>
      </c>
    </row>
    <row r="387" spans="1:9" x14ac:dyDescent="0.3">
      <c r="A387">
        <v>21</v>
      </c>
      <c r="B387" s="1">
        <v>18</v>
      </c>
      <c r="C387" s="2">
        <v>24</v>
      </c>
      <c r="D387" s="3">
        <v>18</v>
      </c>
      <c r="E387" s="4">
        <v>24</v>
      </c>
      <c r="F387">
        <v>6</v>
      </c>
      <c r="G387" t="s">
        <v>6</v>
      </c>
      <c r="H387">
        <f t="shared" si="12"/>
        <v>0</v>
      </c>
      <c r="I387">
        <f t="shared" si="13"/>
        <v>0</v>
      </c>
    </row>
    <row r="388" spans="1:9" x14ac:dyDescent="0.3">
      <c r="A388">
        <v>21</v>
      </c>
      <c r="B388" s="1">
        <v>17</v>
      </c>
      <c r="C388" s="2">
        <v>24</v>
      </c>
      <c r="D388" s="3">
        <v>19</v>
      </c>
      <c r="E388" s="4">
        <v>24</v>
      </c>
      <c r="F388">
        <v>7</v>
      </c>
      <c r="G388" t="s">
        <v>7</v>
      </c>
      <c r="H388">
        <f t="shared" si="12"/>
        <v>-10.526315789473683</v>
      </c>
      <c r="I388">
        <f t="shared" si="13"/>
        <v>0</v>
      </c>
    </row>
    <row r="389" spans="1:9" x14ac:dyDescent="0.3">
      <c r="A389">
        <v>21</v>
      </c>
      <c r="B389" s="1">
        <v>17</v>
      </c>
      <c r="C389" s="2">
        <v>24</v>
      </c>
      <c r="D389" s="3">
        <v>17</v>
      </c>
      <c r="E389" s="4">
        <v>24</v>
      </c>
      <c r="F389">
        <v>8</v>
      </c>
      <c r="G389" t="s">
        <v>7</v>
      </c>
      <c r="H389">
        <f t="shared" si="12"/>
        <v>0</v>
      </c>
      <c r="I389">
        <f t="shared" si="13"/>
        <v>0</v>
      </c>
    </row>
    <row r="390" spans="1:9" x14ac:dyDescent="0.3">
      <c r="A390">
        <v>21</v>
      </c>
      <c r="B390" s="1">
        <v>17</v>
      </c>
      <c r="C390" s="2">
        <v>25</v>
      </c>
      <c r="D390" s="3">
        <v>17</v>
      </c>
      <c r="E390" s="4">
        <v>26</v>
      </c>
      <c r="F390">
        <v>9</v>
      </c>
      <c r="G390" t="s">
        <v>6</v>
      </c>
      <c r="H390">
        <f t="shared" si="12"/>
        <v>0</v>
      </c>
      <c r="I390">
        <f t="shared" si="13"/>
        <v>-3.8461538461538463</v>
      </c>
    </row>
    <row r="391" spans="1:9" x14ac:dyDescent="0.3">
      <c r="A391">
        <v>21</v>
      </c>
      <c r="B391" s="1">
        <v>16</v>
      </c>
      <c r="C391" s="2">
        <v>25</v>
      </c>
      <c r="D391" s="3">
        <v>16</v>
      </c>
      <c r="E391" s="4">
        <v>24</v>
      </c>
      <c r="F391">
        <v>10</v>
      </c>
      <c r="G391" t="s">
        <v>7</v>
      </c>
      <c r="H391">
        <f t="shared" si="12"/>
        <v>0</v>
      </c>
      <c r="I391">
        <f t="shared" si="13"/>
        <v>4.1666666666666661</v>
      </c>
    </row>
    <row r="392" spans="1:9" x14ac:dyDescent="0.3">
      <c r="A392">
        <v>21</v>
      </c>
      <c r="B392" s="1">
        <v>16</v>
      </c>
      <c r="C392" s="2">
        <v>25</v>
      </c>
      <c r="D392" s="3">
        <v>16</v>
      </c>
      <c r="E392" s="4">
        <v>26</v>
      </c>
      <c r="F392">
        <v>11</v>
      </c>
      <c r="G392" t="s">
        <v>7</v>
      </c>
      <c r="H392">
        <f t="shared" si="12"/>
        <v>0</v>
      </c>
      <c r="I392">
        <f t="shared" si="13"/>
        <v>-3.8461538461538463</v>
      </c>
    </row>
    <row r="393" spans="1:9" x14ac:dyDescent="0.3">
      <c r="A393">
        <v>21</v>
      </c>
      <c r="B393" s="1">
        <v>17</v>
      </c>
      <c r="C393" s="2">
        <v>25</v>
      </c>
      <c r="D393" s="3">
        <v>17</v>
      </c>
      <c r="E393" s="4">
        <v>27</v>
      </c>
      <c r="F393">
        <v>12</v>
      </c>
      <c r="G393" t="s">
        <v>6</v>
      </c>
      <c r="H393">
        <f t="shared" si="12"/>
        <v>0</v>
      </c>
      <c r="I393">
        <f t="shared" si="13"/>
        <v>-7.4074074074074066</v>
      </c>
    </row>
    <row r="394" spans="1:9" x14ac:dyDescent="0.3">
      <c r="A394">
        <v>21</v>
      </c>
      <c r="B394" s="1">
        <v>15</v>
      </c>
      <c r="C394" s="2">
        <v>25</v>
      </c>
      <c r="D394" s="3">
        <v>17</v>
      </c>
      <c r="E394" s="4">
        <v>26</v>
      </c>
      <c r="F394">
        <v>13</v>
      </c>
      <c r="G394" t="s">
        <v>6</v>
      </c>
      <c r="H394">
        <f t="shared" si="12"/>
        <v>-11.76470588235294</v>
      </c>
      <c r="I394">
        <f t="shared" si="13"/>
        <v>-3.8461538461538463</v>
      </c>
    </row>
    <row r="395" spans="1:9" x14ac:dyDescent="0.3">
      <c r="A395">
        <v>21</v>
      </c>
      <c r="B395" s="1">
        <v>16</v>
      </c>
      <c r="C395" s="2">
        <v>25</v>
      </c>
      <c r="D395" s="3">
        <v>16</v>
      </c>
      <c r="E395" s="4">
        <v>26</v>
      </c>
      <c r="F395">
        <v>14</v>
      </c>
      <c r="G395" t="s">
        <v>7</v>
      </c>
      <c r="H395">
        <f t="shared" si="12"/>
        <v>0</v>
      </c>
      <c r="I395">
        <f t="shared" si="13"/>
        <v>-3.8461538461538463</v>
      </c>
    </row>
    <row r="396" spans="1:9" x14ac:dyDescent="0.3">
      <c r="A396">
        <v>21</v>
      </c>
      <c r="B396" s="1">
        <v>16</v>
      </c>
      <c r="C396" s="2">
        <v>25</v>
      </c>
      <c r="D396" s="3">
        <v>15</v>
      </c>
      <c r="E396" s="4">
        <v>26</v>
      </c>
      <c r="F396">
        <v>15</v>
      </c>
      <c r="G396" t="s">
        <v>6</v>
      </c>
      <c r="H396">
        <f t="shared" si="12"/>
        <v>6.666666666666667</v>
      </c>
      <c r="I396">
        <f t="shared" si="13"/>
        <v>-3.8461538461538463</v>
      </c>
    </row>
    <row r="397" spans="1:9" x14ac:dyDescent="0.3">
      <c r="A397">
        <v>21</v>
      </c>
      <c r="B397" s="1">
        <v>15</v>
      </c>
      <c r="C397" s="2">
        <v>24</v>
      </c>
      <c r="D397" s="3">
        <v>16</v>
      </c>
      <c r="E397" s="4">
        <v>26</v>
      </c>
      <c r="F397">
        <v>16</v>
      </c>
      <c r="G397" t="s">
        <v>6</v>
      </c>
      <c r="H397">
        <f t="shared" si="12"/>
        <v>-6.25</v>
      </c>
      <c r="I397">
        <f t="shared" si="13"/>
        <v>-7.6923076923076925</v>
      </c>
    </row>
    <row r="398" spans="1:9" x14ac:dyDescent="0.3">
      <c r="A398">
        <v>21</v>
      </c>
      <c r="B398" s="1">
        <v>15</v>
      </c>
      <c r="C398" s="2">
        <v>26</v>
      </c>
      <c r="D398" s="3">
        <v>15</v>
      </c>
      <c r="E398" s="4">
        <v>25</v>
      </c>
      <c r="F398">
        <v>17</v>
      </c>
      <c r="G398" t="s">
        <v>6</v>
      </c>
      <c r="H398">
        <f t="shared" si="12"/>
        <v>0</v>
      </c>
      <c r="I398">
        <f t="shared" si="13"/>
        <v>4</v>
      </c>
    </row>
    <row r="399" spans="1:9" x14ac:dyDescent="0.3">
      <c r="A399">
        <v>21</v>
      </c>
      <c r="B399" s="1">
        <v>15</v>
      </c>
      <c r="C399" s="2">
        <v>24</v>
      </c>
      <c r="D399" s="3">
        <v>16</v>
      </c>
      <c r="E399" s="4">
        <v>25</v>
      </c>
      <c r="F399">
        <v>18</v>
      </c>
      <c r="G399" t="s">
        <v>7</v>
      </c>
      <c r="H399">
        <f t="shared" si="12"/>
        <v>-6.25</v>
      </c>
      <c r="I399">
        <f t="shared" si="13"/>
        <v>-4</v>
      </c>
    </row>
    <row r="400" spans="1:9" x14ac:dyDescent="0.3">
      <c r="A400">
        <v>21</v>
      </c>
      <c r="B400" s="1">
        <v>14</v>
      </c>
      <c r="C400" s="2">
        <v>23</v>
      </c>
      <c r="D400" s="3">
        <v>15</v>
      </c>
      <c r="E400" s="4">
        <v>26</v>
      </c>
      <c r="F400">
        <v>19</v>
      </c>
      <c r="G400" t="s">
        <v>7</v>
      </c>
      <c r="H400">
        <f t="shared" si="12"/>
        <v>-6.666666666666667</v>
      </c>
      <c r="I400">
        <f t="shared" si="13"/>
        <v>-11.538461538461538</v>
      </c>
    </row>
    <row r="401" spans="1:9" x14ac:dyDescent="0.3">
      <c r="A401">
        <v>21</v>
      </c>
      <c r="B401" s="1">
        <v>13</v>
      </c>
      <c r="C401" s="2">
        <v>25</v>
      </c>
      <c r="D401" s="3">
        <v>13</v>
      </c>
      <c r="E401" s="4">
        <v>24</v>
      </c>
      <c r="F401">
        <v>20</v>
      </c>
      <c r="G401" t="s">
        <v>6</v>
      </c>
      <c r="H401">
        <f t="shared" si="12"/>
        <v>0</v>
      </c>
      <c r="I401">
        <f t="shared" si="13"/>
        <v>4.1666666666666661</v>
      </c>
    </row>
    <row r="402" spans="1:9" x14ac:dyDescent="0.3">
      <c r="A402">
        <v>22</v>
      </c>
      <c r="B402" s="1">
        <v>25</v>
      </c>
      <c r="C402" s="2">
        <v>28</v>
      </c>
      <c r="D402" s="3">
        <v>23</v>
      </c>
      <c r="E402" s="4">
        <v>27</v>
      </c>
      <c r="F402">
        <v>1</v>
      </c>
      <c r="G402" t="s">
        <v>7</v>
      </c>
      <c r="H402">
        <f t="shared" si="12"/>
        <v>8.695652173913043</v>
      </c>
      <c r="I402">
        <f t="shared" si="13"/>
        <v>3.7037037037037033</v>
      </c>
    </row>
    <row r="403" spans="1:9" x14ac:dyDescent="0.3">
      <c r="A403">
        <v>22</v>
      </c>
      <c r="B403" s="1">
        <v>24</v>
      </c>
      <c r="C403" s="2">
        <v>26</v>
      </c>
      <c r="D403" s="3">
        <v>23</v>
      </c>
      <c r="E403" s="4">
        <v>27</v>
      </c>
      <c r="F403">
        <v>2</v>
      </c>
      <c r="G403" t="s">
        <v>7</v>
      </c>
      <c r="H403">
        <f t="shared" si="12"/>
        <v>4.3478260869565215</v>
      </c>
      <c r="I403">
        <f t="shared" si="13"/>
        <v>-3.7037037037037033</v>
      </c>
    </row>
    <row r="404" spans="1:9" x14ac:dyDescent="0.3">
      <c r="A404">
        <v>22</v>
      </c>
      <c r="B404" s="1">
        <v>23</v>
      </c>
      <c r="C404" s="2">
        <v>25</v>
      </c>
      <c r="D404" s="3">
        <v>22</v>
      </c>
      <c r="E404" s="4">
        <v>27</v>
      </c>
      <c r="F404">
        <v>3</v>
      </c>
      <c r="G404" t="s">
        <v>6</v>
      </c>
      <c r="H404">
        <f t="shared" si="12"/>
        <v>4.5454545454545459</v>
      </c>
      <c r="I404">
        <f t="shared" si="13"/>
        <v>-7.4074074074074066</v>
      </c>
    </row>
    <row r="405" spans="1:9" x14ac:dyDescent="0.3">
      <c r="A405">
        <v>22</v>
      </c>
      <c r="B405" s="1">
        <v>23</v>
      </c>
      <c r="C405" s="2">
        <v>26</v>
      </c>
      <c r="D405" s="3">
        <v>23</v>
      </c>
      <c r="E405" s="4">
        <v>27</v>
      </c>
      <c r="F405">
        <v>4</v>
      </c>
      <c r="G405" t="s">
        <v>6</v>
      </c>
      <c r="H405">
        <f t="shared" si="12"/>
        <v>0</v>
      </c>
      <c r="I405">
        <f t="shared" si="13"/>
        <v>-3.7037037037037033</v>
      </c>
    </row>
    <row r="406" spans="1:9" x14ac:dyDescent="0.3">
      <c r="A406">
        <v>22</v>
      </c>
      <c r="B406" s="1">
        <v>25</v>
      </c>
      <c r="C406" s="2">
        <v>27</v>
      </c>
      <c r="D406" s="3">
        <v>24</v>
      </c>
      <c r="E406" s="4">
        <v>29</v>
      </c>
      <c r="F406">
        <v>5</v>
      </c>
      <c r="G406" t="s">
        <v>7</v>
      </c>
      <c r="H406">
        <f t="shared" si="12"/>
        <v>4.1666666666666661</v>
      </c>
      <c r="I406">
        <f t="shared" si="13"/>
        <v>-6.8965517241379306</v>
      </c>
    </row>
    <row r="407" spans="1:9" x14ac:dyDescent="0.3">
      <c r="A407">
        <v>22</v>
      </c>
      <c r="B407" s="1">
        <v>24</v>
      </c>
      <c r="C407" s="2">
        <v>25</v>
      </c>
      <c r="D407" s="3">
        <v>24</v>
      </c>
      <c r="E407" s="4">
        <v>28</v>
      </c>
      <c r="F407">
        <v>6</v>
      </c>
      <c r="G407" t="s">
        <v>6</v>
      </c>
      <c r="H407">
        <f t="shared" si="12"/>
        <v>0</v>
      </c>
      <c r="I407">
        <f t="shared" si="13"/>
        <v>-10.714285714285714</v>
      </c>
    </row>
    <row r="408" spans="1:9" x14ac:dyDescent="0.3">
      <c r="A408">
        <v>22</v>
      </c>
      <c r="B408" s="1">
        <v>25</v>
      </c>
      <c r="C408" s="2">
        <v>26</v>
      </c>
      <c r="D408" s="3">
        <v>24</v>
      </c>
      <c r="E408" s="4">
        <v>26</v>
      </c>
      <c r="F408">
        <v>7</v>
      </c>
      <c r="G408" t="s">
        <v>7</v>
      </c>
      <c r="H408">
        <f t="shared" si="12"/>
        <v>4.1666666666666661</v>
      </c>
      <c r="I408">
        <f t="shared" si="13"/>
        <v>0</v>
      </c>
    </row>
    <row r="409" spans="1:9" x14ac:dyDescent="0.3">
      <c r="A409">
        <v>22</v>
      </c>
      <c r="B409" s="1">
        <v>24</v>
      </c>
      <c r="C409" s="2">
        <v>25</v>
      </c>
      <c r="D409" s="3">
        <v>22</v>
      </c>
      <c r="E409" s="4">
        <v>26</v>
      </c>
      <c r="F409">
        <v>8</v>
      </c>
      <c r="G409" t="s">
        <v>6</v>
      </c>
      <c r="H409">
        <f t="shared" si="12"/>
        <v>9.0909090909090917</v>
      </c>
      <c r="I409">
        <f t="shared" si="13"/>
        <v>-3.8461538461538463</v>
      </c>
    </row>
    <row r="410" spans="1:9" x14ac:dyDescent="0.3">
      <c r="A410">
        <v>22</v>
      </c>
      <c r="B410" s="1">
        <v>23</v>
      </c>
      <c r="C410" s="2">
        <v>26</v>
      </c>
      <c r="D410" s="3">
        <v>22</v>
      </c>
      <c r="E410" s="4">
        <v>27</v>
      </c>
      <c r="F410">
        <v>9</v>
      </c>
      <c r="G410" t="s">
        <v>7</v>
      </c>
      <c r="H410">
        <f t="shared" si="12"/>
        <v>4.5454545454545459</v>
      </c>
      <c r="I410">
        <f t="shared" si="13"/>
        <v>-3.7037037037037033</v>
      </c>
    </row>
    <row r="411" spans="1:9" x14ac:dyDescent="0.3">
      <c r="A411">
        <v>22</v>
      </c>
      <c r="B411" s="1">
        <v>27</v>
      </c>
      <c r="C411" s="2">
        <v>27</v>
      </c>
      <c r="D411" s="3">
        <v>23</v>
      </c>
      <c r="E411" s="4">
        <v>27</v>
      </c>
      <c r="F411">
        <v>10</v>
      </c>
      <c r="G411" t="s">
        <v>6</v>
      </c>
      <c r="H411">
        <f t="shared" si="12"/>
        <v>17.391304347826086</v>
      </c>
      <c r="I411">
        <f t="shared" si="13"/>
        <v>0</v>
      </c>
    </row>
    <row r="412" spans="1:9" x14ac:dyDescent="0.3">
      <c r="A412">
        <v>22</v>
      </c>
      <c r="B412" s="1">
        <v>24</v>
      </c>
      <c r="C412" s="2">
        <v>26</v>
      </c>
      <c r="D412" s="3">
        <v>22</v>
      </c>
      <c r="E412" s="4">
        <v>29</v>
      </c>
      <c r="F412">
        <v>11</v>
      </c>
      <c r="G412" t="s">
        <v>6</v>
      </c>
      <c r="H412">
        <f t="shared" si="12"/>
        <v>9.0909090909090917</v>
      </c>
      <c r="I412">
        <f t="shared" si="13"/>
        <v>-10.344827586206897</v>
      </c>
    </row>
    <row r="413" spans="1:9" x14ac:dyDescent="0.3">
      <c r="A413">
        <v>22</v>
      </c>
      <c r="B413" s="1">
        <v>22</v>
      </c>
      <c r="C413" s="2">
        <v>27</v>
      </c>
      <c r="D413" s="3">
        <v>21</v>
      </c>
      <c r="E413" s="4">
        <v>31</v>
      </c>
      <c r="F413">
        <v>12</v>
      </c>
      <c r="G413" t="s">
        <v>7</v>
      </c>
      <c r="H413">
        <f t="shared" si="12"/>
        <v>4.7619047619047619</v>
      </c>
      <c r="I413">
        <f t="shared" si="13"/>
        <v>-12.903225806451612</v>
      </c>
    </row>
    <row r="414" spans="1:9" x14ac:dyDescent="0.3">
      <c r="A414">
        <v>22</v>
      </c>
      <c r="B414" s="1">
        <v>22</v>
      </c>
      <c r="C414" s="2">
        <v>27</v>
      </c>
      <c r="D414" s="3">
        <v>20</v>
      </c>
      <c r="E414" s="4">
        <v>27</v>
      </c>
      <c r="F414">
        <v>13</v>
      </c>
      <c r="G414" t="s">
        <v>7</v>
      </c>
      <c r="H414">
        <f t="shared" si="12"/>
        <v>10</v>
      </c>
      <c r="I414">
        <f t="shared" si="13"/>
        <v>0</v>
      </c>
    </row>
    <row r="415" spans="1:9" x14ac:dyDescent="0.3">
      <c r="A415">
        <v>22</v>
      </c>
      <c r="B415" s="1">
        <v>22</v>
      </c>
      <c r="C415" s="2">
        <v>26</v>
      </c>
      <c r="D415" s="3">
        <v>21</v>
      </c>
      <c r="E415" s="4">
        <v>29</v>
      </c>
      <c r="F415">
        <v>14</v>
      </c>
      <c r="G415" t="s">
        <v>7</v>
      </c>
      <c r="H415">
        <f t="shared" si="12"/>
        <v>4.7619047619047619</v>
      </c>
      <c r="I415">
        <f t="shared" si="13"/>
        <v>-10.344827586206897</v>
      </c>
    </row>
    <row r="416" spans="1:9" x14ac:dyDescent="0.3">
      <c r="A416">
        <v>22</v>
      </c>
      <c r="B416" s="1">
        <v>21</v>
      </c>
      <c r="C416" s="2">
        <v>26</v>
      </c>
      <c r="D416" s="3">
        <v>20</v>
      </c>
      <c r="E416" s="4">
        <v>27</v>
      </c>
      <c r="F416">
        <v>15</v>
      </c>
      <c r="G416" t="s">
        <v>6</v>
      </c>
      <c r="H416">
        <f t="shared" si="12"/>
        <v>5</v>
      </c>
      <c r="I416">
        <f t="shared" si="13"/>
        <v>-3.7037037037037033</v>
      </c>
    </row>
    <row r="417" spans="1:9" x14ac:dyDescent="0.3">
      <c r="A417">
        <v>22</v>
      </c>
      <c r="B417" s="1">
        <v>30</v>
      </c>
      <c r="C417" s="2">
        <v>27</v>
      </c>
      <c r="D417" s="3">
        <v>20</v>
      </c>
      <c r="E417" s="4">
        <v>27</v>
      </c>
      <c r="F417">
        <v>16</v>
      </c>
      <c r="G417" t="s">
        <v>7</v>
      </c>
      <c r="H417">
        <f t="shared" si="12"/>
        <v>50</v>
      </c>
      <c r="I417">
        <f t="shared" si="13"/>
        <v>0</v>
      </c>
    </row>
    <row r="418" spans="1:9" x14ac:dyDescent="0.3">
      <c r="A418">
        <v>22</v>
      </c>
      <c r="B418" s="1">
        <v>26</v>
      </c>
      <c r="C418" s="2">
        <v>27</v>
      </c>
      <c r="D418" s="3">
        <v>22</v>
      </c>
      <c r="E418" s="4">
        <v>28</v>
      </c>
      <c r="F418">
        <v>17</v>
      </c>
      <c r="G418" t="s">
        <v>6</v>
      </c>
      <c r="H418">
        <f t="shared" si="12"/>
        <v>18.181818181818183</v>
      </c>
      <c r="I418">
        <f t="shared" si="13"/>
        <v>-3.5714285714285712</v>
      </c>
    </row>
    <row r="419" spans="1:9" x14ac:dyDescent="0.3">
      <c r="A419">
        <v>22</v>
      </c>
      <c r="B419" s="1">
        <v>23</v>
      </c>
      <c r="C419" s="2">
        <v>26</v>
      </c>
      <c r="D419" s="3">
        <v>23</v>
      </c>
      <c r="E419" s="4">
        <v>28</v>
      </c>
      <c r="F419">
        <v>18</v>
      </c>
      <c r="G419" t="s">
        <v>6</v>
      </c>
      <c r="H419">
        <f t="shared" si="12"/>
        <v>0</v>
      </c>
      <c r="I419">
        <f t="shared" si="13"/>
        <v>-7.1428571428571423</v>
      </c>
    </row>
    <row r="420" spans="1:9" x14ac:dyDescent="0.3">
      <c r="A420">
        <v>22</v>
      </c>
      <c r="B420" s="1">
        <v>24</v>
      </c>
      <c r="C420" s="2">
        <v>26</v>
      </c>
      <c r="D420" s="3">
        <v>22</v>
      </c>
      <c r="E420" s="4">
        <v>25</v>
      </c>
      <c r="F420">
        <v>19</v>
      </c>
      <c r="G420" t="s">
        <v>6</v>
      </c>
      <c r="H420">
        <f t="shared" si="12"/>
        <v>9.0909090909090917</v>
      </c>
      <c r="I420">
        <f t="shared" si="13"/>
        <v>4</v>
      </c>
    </row>
    <row r="421" spans="1:9" x14ac:dyDescent="0.3">
      <c r="A421">
        <v>22</v>
      </c>
      <c r="B421" s="1">
        <v>24</v>
      </c>
      <c r="C421" s="2">
        <v>28</v>
      </c>
      <c r="D421" s="3">
        <v>24</v>
      </c>
      <c r="E421" s="4">
        <v>28</v>
      </c>
      <c r="F421">
        <v>20</v>
      </c>
      <c r="G421" t="s">
        <v>7</v>
      </c>
      <c r="H421">
        <f t="shared" si="12"/>
        <v>0</v>
      </c>
      <c r="I421">
        <f t="shared" si="13"/>
        <v>0</v>
      </c>
    </row>
    <row r="422" spans="1:9" x14ac:dyDescent="0.3">
      <c r="A422">
        <v>23</v>
      </c>
      <c r="B422" s="1">
        <v>17</v>
      </c>
      <c r="C422" s="2">
        <v>26</v>
      </c>
      <c r="D422" s="3">
        <v>18</v>
      </c>
      <c r="E422" s="4">
        <v>25</v>
      </c>
      <c r="F422">
        <v>1</v>
      </c>
      <c r="G422" t="s">
        <v>6</v>
      </c>
      <c r="H422">
        <f t="shared" si="12"/>
        <v>-5.5555555555555554</v>
      </c>
      <c r="I422">
        <f t="shared" si="13"/>
        <v>4</v>
      </c>
    </row>
    <row r="423" spans="1:9" x14ac:dyDescent="0.3">
      <c r="A423">
        <v>23</v>
      </c>
      <c r="B423" s="1">
        <v>19</v>
      </c>
      <c r="C423" s="2">
        <v>23</v>
      </c>
      <c r="D423" s="3">
        <v>20</v>
      </c>
      <c r="E423" s="4">
        <v>24</v>
      </c>
      <c r="F423">
        <v>2</v>
      </c>
      <c r="G423" t="s">
        <v>6</v>
      </c>
      <c r="H423">
        <f t="shared" si="12"/>
        <v>-5</v>
      </c>
      <c r="I423">
        <f t="shared" si="13"/>
        <v>-4.1666666666666661</v>
      </c>
    </row>
    <row r="424" spans="1:9" x14ac:dyDescent="0.3">
      <c r="A424">
        <v>23</v>
      </c>
      <c r="B424" s="1">
        <v>20</v>
      </c>
      <c r="C424" s="2">
        <v>25</v>
      </c>
      <c r="D424" s="3">
        <v>21</v>
      </c>
      <c r="E424" s="4">
        <v>24</v>
      </c>
      <c r="F424">
        <v>3</v>
      </c>
      <c r="G424" t="s">
        <v>7</v>
      </c>
      <c r="H424">
        <f t="shared" si="12"/>
        <v>-4.7619047619047619</v>
      </c>
      <c r="I424">
        <f t="shared" si="13"/>
        <v>4.1666666666666661</v>
      </c>
    </row>
    <row r="425" spans="1:9" x14ac:dyDescent="0.3">
      <c r="A425">
        <v>23</v>
      </c>
      <c r="B425" s="1">
        <v>20</v>
      </c>
      <c r="C425" s="2">
        <v>22</v>
      </c>
      <c r="D425" s="3">
        <v>21</v>
      </c>
      <c r="E425" s="4">
        <v>23</v>
      </c>
      <c r="F425">
        <v>4</v>
      </c>
      <c r="G425" t="s">
        <v>7</v>
      </c>
      <c r="H425">
        <f t="shared" si="12"/>
        <v>-4.7619047619047619</v>
      </c>
      <c r="I425">
        <f t="shared" si="13"/>
        <v>-4.3478260869565215</v>
      </c>
    </row>
    <row r="426" spans="1:9" x14ac:dyDescent="0.3">
      <c r="A426">
        <v>23</v>
      </c>
      <c r="B426" s="1">
        <v>21</v>
      </c>
      <c r="C426" s="2">
        <v>22</v>
      </c>
      <c r="D426" s="3">
        <v>21</v>
      </c>
      <c r="E426" s="4">
        <v>23</v>
      </c>
      <c r="F426">
        <v>5</v>
      </c>
      <c r="G426" t="s">
        <v>6</v>
      </c>
      <c r="H426">
        <f t="shared" si="12"/>
        <v>0</v>
      </c>
      <c r="I426">
        <f t="shared" si="13"/>
        <v>-4.3478260869565215</v>
      </c>
    </row>
    <row r="427" spans="1:9" x14ac:dyDescent="0.3">
      <c r="A427">
        <v>23</v>
      </c>
      <c r="B427" s="1">
        <v>19</v>
      </c>
      <c r="C427" s="2">
        <v>22</v>
      </c>
      <c r="D427" s="3">
        <v>20</v>
      </c>
      <c r="E427" s="4">
        <v>23</v>
      </c>
      <c r="F427">
        <v>6</v>
      </c>
      <c r="G427" t="s">
        <v>6</v>
      </c>
      <c r="H427">
        <f t="shared" si="12"/>
        <v>-5</v>
      </c>
      <c r="I427">
        <f t="shared" si="13"/>
        <v>-4.3478260869565215</v>
      </c>
    </row>
    <row r="428" spans="1:9" x14ac:dyDescent="0.3">
      <c r="A428">
        <v>23</v>
      </c>
      <c r="B428" s="1">
        <v>21</v>
      </c>
      <c r="C428" s="2">
        <v>22</v>
      </c>
      <c r="D428" s="3">
        <v>21</v>
      </c>
      <c r="E428" s="4">
        <v>23</v>
      </c>
      <c r="F428">
        <v>7</v>
      </c>
      <c r="G428" t="s">
        <v>6</v>
      </c>
      <c r="H428">
        <f t="shared" si="12"/>
        <v>0</v>
      </c>
      <c r="I428">
        <f t="shared" si="13"/>
        <v>-4.3478260869565215</v>
      </c>
    </row>
    <row r="429" spans="1:9" x14ac:dyDescent="0.3">
      <c r="A429">
        <v>23</v>
      </c>
      <c r="B429" s="1">
        <v>22</v>
      </c>
      <c r="C429" s="2">
        <v>22</v>
      </c>
      <c r="D429" s="3">
        <v>21</v>
      </c>
      <c r="E429" s="4">
        <v>23</v>
      </c>
      <c r="F429">
        <v>8</v>
      </c>
      <c r="G429" t="s">
        <v>6</v>
      </c>
      <c r="H429">
        <f t="shared" si="12"/>
        <v>4.7619047619047619</v>
      </c>
      <c r="I429">
        <f t="shared" si="13"/>
        <v>-4.3478260869565215</v>
      </c>
    </row>
    <row r="430" spans="1:9" x14ac:dyDescent="0.3">
      <c r="A430">
        <v>23</v>
      </c>
      <c r="B430" s="1">
        <v>22</v>
      </c>
      <c r="C430" s="2">
        <v>25</v>
      </c>
      <c r="D430" s="3">
        <v>24</v>
      </c>
      <c r="E430" s="4">
        <v>25</v>
      </c>
      <c r="F430">
        <v>9</v>
      </c>
      <c r="G430" t="s">
        <v>6</v>
      </c>
      <c r="H430">
        <f t="shared" si="12"/>
        <v>-8.3333333333333321</v>
      </c>
      <c r="I430">
        <f t="shared" si="13"/>
        <v>0</v>
      </c>
    </row>
    <row r="431" spans="1:9" x14ac:dyDescent="0.3">
      <c r="A431">
        <v>23</v>
      </c>
      <c r="B431" s="1">
        <v>21</v>
      </c>
      <c r="C431" s="2">
        <v>22</v>
      </c>
      <c r="D431" s="3">
        <v>21</v>
      </c>
      <c r="E431" s="4">
        <v>23</v>
      </c>
      <c r="F431">
        <v>10</v>
      </c>
      <c r="G431" t="s">
        <v>7</v>
      </c>
      <c r="H431">
        <f t="shared" si="12"/>
        <v>0</v>
      </c>
      <c r="I431">
        <f t="shared" si="13"/>
        <v>-4.3478260869565215</v>
      </c>
    </row>
    <row r="432" spans="1:9" x14ac:dyDescent="0.3">
      <c r="A432">
        <v>23</v>
      </c>
      <c r="B432" s="1">
        <v>23</v>
      </c>
      <c r="C432" s="2">
        <v>23</v>
      </c>
      <c r="D432" s="3">
        <v>23</v>
      </c>
      <c r="E432" s="4">
        <v>23</v>
      </c>
      <c r="F432">
        <v>11</v>
      </c>
      <c r="G432" t="s">
        <v>7</v>
      </c>
      <c r="H432">
        <f t="shared" si="12"/>
        <v>0</v>
      </c>
      <c r="I432">
        <f t="shared" si="13"/>
        <v>0</v>
      </c>
    </row>
    <row r="433" spans="1:9" x14ac:dyDescent="0.3">
      <c r="A433">
        <v>23</v>
      </c>
      <c r="B433" s="1">
        <v>21</v>
      </c>
      <c r="C433" s="2">
        <v>22</v>
      </c>
      <c r="D433" s="3">
        <v>21</v>
      </c>
      <c r="E433" s="4">
        <v>24</v>
      </c>
      <c r="F433">
        <v>12</v>
      </c>
      <c r="G433" t="s">
        <v>7</v>
      </c>
      <c r="H433">
        <f t="shared" si="12"/>
        <v>0</v>
      </c>
      <c r="I433">
        <f t="shared" si="13"/>
        <v>-8.3333333333333321</v>
      </c>
    </row>
    <row r="434" spans="1:9" x14ac:dyDescent="0.3">
      <c r="A434">
        <v>23</v>
      </c>
      <c r="B434" s="1">
        <v>21</v>
      </c>
      <c r="C434" s="2">
        <v>22</v>
      </c>
      <c r="D434" s="3">
        <v>21</v>
      </c>
      <c r="E434" s="4">
        <v>24</v>
      </c>
      <c r="F434">
        <v>13</v>
      </c>
      <c r="G434" t="s">
        <v>6</v>
      </c>
      <c r="H434">
        <f t="shared" si="12"/>
        <v>0</v>
      </c>
      <c r="I434">
        <f t="shared" si="13"/>
        <v>-8.3333333333333321</v>
      </c>
    </row>
    <row r="435" spans="1:9" x14ac:dyDescent="0.3">
      <c r="A435">
        <v>23</v>
      </c>
      <c r="B435" s="1">
        <v>22</v>
      </c>
      <c r="C435" s="2">
        <v>24</v>
      </c>
      <c r="D435" s="3">
        <v>22</v>
      </c>
      <c r="E435" s="4">
        <v>23</v>
      </c>
      <c r="F435">
        <v>14</v>
      </c>
      <c r="G435" t="s">
        <v>6</v>
      </c>
      <c r="H435">
        <f t="shared" si="12"/>
        <v>0</v>
      </c>
      <c r="I435">
        <f t="shared" si="13"/>
        <v>4.3478260869565215</v>
      </c>
    </row>
    <row r="436" spans="1:9" x14ac:dyDescent="0.3">
      <c r="A436">
        <v>23</v>
      </c>
      <c r="B436" s="1">
        <v>22</v>
      </c>
      <c r="C436" s="2">
        <v>23</v>
      </c>
      <c r="D436" s="3">
        <v>22</v>
      </c>
      <c r="E436" s="4">
        <v>23</v>
      </c>
      <c r="F436">
        <v>15</v>
      </c>
      <c r="G436" t="s">
        <v>6</v>
      </c>
      <c r="H436">
        <f t="shared" si="12"/>
        <v>0</v>
      </c>
      <c r="I436">
        <f t="shared" si="13"/>
        <v>0</v>
      </c>
    </row>
    <row r="437" spans="1:9" x14ac:dyDescent="0.3">
      <c r="A437">
        <v>23</v>
      </c>
      <c r="B437" s="1">
        <v>22</v>
      </c>
      <c r="C437" s="2">
        <v>23</v>
      </c>
      <c r="D437" s="3">
        <v>23</v>
      </c>
      <c r="E437" s="4">
        <v>24</v>
      </c>
      <c r="F437">
        <v>16</v>
      </c>
      <c r="G437" t="s">
        <v>7</v>
      </c>
      <c r="H437">
        <f t="shared" si="12"/>
        <v>-4.3478260869565215</v>
      </c>
      <c r="I437">
        <f t="shared" si="13"/>
        <v>-4.1666666666666661</v>
      </c>
    </row>
    <row r="438" spans="1:9" x14ac:dyDescent="0.3">
      <c r="A438">
        <v>23</v>
      </c>
      <c r="B438" s="1">
        <v>22</v>
      </c>
      <c r="C438" s="2">
        <v>22</v>
      </c>
      <c r="D438" s="3">
        <v>23</v>
      </c>
      <c r="E438" s="4">
        <v>25</v>
      </c>
      <c r="F438">
        <v>17</v>
      </c>
      <c r="G438" t="s">
        <v>7</v>
      </c>
      <c r="H438">
        <f t="shared" si="12"/>
        <v>-4.3478260869565215</v>
      </c>
      <c r="I438">
        <f t="shared" si="13"/>
        <v>-12</v>
      </c>
    </row>
    <row r="439" spans="1:9" x14ac:dyDescent="0.3">
      <c r="A439">
        <v>23</v>
      </c>
      <c r="B439" s="1">
        <v>25</v>
      </c>
      <c r="C439" s="2">
        <v>22</v>
      </c>
      <c r="D439" s="3">
        <v>24</v>
      </c>
      <c r="E439" s="4">
        <v>23</v>
      </c>
      <c r="F439">
        <v>18</v>
      </c>
      <c r="G439" t="s">
        <v>7</v>
      </c>
      <c r="H439">
        <f t="shared" si="12"/>
        <v>4.1666666666666661</v>
      </c>
      <c r="I439">
        <f t="shared" si="13"/>
        <v>-4.3478260869565215</v>
      </c>
    </row>
    <row r="440" spans="1:9" x14ac:dyDescent="0.3">
      <c r="A440">
        <v>23</v>
      </c>
      <c r="B440" s="1">
        <v>23</v>
      </c>
      <c r="C440" s="2">
        <v>21</v>
      </c>
      <c r="D440" s="3">
        <v>23</v>
      </c>
      <c r="E440" s="4">
        <v>24</v>
      </c>
      <c r="F440">
        <v>19</v>
      </c>
      <c r="G440" t="s">
        <v>7</v>
      </c>
      <c r="H440">
        <f t="shared" si="12"/>
        <v>0</v>
      </c>
      <c r="I440">
        <f t="shared" si="13"/>
        <v>-12.5</v>
      </c>
    </row>
    <row r="441" spans="1:9" x14ac:dyDescent="0.3">
      <c r="A441">
        <v>23</v>
      </c>
      <c r="B441" s="1">
        <v>22</v>
      </c>
      <c r="C441" s="2">
        <v>22</v>
      </c>
      <c r="D441" s="3">
        <v>22</v>
      </c>
      <c r="E441" s="4">
        <v>22</v>
      </c>
      <c r="F441">
        <v>20</v>
      </c>
      <c r="G441" t="s">
        <v>7</v>
      </c>
      <c r="H441">
        <f t="shared" si="12"/>
        <v>0</v>
      </c>
      <c r="I441">
        <f t="shared" si="13"/>
        <v>0</v>
      </c>
    </row>
    <row r="442" spans="1:9" x14ac:dyDescent="0.3">
      <c r="A442">
        <v>24</v>
      </c>
      <c r="B442" s="1">
        <v>20</v>
      </c>
      <c r="C442" s="2">
        <v>24</v>
      </c>
      <c r="D442" s="3">
        <v>20</v>
      </c>
      <c r="E442" s="4">
        <v>26</v>
      </c>
      <c r="F442">
        <v>1</v>
      </c>
      <c r="G442" t="s">
        <v>6</v>
      </c>
      <c r="H442">
        <f t="shared" si="12"/>
        <v>0</v>
      </c>
      <c r="I442">
        <f t="shared" si="13"/>
        <v>-7.6923076923076925</v>
      </c>
    </row>
    <row r="443" spans="1:9" x14ac:dyDescent="0.3">
      <c r="A443">
        <v>24</v>
      </c>
      <c r="B443" s="1">
        <v>21</v>
      </c>
      <c r="C443" s="2">
        <v>25</v>
      </c>
      <c r="D443" s="3">
        <v>22</v>
      </c>
      <c r="E443" s="4">
        <v>26</v>
      </c>
      <c r="F443">
        <v>2</v>
      </c>
      <c r="G443" t="s">
        <v>6</v>
      </c>
      <c r="H443">
        <f t="shared" si="12"/>
        <v>-4.5454545454545459</v>
      </c>
      <c r="I443">
        <f t="shared" si="13"/>
        <v>-3.8461538461538463</v>
      </c>
    </row>
    <row r="444" spans="1:9" x14ac:dyDescent="0.3">
      <c r="A444">
        <v>24</v>
      </c>
      <c r="B444" s="1">
        <v>26</v>
      </c>
      <c r="C444" s="2">
        <v>26</v>
      </c>
      <c r="D444" s="3">
        <v>20</v>
      </c>
      <c r="E444" s="4">
        <v>25</v>
      </c>
      <c r="F444">
        <v>3</v>
      </c>
      <c r="G444" t="s">
        <v>7</v>
      </c>
      <c r="H444">
        <f t="shared" si="12"/>
        <v>30</v>
      </c>
      <c r="I444">
        <f t="shared" si="13"/>
        <v>4</v>
      </c>
    </row>
    <row r="445" spans="1:9" x14ac:dyDescent="0.3">
      <c r="A445">
        <v>24</v>
      </c>
      <c r="B445" s="1">
        <v>23</v>
      </c>
      <c r="C445" s="2">
        <v>25</v>
      </c>
      <c r="D445" s="3">
        <v>24</v>
      </c>
      <c r="E445" s="4">
        <v>25</v>
      </c>
      <c r="F445">
        <v>4</v>
      </c>
      <c r="G445" t="s">
        <v>6</v>
      </c>
      <c r="H445">
        <f t="shared" si="12"/>
        <v>-4.1666666666666661</v>
      </c>
      <c r="I445">
        <f t="shared" si="13"/>
        <v>0</v>
      </c>
    </row>
    <row r="446" spans="1:9" x14ac:dyDescent="0.3">
      <c r="A446">
        <v>24</v>
      </c>
      <c r="B446" s="1">
        <v>20</v>
      </c>
      <c r="C446" s="2">
        <v>24</v>
      </c>
      <c r="D446" s="3">
        <v>21</v>
      </c>
      <c r="E446" s="4">
        <v>27</v>
      </c>
      <c r="F446">
        <v>5</v>
      </c>
      <c r="G446" t="s">
        <v>6</v>
      </c>
      <c r="H446">
        <f t="shared" si="12"/>
        <v>-4.7619047619047619</v>
      </c>
      <c r="I446">
        <f t="shared" si="13"/>
        <v>-11.111111111111111</v>
      </c>
    </row>
    <row r="447" spans="1:9" x14ac:dyDescent="0.3">
      <c r="A447">
        <v>24</v>
      </c>
      <c r="B447" s="1">
        <v>21</v>
      </c>
      <c r="C447" s="2">
        <v>24</v>
      </c>
      <c r="D447" s="3">
        <v>25</v>
      </c>
      <c r="E447" s="4">
        <v>27</v>
      </c>
      <c r="F447">
        <v>6</v>
      </c>
      <c r="G447" t="s">
        <v>6</v>
      </c>
      <c r="H447">
        <f t="shared" si="12"/>
        <v>-16</v>
      </c>
      <c r="I447">
        <f t="shared" si="13"/>
        <v>-11.111111111111111</v>
      </c>
    </row>
    <row r="448" spans="1:9" x14ac:dyDescent="0.3">
      <c r="A448">
        <v>24</v>
      </c>
      <c r="B448" s="1">
        <v>27</v>
      </c>
      <c r="C448" s="2">
        <v>26</v>
      </c>
      <c r="D448" s="3">
        <v>21</v>
      </c>
      <c r="E448" s="4">
        <v>26</v>
      </c>
      <c r="F448">
        <v>7</v>
      </c>
      <c r="G448" t="s">
        <v>7</v>
      </c>
      <c r="H448">
        <f t="shared" si="12"/>
        <v>28.571428571428569</v>
      </c>
      <c r="I448">
        <f t="shared" si="13"/>
        <v>0</v>
      </c>
    </row>
    <row r="449" spans="1:9" x14ac:dyDescent="0.3">
      <c r="A449">
        <v>24</v>
      </c>
      <c r="B449" s="1">
        <v>29</v>
      </c>
      <c r="C449" s="2">
        <v>26</v>
      </c>
      <c r="D449" s="3">
        <v>24</v>
      </c>
      <c r="E449" s="4">
        <v>25</v>
      </c>
      <c r="F449">
        <v>8</v>
      </c>
      <c r="G449" t="s">
        <v>7</v>
      </c>
      <c r="H449">
        <f t="shared" si="12"/>
        <v>20.833333333333336</v>
      </c>
      <c r="I449">
        <f t="shared" si="13"/>
        <v>4</v>
      </c>
    </row>
    <row r="450" spans="1:9" x14ac:dyDescent="0.3">
      <c r="A450">
        <v>24</v>
      </c>
      <c r="B450" s="1">
        <v>25</v>
      </c>
      <c r="C450" s="2">
        <v>25</v>
      </c>
      <c r="D450" s="3">
        <v>29</v>
      </c>
      <c r="E450" s="4">
        <v>26</v>
      </c>
      <c r="F450">
        <v>9</v>
      </c>
      <c r="G450" t="s">
        <v>6</v>
      </c>
      <c r="H450">
        <f t="shared" ref="H450:H501" si="14">100*((B450-D450)/D450)</f>
        <v>-13.793103448275861</v>
      </c>
      <c r="I450">
        <f t="shared" ref="I450:I501" si="15">100*((C450-E450)/E450)</f>
        <v>-3.8461538461538463</v>
      </c>
    </row>
    <row r="451" spans="1:9" x14ac:dyDescent="0.3">
      <c r="A451">
        <v>24</v>
      </c>
      <c r="B451" s="1">
        <v>22</v>
      </c>
      <c r="C451" s="2">
        <v>27</v>
      </c>
      <c r="D451" s="3">
        <v>21</v>
      </c>
      <c r="E451" s="4">
        <v>28</v>
      </c>
      <c r="F451">
        <v>10</v>
      </c>
      <c r="G451" t="s">
        <v>6</v>
      </c>
      <c r="H451">
        <f t="shared" si="14"/>
        <v>4.7619047619047619</v>
      </c>
      <c r="I451">
        <f t="shared" si="15"/>
        <v>-3.5714285714285712</v>
      </c>
    </row>
    <row r="452" spans="1:9" x14ac:dyDescent="0.3">
      <c r="A452">
        <v>24</v>
      </c>
      <c r="B452" s="1">
        <v>23</v>
      </c>
      <c r="C452" s="2">
        <v>28</v>
      </c>
      <c r="D452" s="3">
        <v>23</v>
      </c>
      <c r="E452" s="4">
        <v>28</v>
      </c>
      <c r="F452">
        <v>11</v>
      </c>
      <c r="G452" t="s">
        <v>6</v>
      </c>
      <c r="H452">
        <f t="shared" si="14"/>
        <v>0</v>
      </c>
      <c r="I452">
        <f t="shared" si="15"/>
        <v>0</v>
      </c>
    </row>
    <row r="453" spans="1:9" x14ac:dyDescent="0.3">
      <c r="A453">
        <v>24</v>
      </c>
      <c r="B453" s="1">
        <v>29</v>
      </c>
      <c r="C453" s="2">
        <v>28</v>
      </c>
      <c r="D453" s="3">
        <v>22</v>
      </c>
      <c r="E453" s="4">
        <v>27</v>
      </c>
      <c r="F453">
        <v>12</v>
      </c>
      <c r="G453" t="s">
        <v>7</v>
      </c>
      <c r="H453">
        <f t="shared" si="14"/>
        <v>31.818181818181817</v>
      </c>
      <c r="I453">
        <f t="shared" si="15"/>
        <v>3.7037037037037033</v>
      </c>
    </row>
    <row r="454" spans="1:9" x14ac:dyDescent="0.3">
      <c r="A454">
        <v>24</v>
      </c>
      <c r="B454" s="1">
        <v>26</v>
      </c>
      <c r="C454" s="2">
        <v>27</v>
      </c>
      <c r="D454" s="3">
        <v>27</v>
      </c>
      <c r="E454" s="4">
        <v>28</v>
      </c>
      <c r="F454">
        <v>13</v>
      </c>
      <c r="G454" t="s">
        <v>6</v>
      </c>
      <c r="H454">
        <f t="shared" si="14"/>
        <v>-3.7037037037037033</v>
      </c>
      <c r="I454">
        <f t="shared" si="15"/>
        <v>-3.5714285714285712</v>
      </c>
    </row>
    <row r="455" spans="1:9" x14ac:dyDescent="0.3">
      <c r="A455">
        <v>24</v>
      </c>
      <c r="B455" s="1">
        <v>29</v>
      </c>
      <c r="C455" s="2">
        <v>28</v>
      </c>
      <c r="D455" s="3">
        <v>21</v>
      </c>
      <c r="E455" s="4">
        <v>28</v>
      </c>
      <c r="F455">
        <v>14</v>
      </c>
      <c r="G455" t="s">
        <v>7</v>
      </c>
      <c r="H455">
        <f t="shared" si="14"/>
        <v>38.095238095238095</v>
      </c>
      <c r="I455">
        <f t="shared" si="15"/>
        <v>0</v>
      </c>
    </row>
    <row r="456" spans="1:9" x14ac:dyDescent="0.3">
      <c r="A456">
        <v>24</v>
      </c>
      <c r="B456" s="1">
        <v>30</v>
      </c>
      <c r="C456" s="2">
        <v>29</v>
      </c>
      <c r="D456" s="3">
        <v>26</v>
      </c>
      <c r="E456" s="4">
        <v>28</v>
      </c>
      <c r="F456">
        <v>15</v>
      </c>
      <c r="G456" t="s">
        <v>7</v>
      </c>
      <c r="H456">
        <f t="shared" si="14"/>
        <v>15.384615384615385</v>
      </c>
      <c r="I456">
        <f t="shared" si="15"/>
        <v>3.5714285714285712</v>
      </c>
    </row>
    <row r="457" spans="1:9" x14ac:dyDescent="0.3">
      <c r="A457">
        <v>24</v>
      </c>
      <c r="B457" s="1">
        <v>27</v>
      </c>
      <c r="C457" s="2">
        <v>28</v>
      </c>
      <c r="D457" s="3">
        <v>25</v>
      </c>
      <c r="E457" s="4">
        <v>29</v>
      </c>
      <c r="F457">
        <v>16</v>
      </c>
      <c r="G457" t="s">
        <v>7</v>
      </c>
      <c r="H457">
        <f t="shared" si="14"/>
        <v>8</v>
      </c>
      <c r="I457">
        <f t="shared" si="15"/>
        <v>-3.4482758620689653</v>
      </c>
    </row>
    <row r="458" spans="1:9" x14ac:dyDescent="0.3">
      <c r="A458">
        <v>24</v>
      </c>
      <c r="B458" s="1">
        <v>21</v>
      </c>
      <c r="C458" s="2">
        <v>27</v>
      </c>
      <c r="D458" s="3">
        <v>20</v>
      </c>
      <c r="E458" s="4">
        <v>27</v>
      </c>
      <c r="F458">
        <v>17</v>
      </c>
      <c r="G458" t="s">
        <v>6</v>
      </c>
      <c r="H458">
        <f t="shared" si="14"/>
        <v>5</v>
      </c>
      <c r="I458">
        <f t="shared" si="15"/>
        <v>0</v>
      </c>
    </row>
    <row r="459" spans="1:9" x14ac:dyDescent="0.3">
      <c r="A459">
        <v>24</v>
      </c>
      <c r="B459" s="1">
        <v>24</v>
      </c>
      <c r="C459" s="2">
        <v>27</v>
      </c>
      <c r="D459" s="3">
        <v>22</v>
      </c>
      <c r="E459" s="4">
        <v>29</v>
      </c>
      <c r="F459">
        <v>18</v>
      </c>
      <c r="G459" t="s">
        <v>7</v>
      </c>
      <c r="H459">
        <f t="shared" si="14"/>
        <v>9.0909090909090917</v>
      </c>
      <c r="I459">
        <f t="shared" si="15"/>
        <v>-6.8965517241379306</v>
      </c>
    </row>
    <row r="460" spans="1:9" x14ac:dyDescent="0.3">
      <c r="A460">
        <v>24</v>
      </c>
      <c r="B460" s="1">
        <v>23</v>
      </c>
      <c r="C460" s="2">
        <v>27</v>
      </c>
      <c r="D460" s="3">
        <v>22</v>
      </c>
      <c r="E460" s="4">
        <v>28</v>
      </c>
      <c r="F460">
        <v>19</v>
      </c>
      <c r="G460" t="s">
        <v>7</v>
      </c>
      <c r="H460">
        <f t="shared" si="14"/>
        <v>4.5454545454545459</v>
      </c>
      <c r="I460">
        <f t="shared" si="15"/>
        <v>-3.5714285714285712</v>
      </c>
    </row>
    <row r="461" spans="1:9" x14ac:dyDescent="0.3">
      <c r="A461">
        <v>24</v>
      </c>
      <c r="B461" s="1">
        <v>23</v>
      </c>
      <c r="C461" s="2">
        <v>27</v>
      </c>
      <c r="D461" s="3">
        <v>22</v>
      </c>
      <c r="E461" s="4">
        <v>28</v>
      </c>
      <c r="F461">
        <v>20</v>
      </c>
      <c r="G461" t="s">
        <v>7</v>
      </c>
      <c r="H461">
        <f t="shared" si="14"/>
        <v>4.5454545454545459</v>
      </c>
      <c r="I461">
        <f t="shared" si="15"/>
        <v>-3.5714285714285712</v>
      </c>
    </row>
    <row r="462" spans="1:9" x14ac:dyDescent="0.3">
      <c r="A462">
        <v>25</v>
      </c>
      <c r="B462" s="1">
        <v>26</v>
      </c>
      <c r="C462" s="2">
        <v>23</v>
      </c>
      <c r="D462" s="3">
        <v>24</v>
      </c>
      <c r="E462" s="4">
        <v>25</v>
      </c>
      <c r="F462">
        <v>1</v>
      </c>
      <c r="G462" t="s">
        <v>6</v>
      </c>
      <c r="H462">
        <f t="shared" si="14"/>
        <v>8.3333333333333321</v>
      </c>
      <c r="I462">
        <f t="shared" si="15"/>
        <v>-8</v>
      </c>
    </row>
    <row r="463" spans="1:9" x14ac:dyDescent="0.3">
      <c r="A463">
        <v>25</v>
      </c>
      <c r="B463" s="1">
        <v>24</v>
      </c>
      <c r="C463" s="2">
        <v>23</v>
      </c>
      <c r="D463" s="3">
        <v>23</v>
      </c>
      <c r="E463" s="4">
        <v>24</v>
      </c>
      <c r="F463">
        <v>2</v>
      </c>
      <c r="G463" t="s">
        <v>6</v>
      </c>
      <c r="H463">
        <f t="shared" si="14"/>
        <v>4.3478260869565215</v>
      </c>
      <c r="I463">
        <f t="shared" si="15"/>
        <v>-4.1666666666666661</v>
      </c>
    </row>
    <row r="464" spans="1:9" x14ac:dyDescent="0.3">
      <c r="A464">
        <v>25</v>
      </c>
      <c r="B464" s="1">
        <v>21</v>
      </c>
      <c r="C464" s="2">
        <v>24</v>
      </c>
      <c r="D464" s="3">
        <v>21</v>
      </c>
      <c r="E464" s="4">
        <v>27</v>
      </c>
      <c r="F464">
        <v>3</v>
      </c>
      <c r="G464" t="s">
        <v>6</v>
      </c>
      <c r="H464">
        <f t="shared" si="14"/>
        <v>0</v>
      </c>
      <c r="I464">
        <f t="shared" si="15"/>
        <v>-11.111111111111111</v>
      </c>
    </row>
    <row r="465" spans="1:9" x14ac:dyDescent="0.3">
      <c r="A465">
        <v>25</v>
      </c>
      <c r="B465" s="1">
        <v>19</v>
      </c>
      <c r="C465" s="2">
        <v>23</v>
      </c>
      <c r="D465" s="3">
        <v>19</v>
      </c>
      <c r="E465" s="4">
        <v>25</v>
      </c>
      <c r="F465">
        <v>4</v>
      </c>
      <c r="G465" t="s">
        <v>7</v>
      </c>
      <c r="H465">
        <f t="shared" si="14"/>
        <v>0</v>
      </c>
      <c r="I465">
        <f t="shared" si="15"/>
        <v>-8</v>
      </c>
    </row>
    <row r="466" spans="1:9" x14ac:dyDescent="0.3">
      <c r="A466">
        <v>25</v>
      </c>
      <c r="B466" s="1">
        <v>18</v>
      </c>
      <c r="C466" s="2">
        <v>23</v>
      </c>
      <c r="D466" s="3">
        <v>18</v>
      </c>
      <c r="E466" s="4">
        <v>24</v>
      </c>
      <c r="F466">
        <v>5</v>
      </c>
      <c r="G466" t="s">
        <v>7</v>
      </c>
      <c r="H466">
        <f t="shared" si="14"/>
        <v>0</v>
      </c>
      <c r="I466">
        <f t="shared" si="15"/>
        <v>-4.1666666666666661</v>
      </c>
    </row>
    <row r="467" spans="1:9" x14ac:dyDescent="0.3">
      <c r="A467">
        <v>25</v>
      </c>
      <c r="B467" s="1">
        <v>19</v>
      </c>
      <c r="C467" s="2">
        <v>23</v>
      </c>
      <c r="D467" s="3">
        <v>18</v>
      </c>
      <c r="E467" s="4">
        <v>25</v>
      </c>
      <c r="F467">
        <v>6</v>
      </c>
      <c r="G467" t="s">
        <v>6</v>
      </c>
      <c r="H467">
        <f t="shared" si="14"/>
        <v>5.5555555555555554</v>
      </c>
      <c r="I467">
        <f t="shared" si="15"/>
        <v>-8</v>
      </c>
    </row>
    <row r="468" spans="1:9" x14ac:dyDescent="0.3">
      <c r="A468">
        <v>25</v>
      </c>
      <c r="B468" s="1">
        <v>19</v>
      </c>
      <c r="C468" s="2">
        <v>24</v>
      </c>
      <c r="D468" s="3">
        <v>19</v>
      </c>
      <c r="E468" s="4">
        <v>25</v>
      </c>
      <c r="F468">
        <v>7</v>
      </c>
      <c r="G468" t="s">
        <v>6</v>
      </c>
      <c r="H468">
        <f t="shared" si="14"/>
        <v>0</v>
      </c>
      <c r="I468">
        <f t="shared" si="15"/>
        <v>-4</v>
      </c>
    </row>
    <row r="469" spans="1:9" x14ac:dyDescent="0.3">
      <c r="A469">
        <v>25</v>
      </c>
      <c r="B469" s="1">
        <v>19</v>
      </c>
      <c r="C469" s="2">
        <v>24</v>
      </c>
      <c r="D469" s="3">
        <v>19</v>
      </c>
      <c r="E469" s="4">
        <v>25</v>
      </c>
      <c r="F469">
        <v>8</v>
      </c>
      <c r="G469" t="s">
        <v>7</v>
      </c>
      <c r="H469">
        <f t="shared" si="14"/>
        <v>0</v>
      </c>
      <c r="I469">
        <f t="shared" si="15"/>
        <v>-4</v>
      </c>
    </row>
    <row r="470" spans="1:9" x14ac:dyDescent="0.3">
      <c r="A470">
        <v>25</v>
      </c>
      <c r="B470" s="1">
        <v>21</v>
      </c>
      <c r="C470" s="2">
        <v>24</v>
      </c>
      <c r="D470" s="3">
        <v>21</v>
      </c>
      <c r="E470" s="4">
        <v>25</v>
      </c>
      <c r="F470">
        <v>9</v>
      </c>
      <c r="G470" t="s">
        <v>7</v>
      </c>
      <c r="H470">
        <f t="shared" si="14"/>
        <v>0</v>
      </c>
      <c r="I470">
        <f t="shared" si="15"/>
        <v>-4</v>
      </c>
    </row>
    <row r="471" spans="1:9" x14ac:dyDescent="0.3">
      <c r="A471">
        <v>25</v>
      </c>
      <c r="B471" s="1">
        <v>20</v>
      </c>
      <c r="C471" s="2">
        <v>24</v>
      </c>
      <c r="D471" s="3">
        <v>21</v>
      </c>
      <c r="E471" s="4">
        <v>24</v>
      </c>
      <c r="F471">
        <v>10</v>
      </c>
      <c r="G471" t="s">
        <v>7</v>
      </c>
      <c r="H471">
        <f t="shared" si="14"/>
        <v>-4.7619047619047619</v>
      </c>
      <c r="I471">
        <f t="shared" si="15"/>
        <v>0</v>
      </c>
    </row>
    <row r="472" spans="1:9" x14ac:dyDescent="0.3">
      <c r="A472">
        <v>25</v>
      </c>
      <c r="B472" s="1">
        <v>21</v>
      </c>
      <c r="C472" s="2">
        <v>23</v>
      </c>
      <c r="D472" s="3">
        <v>21</v>
      </c>
      <c r="E472" s="4">
        <v>24</v>
      </c>
      <c r="F472">
        <v>11</v>
      </c>
      <c r="G472" t="s">
        <v>6</v>
      </c>
      <c r="H472">
        <f t="shared" si="14"/>
        <v>0</v>
      </c>
      <c r="I472">
        <f t="shared" si="15"/>
        <v>-4.1666666666666661</v>
      </c>
    </row>
    <row r="473" spans="1:9" x14ac:dyDescent="0.3">
      <c r="A473">
        <v>25</v>
      </c>
      <c r="B473" s="1">
        <v>21</v>
      </c>
      <c r="C473" s="2">
        <v>25</v>
      </c>
      <c r="D473" s="3">
        <v>19</v>
      </c>
      <c r="E473" s="4">
        <v>25</v>
      </c>
      <c r="F473">
        <v>12</v>
      </c>
      <c r="G473" t="s">
        <v>7</v>
      </c>
      <c r="H473">
        <f t="shared" si="14"/>
        <v>10.526315789473683</v>
      </c>
      <c r="I473">
        <f t="shared" si="15"/>
        <v>0</v>
      </c>
    </row>
    <row r="474" spans="1:9" x14ac:dyDescent="0.3">
      <c r="A474">
        <v>25</v>
      </c>
      <c r="B474" s="1">
        <v>21</v>
      </c>
      <c r="C474" s="2">
        <v>25</v>
      </c>
      <c r="D474" s="3">
        <v>21</v>
      </c>
      <c r="E474" s="4">
        <v>25</v>
      </c>
      <c r="F474">
        <v>13</v>
      </c>
      <c r="G474" t="s">
        <v>7</v>
      </c>
      <c r="H474">
        <f t="shared" si="14"/>
        <v>0</v>
      </c>
      <c r="I474">
        <f t="shared" si="15"/>
        <v>0</v>
      </c>
    </row>
    <row r="475" spans="1:9" x14ac:dyDescent="0.3">
      <c r="A475">
        <v>25</v>
      </c>
      <c r="B475" s="1">
        <v>23</v>
      </c>
      <c r="C475" s="2">
        <v>22</v>
      </c>
      <c r="D475" s="3">
        <v>22</v>
      </c>
      <c r="E475" s="4">
        <v>25</v>
      </c>
      <c r="F475">
        <v>14</v>
      </c>
      <c r="G475" t="s">
        <v>7</v>
      </c>
      <c r="H475">
        <f t="shared" si="14"/>
        <v>4.5454545454545459</v>
      </c>
      <c r="I475">
        <f t="shared" si="15"/>
        <v>-12</v>
      </c>
    </row>
    <row r="476" spans="1:9" x14ac:dyDescent="0.3">
      <c r="A476">
        <v>25</v>
      </c>
      <c r="B476" s="1">
        <v>24</v>
      </c>
      <c r="C476" s="2">
        <v>24</v>
      </c>
      <c r="D476" s="3">
        <v>22</v>
      </c>
      <c r="E476" s="4">
        <v>24</v>
      </c>
      <c r="F476">
        <v>15</v>
      </c>
      <c r="G476" t="s">
        <v>6</v>
      </c>
      <c r="H476">
        <f t="shared" si="14"/>
        <v>9.0909090909090917</v>
      </c>
      <c r="I476">
        <f t="shared" si="15"/>
        <v>0</v>
      </c>
    </row>
    <row r="477" spans="1:9" x14ac:dyDescent="0.3">
      <c r="A477">
        <v>25</v>
      </c>
      <c r="B477" s="1">
        <v>20</v>
      </c>
      <c r="C477" s="2">
        <v>24</v>
      </c>
      <c r="D477" s="3">
        <v>21</v>
      </c>
      <c r="E477" s="4">
        <v>25</v>
      </c>
      <c r="F477">
        <v>16</v>
      </c>
      <c r="G477" t="s">
        <v>7</v>
      </c>
      <c r="H477">
        <f t="shared" si="14"/>
        <v>-4.7619047619047619</v>
      </c>
      <c r="I477">
        <f t="shared" si="15"/>
        <v>-4</v>
      </c>
    </row>
    <row r="478" spans="1:9" x14ac:dyDescent="0.3">
      <c r="A478">
        <v>25</v>
      </c>
      <c r="B478" s="1">
        <v>21</v>
      </c>
      <c r="C478" s="2">
        <v>24</v>
      </c>
      <c r="D478" s="3">
        <v>20</v>
      </c>
      <c r="E478" s="4">
        <v>24</v>
      </c>
      <c r="F478">
        <v>17</v>
      </c>
      <c r="G478" t="s">
        <v>7</v>
      </c>
      <c r="H478">
        <f t="shared" si="14"/>
        <v>5</v>
      </c>
      <c r="I478">
        <f t="shared" si="15"/>
        <v>0</v>
      </c>
    </row>
    <row r="479" spans="1:9" x14ac:dyDescent="0.3">
      <c r="A479">
        <v>25</v>
      </c>
      <c r="B479" s="1">
        <v>21</v>
      </c>
      <c r="C479" s="2">
        <v>23</v>
      </c>
      <c r="D479" s="3">
        <v>21</v>
      </c>
      <c r="E479" s="4">
        <v>26</v>
      </c>
      <c r="F479">
        <v>18</v>
      </c>
      <c r="G479" t="s">
        <v>6</v>
      </c>
      <c r="H479">
        <f t="shared" si="14"/>
        <v>0</v>
      </c>
      <c r="I479">
        <f t="shared" si="15"/>
        <v>-11.538461538461538</v>
      </c>
    </row>
    <row r="480" spans="1:9" x14ac:dyDescent="0.3">
      <c r="A480">
        <v>25</v>
      </c>
      <c r="B480" s="1">
        <v>19</v>
      </c>
      <c r="C480" s="2">
        <v>24</v>
      </c>
      <c r="D480" s="3">
        <v>20</v>
      </c>
      <c r="E480" s="4">
        <v>26</v>
      </c>
      <c r="F480">
        <v>19</v>
      </c>
      <c r="G480" t="s">
        <v>6</v>
      </c>
      <c r="H480">
        <f t="shared" si="14"/>
        <v>-5</v>
      </c>
      <c r="I480">
        <f t="shared" si="15"/>
        <v>-7.6923076923076925</v>
      </c>
    </row>
    <row r="481" spans="1:9" x14ac:dyDescent="0.3">
      <c r="A481">
        <v>25</v>
      </c>
      <c r="B481" s="1">
        <v>21</v>
      </c>
      <c r="C481" s="2">
        <v>24</v>
      </c>
      <c r="D481" s="3">
        <v>23</v>
      </c>
      <c r="E481" s="4">
        <v>26</v>
      </c>
      <c r="F481">
        <v>20</v>
      </c>
      <c r="G481" t="s">
        <v>6</v>
      </c>
      <c r="H481">
        <f t="shared" si="14"/>
        <v>-8.695652173913043</v>
      </c>
      <c r="I481">
        <f t="shared" si="15"/>
        <v>-7.6923076923076925</v>
      </c>
    </row>
    <row r="482" spans="1:9" x14ac:dyDescent="0.3">
      <c r="A482">
        <v>26</v>
      </c>
      <c r="B482" s="1">
        <v>20</v>
      </c>
      <c r="C482" s="2">
        <v>20</v>
      </c>
      <c r="D482" s="3">
        <v>20</v>
      </c>
      <c r="E482" s="4">
        <v>21</v>
      </c>
      <c r="F482">
        <v>1</v>
      </c>
      <c r="G482" t="s">
        <v>6</v>
      </c>
      <c r="H482">
        <f t="shared" si="14"/>
        <v>0</v>
      </c>
      <c r="I482">
        <f t="shared" si="15"/>
        <v>-4.7619047619047619</v>
      </c>
    </row>
    <row r="483" spans="1:9" x14ac:dyDescent="0.3">
      <c r="A483">
        <v>26</v>
      </c>
      <c r="B483" s="1">
        <v>19</v>
      </c>
      <c r="C483" s="2">
        <v>19</v>
      </c>
      <c r="D483" s="3">
        <v>19</v>
      </c>
      <c r="E483" s="4">
        <v>20</v>
      </c>
      <c r="F483">
        <v>2</v>
      </c>
      <c r="G483" t="s">
        <v>7</v>
      </c>
      <c r="H483">
        <f t="shared" si="14"/>
        <v>0</v>
      </c>
      <c r="I483">
        <f t="shared" si="15"/>
        <v>-5</v>
      </c>
    </row>
    <row r="484" spans="1:9" x14ac:dyDescent="0.3">
      <c r="A484">
        <v>26</v>
      </c>
      <c r="B484" s="1">
        <v>18</v>
      </c>
      <c r="C484" s="2">
        <v>20</v>
      </c>
      <c r="D484" s="3">
        <v>18</v>
      </c>
      <c r="E484" s="4">
        <v>20</v>
      </c>
      <c r="F484">
        <v>3</v>
      </c>
      <c r="G484" t="s">
        <v>7</v>
      </c>
      <c r="H484">
        <f t="shared" si="14"/>
        <v>0</v>
      </c>
      <c r="I484">
        <f t="shared" si="15"/>
        <v>0</v>
      </c>
    </row>
    <row r="485" spans="1:9" x14ac:dyDescent="0.3">
      <c r="A485">
        <v>26</v>
      </c>
      <c r="B485" s="1">
        <v>18</v>
      </c>
      <c r="C485" s="2">
        <v>19</v>
      </c>
      <c r="D485" s="3">
        <v>19</v>
      </c>
      <c r="E485" s="4">
        <v>21</v>
      </c>
      <c r="F485">
        <v>4</v>
      </c>
      <c r="G485" t="s">
        <v>6</v>
      </c>
      <c r="H485">
        <f t="shared" si="14"/>
        <v>-5.2631578947368416</v>
      </c>
      <c r="I485">
        <f t="shared" si="15"/>
        <v>-9.5238095238095237</v>
      </c>
    </row>
    <row r="486" spans="1:9" x14ac:dyDescent="0.3">
      <c r="A486">
        <v>26</v>
      </c>
      <c r="B486" s="1">
        <v>16</v>
      </c>
      <c r="C486" s="2">
        <v>20</v>
      </c>
      <c r="D486" s="3">
        <v>18</v>
      </c>
      <c r="E486" s="4">
        <v>21</v>
      </c>
      <c r="F486">
        <v>5</v>
      </c>
      <c r="G486" t="s">
        <v>6</v>
      </c>
      <c r="H486">
        <f t="shared" si="14"/>
        <v>-11.111111111111111</v>
      </c>
      <c r="I486">
        <f t="shared" si="15"/>
        <v>-4.7619047619047619</v>
      </c>
    </row>
    <row r="487" spans="1:9" x14ac:dyDescent="0.3">
      <c r="A487">
        <v>26</v>
      </c>
      <c r="B487" s="1">
        <v>15</v>
      </c>
      <c r="C487" s="2">
        <v>19</v>
      </c>
      <c r="D487" s="3">
        <v>17</v>
      </c>
      <c r="E487" s="4">
        <v>21</v>
      </c>
      <c r="F487">
        <v>6</v>
      </c>
      <c r="G487" t="s">
        <v>7</v>
      </c>
      <c r="H487">
        <f t="shared" si="14"/>
        <v>-11.76470588235294</v>
      </c>
      <c r="I487">
        <f t="shared" si="15"/>
        <v>-9.5238095238095237</v>
      </c>
    </row>
    <row r="488" spans="1:9" x14ac:dyDescent="0.3">
      <c r="A488">
        <v>26</v>
      </c>
      <c r="B488" s="1">
        <v>14</v>
      </c>
      <c r="C488" s="2">
        <v>19</v>
      </c>
      <c r="D488" s="3">
        <v>15</v>
      </c>
      <c r="E488" s="4">
        <v>20</v>
      </c>
      <c r="F488">
        <v>7</v>
      </c>
      <c r="G488" t="s">
        <v>6</v>
      </c>
      <c r="H488">
        <f t="shared" si="14"/>
        <v>-6.666666666666667</v>
      </c>
      <c r="I488">
        <f t="shared" si="15"/>
        <v>-5</v>
      </c>
    </row>
    <row r="489" spans="1:9" x14ac:dyDescent="0.3">
      <c r="A489">
        <v>26</v>
      </c>
      <c r="B489" s="1">
        <v>15</v>
      </c>
      <c r="C489" s="2">
        <v>20</v>
      </c>
      <c r="D489" s="3">
        <v>16</v>
      </c>
      <c r="E489" s="4">
        <v>20</v>
      </c>
      <c r="F489">
        <v>8</v>
      </c>
      <c r="G489" t="s">
        <v>6</v>
      </c>
      <c r="H489">
        <f t="shared" si="14"/>
        <v>-6.25</v>
      </c>
      <c r="I489">
        <f t="shared" si="15"/>
        <v>0</v>
      </c>
    </row>
    <row r="490" spans="1:9" x14ac:dyDescent="0.3">
      <c r="A490">
        <v>26</v>
      </c>
      <c r="B490" s="1">
        <v>14</v>
      </c>
      <c r="C490" s="2">
        <v>20</v>
      </c>
      <c r="D490" s="3">
        <v>15</v>
      </c>
      <c r="E490" s="4">
        <v>20</v>
      </c>
      <c r="F490">
        <v>9</v>
      </c>
      <c r="G490" t="s">
        <v>6</v>
      </c>
      <c r="H490">
        <f t="shared" si="14"/>
        <v>-6.666666666666667</v>
      </c>
      <c r="I490">
        <f t="shared" si="15"/>
        <v>0</v>
      </c>
    </row>
    <row r="491" spans="1:9" x14ac:dyDescent="0.3">
      <c r="A491">
        <v>26</v>
      </c>
      <c r="B491" s="1">
        <v>14</v>
      </c>
      <c r="C491" s="2">
        <v>20</v>
      </c>
      <c r="D491" s="3">
        <v>15</v>
      </c>
      <c r="E491" s="4">
        <v>20</v>
      </c>
      <c r="F491">
        <v>10</v>
      </c>
      <c r="G491" t="s">
        <v>6</v>
      </c>
      <c r="H491">
        <f t="shared" si="14"/>
        <v>-6.666666666666667</v>
      </c>
      <c r="I491">
        <f t="shared" si="15"/>
        <v>0</v>
      </c>
    </row>
    <row r="492" spans="1:9" x14ac:dyDescent="0.3">
      <c r="A492">
        <v>26</v>
      </c>
      <c r="B492" s="1">
        <v>14</v>
      </c>
      <c r="C492" s="2">
        <v>19</v>
      </c>
      <c r="D492" s="3">
        <v>16</v>
      </c>
      <c r="E492" s="4">
        <v>20</v>
      </c>
      <c r="F492">
        <v>11</v>
      </c>
      <c r="G492" t="s">
        <v>7</v>
      </c>
      <c r="H492">
        <f t="shared" si="14"/>
        <v>-12.5</v>
      </c>
      <c r="I492">
        <f t="shared" si="15"/>
        <v>-5</v>
      </c>
    </row>
    <row r="493" spans="1:9" x14ac:dyDescent="0.3">
      <c r="A493">
        <v>26</v>
      </c>
      <c r="B493" s="1">
        <v>17</v>
      </c>
      <c r="C493" s="2">
        <v>19</v>
      </c>
      <c r="D493" s="3">
        <v>16</v>
      </c>
      <c r="E493" s="4">
        <v>20</v>
      </c>
      <c r="F493">
        <v>12</v>
      </c>
      <c r="G493" t="s">
        <v>7</v>
      </c>
      <c r="H493">
        <f t="shared" si="14"/>
        <v>6.25</v>
      </c>
      <c r="I493">
        <f t="shared" si="15"/>
        <v>-5</v>
      </c>
    </row>
    <row r="494" spans="1:9" x14ac:dyDescent="0.3">
      <c r="A494">
        <v>26</v>
      </c>
      <c r="B494" s="1">
        <v>16</v>
      </c>
      <c r="C494" s="2">
        <v>20</v>
      </c>
      <c r="D494" s="3">
        <v>17</v>
      </c>
      <c r="E494" s="4">
        <v>20</v>
      </c>
      <c r="F494">
        <v>13</v>
      </c>
      <c r="G494" t="s">
        <v>6</v>
      </c>
      <c r="H494">
        <f t="shared" si="14"/>
        <v>-5.8823529411764701</v>
      </c>
      <c r="I494">
        <f t="shared" si="15"/>
        <v>0</v>
      </c>
    </row>
    <row r="495" spans="1:9" x14ac:dyDescent="0.3">
      <c r="A495">
        <v>26</v>
      </c>
      <c r="B495" s="1">
        <v>18</v>
      </c>
      <c r="C495" s="2">
        <v>20</v>
      </c>
      <c r="D495" s="3">
        <v>18</v>
      </c>
      <c r="E495" s="4">
        <v>19</v>
      </c>
      <c r="F495">
        <v>14</v>
      </c>
      <c r="G495" t="s">
        <v>7</v>
      </c>
      <c r="H495">
        <f t="shared" si="14"/>
        <v>0</v>
      </c>
      <c r="I495">
        <f t="shared" si="15"/>
        <v>5.2631578947368416</v>
      </c>
    </row>
    <row r="496" spans="1:9" x14ac:dyDescent="0.3">
      <c r="A496">
        <v>26</v>
      </c>
      <c r="B496" s="1">
        <v>19</v>
      </c>
      <c r="C496" s="2">
        <v>19</v>
      </c>
      <c r="D496" s="3">
        <v>20</v>
      </c>
      <c r="E496" s="4">
        <v>20</v>
      </c>
      <c r="F496">
        <v>15</v>
      </c>
      <c r="G496" t="s">
        <v>7</v>
      </c>
      <c r="H496">
        <f t="shared" si="14"/>
        <v>-5</v>
      </c>
      <c r="I496">
        <f t="shared" si="15"/>
        <v>-5</v>
      </c>
    </row>
    <row r="497" spans="1:9" x14ac:dyDescent="0.3">
      <c r="A497">
        <v>26</v>
      </c>
      <c r="B497" s="1">
        <v>17</v>
      </c>
      <c r="C497" s="2">
        <v>20</v>
      </c>
      <c r="D497" s="3">
        <v>18</v>
      </c>
      <c r="E497" s="4">
        <v>20</v>
      </c>
      <c r="F497">
        <v>16</v>
      </c>
      <c r="G497" t="s">
        <v>7</v>
      </c>
      <c r="H497">
        <f t="shared" si="14"/>
        <v>-5.5555555555555554</v>
      </c>
      <c r="I497">
        <f t="shared" si="15"/>
        <v>0</v>
      </c>
    </row>
    <row r="498" spans="1:9" x14ac:dyDescent="0.3">
      <c r="A498">
        <v>26</v>
      </c>
      <c r="B498" s="1">
        <v>19</v>
      </c>
      <c r="C498" s="2">
        <v>20</v>
      </c>
      <c r="D498" s="3">
        <v>19</v>
      </c>
      <c r="E498" s="4">
        <v>20</v>
      </c>
      <c r="F498">
        <v>17</v>
      </c>
      <c r="G498" t="s">
        <v>7</v>
      </c>
      <c r="H498">
        <f t="shared" si="14"/>
        <v>0</v>
      </c>
      <c r="I498">
        <f t="shared" si="15"/>
        <v>0</v>
      </c>
    </row>
    <row r="499" spans="1:9" x14ac:dyDescent="0.3">
      <c r="A499">
        <v>26</v>
      </c>
      <c r="B499" s="1">
        <v>16</v>
      </c>
      <c r="C499" s="2">
        <v>19</v>
      </c>
      <c r="D499" s="3">
        <v>18</v>
      </c>
      <c r="E499" s="4">
        <v>21</v>
      </c>
      <c r="F499">
        <v>18</v>
      </c>
      <c r="G499" t="s">
        <v>7</v>
      </c>
      <c r="H499">
        <f t="shared" si="14"/>
        <v>-11.111111111111111</v>
      </c>
      <c r="I499">
        <f t="shared" si="15"/>
        <v>-9.5238095238095237</v>
      </c>
    </row>
    <row r="500" spans="1:9" x14ac:dyDescent="0.3">
      <c r="A500">
        <v>26</v>
      </c>
      <c r="B500" s="1">
        <v>16</v>
      </c>
      <c r="C500" s="2">
        <v>19</v>
      </c>
      <c r="D500" s="3">
        <v>17</v>
      </c>
      <c r="E500" s="4">
        <v>20</v>
      </c>
      <c r="F500">
        <v>19</v>
      </c>
      <c r="G500" t="s">
        <v>6</v>
      </c>
      <c r="H500">
        <f t="shared" si="14"/>
        <v>-5.8823529411764701</v>
      </c>
      <c r="I500">
        <f t="shared" si="15"/>
        <v>-5</v>
      </c>
    </row>
    <row r="501" spans="1:9" x14ac:dyDescent="0.3">
      <c r="A501">
        <v>26</v>
      </c>
      <c r="B501" s="1">
        <v>16</v>
      </c>
      <c r="C501" s="2">
        <v>21</v>
      </c>
      <c r="D501" s="3">
        <v>16</v>
      </c>
      <c r="E501" s="4">
        <v>19</v>
      </c>
      <c r="F501">
        <v>20</v>
      </c>
      <c r="G501" t="s">
        <v>6</v>
      </c>
      <c r="H501">
        <f t="shared" si="14"/>
        <v>0</v>
      </c>
      <c r="I501">
        <f t="shared" si="15"/>
        <v>10.526315789473683</v>
      </c>
    </row>
    <row r="519" spans="11:17" x14ac:dyDescent="0.3">
      <c r="K519" s="19"/>
      <c r="L519" s="19"/>
      <c r="M519" s="19"/>
      <c r="N519" s="19"/>
      <c r="O519" s="19"/>
      <c r="P519" s="19"/>
      <c r="Q519" s="19"/>
    </row>
    <row r="520" spans="11:17" x14ac:dyDescent="0.3">
      <c r="K520" s="19"/>
      <c r="L520" s="19"/>
      <c r="M520" s="19"/>
      <c r="N520" s="19"/>
      <c r="O520" s="19"/>
      <c r="P520" s="19"/>
      <c r="Q520" s="19"/>
    </row>
    <row r="521" spans="11:17" x14ac:dyDescent="0.3">
      <c r="K521" s="19"/>
      <c r="L521" s="19"/>
      <c r="M521" s="19"/>
      <c r="N521" s="19"/>
      <c r="O521" s="19"/>
      <c r="P521" s="19"/>
      <c r="Q521" s="19"/>
    </row>
    <row r="522" spans="11:17" x14ac:dyDescent="0.3">
      <c r="K522" s="19"/>
      <c r="L522" s="19"/>
      <c r="M522" s="19"/>
      <c r="N522" s="19"/>
      <c r="O522" s="19"/>
      <c r="P522" s="19"/>
      <c r="Q522" s="1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8"/>
  <sheetViews>
    <sheetView topLeftCell="A19" zoomScale="55" zoomScaleNormal="55" workbookViewId="0">
      <selection activeCell="B69" sqref="B69"/>
    </sheetView>
  </sheetViews>
  <sheetFormatPr defaultRowHeight="14.4" x14ac:dyDescent="0.3"/>
  <cols>
    <col min="1" max="1" width="13.109375" bestFit="1" customWidth="1"/>
    <col min="2" max="2" width="28.109375" bestFit="1" customWidth="1"/>
    <col min="3" max="3" width="27.33203125" bestFit="1" customWidth="1"/>
    <col min="4" max="4" width="28.109375" bestFit="1" customWidth="1"/>
    <col min="5" max="5" width="27.33203125" bestFit="1" customWidth="1"/>
    <col min="6" max="6" width="33" bestFit="1" customWidth="1"/>
    <col min="7" max="7" width="32.33203125" bestFit="1" customWidth="1"/>
    <col min="8" max="8" width="32.44140625" bestFit="1" customWidth="1"/>
    <col min="9" max="9" width="31.6640625" bestFit="1" customWidth="1"/>
  </cols>
  <sheetData>
    <row r="3" spans="1:7" x14ac:dyDescent="0.3">
      <c r="B3" s="6" t="s">
        <v>10</v>
      </c>
    </row>
    <row r="4" spans="1:7" x14ac:dyDescent="0.3">
      <c r="B4" t="s">
        <v>7</v>
      </c>
      <c r="D4" t="s">
        <v>6</v>
      </c>
      <c r="F4" t="s">
        <v>47</v>
      </c>
      <c r="G4" t="s">
        <v>48</v>
      </c>
    </row>
    <row r="5" spans="1:7" x14ac:dyDescent="0.3">
      <c r="A5" s="6" t="s">
        <v>8</v>
      </c>
      <c r="B5" t="s">
        <v>38</v>
      </c>
      <c r="C5" t="s">
        <v>39</v>
      </c>
      <c r="D5" t="s">
        <v>38</v>
      </c>
      <c r="E5" t="s">
        <v>39</v>
      </c>
    </row>
    <row r="6" spans="1:7" x14ac:dyDescent="0.3">
      <c r="A6" s="7">
        <v>1</v>
      </c>
      <c r="B6" s="8">
        <v>11.535646714826282</v>
      </c>
      <c r="C6" s="8">
        <v>-2.7192982456140351</v>
      </c>
      <c r="D6" s="8">
        <v>4.9845201238390091</v>
      </c>
      <c r="E6" s="8">
        <v>-0.49363605091159235</v>
      </c>
      <c r="F6" s="8">
        <v>8.2600834193326449</v>
      </c>
      <c r="G6" s="8">
        <v>-1.6064671482628139</v>
      </c>
    </row>
    <row r="7" spans="1:7" x14ac:dyDescent="0.3">
      <c r="A7" s="7">
        <v>2</v>
      </c>
      <c r="B7" s="8">
        <v>16.085255920550036</v>
      </c>
      <c r="C7" s="8">
        <v>-2.7408831908831908</v>
      </c>
      <c r="D7" s="8">
        <v>7.5399394207443731</v>
      </c>
      <c r="E7" s="8">
        <v>-1.1657349896480329</v>
      </c>
      <c r="F7" s="8">
        <v>11.812597670647204</v>
      </c>
      <c r="G7" s="8">
        <v>-1.9533090902656116</v>
      </c>
    </row>
    <row r="8" spans="1:7" x14ac:dyDescent="0.3">
      <c r="A8" s="7">
        <v>3</v>
      </c>
      <c r="B8" s="8">
        <v>-2.7589991329121766</v>
      </c>
      <c r="C8" s="8">
        <v>-3.4317663817663822</v>
      </c>
      <c r="D8" s="8">
        <v>-0.80128205128205132</v>
      </c>
      <c r="E8" s="8">
        <v>0.43205128205128196</v>
      </c>
      <c r="F8" s="8">
        <v>-1.7801405920971138</v>
      </c>
      <c r="G8" s="8">
        <v>-1.4998575498575502</v>
      </c>
    </row>
    <row r="9" spans="1:7" x14ac:dyDescent="0.3">
      <c r="A9" s="7">
        <v>4</v>
      </c>
      <c r="B9" s="8">
        <v>27.167027417027413</v>
      </c>
      <c r="C9" s="8">
        <v>1.3817523056653491</v>
      </c>
      <c r="D9" s="8">
        <v>2.9292929292929295</v>
      </c>
      <c r="E9" s="8">
        <v>0.30707070707070711</v>
      </c>
      <c r="F9" s="8">
        <v>15.04816017316017</v>
      </c>
      <c r="G9" s="8">
        <v>0.84441150636802864</v>
      </c>
    </row>
    <row r="10" spans="1:7" x14ac:dyDescent="0.3">
      <c r="A10" s="7">
        <v>5</v>
      </c>
      <c r="B10" s="8">
        <v>12.449039264828738</v>
      </c>
      <c r="C10" s="8">
        <v>4.3290043290043198E-2</v>
      </c>
      <c r="D10" s="8">
        <v>5.8198437269644696</v>
      </c>
      <c r="E10" s="8">
        <v>-1.2767739506869944</v>
      </c>
      <c r="F10" s="8">
        <v>9.1344414958966045</v>
      </c>
      <c r="G10" s="8">
        <v>-0.61674195369847562</v>
      </c>
    </row>
    <row r="11" spans="1:7" x14ac:dyDescent="0.3">
      <c r="A11" s="7">
        <v>6</v>
      </c>
      <c r="B11" s="8">
        <v>17.588558500323206</v>
      </c>
      <c r="C11" s="8">
        <v>-3.0467980295566504</v>
      </c>
      <c r="D11" s="8">
        <v>9.8647920706744223</v>
      </c>
      <c r="E11" s="8">
        <v>0.38268564130633093</v>
      </c>
      <c r="F11" s="8">
        <v>13.726675285498814</v>
      </c>
      <c r="G11" s="8">
        <v>-1.3320561941251601</v>
      </c>
    </row>
    <row r="12" spans="1:7" x14ac:dyDescent="0.3">
      <c r="A12" s="7">
        <v>7</v>
      </c>
      <c r="B12" s="8">
        <v>3.9498624011007912</v>
      </c>
      <c r="C12" s="8">
        <v>-0.69966555183946499</v>
      </c>
      <c r="D12" s="8">
        <v>3.0280664897537961</v>
      </c>
      <c r="E12" s="8">
        <v>0.9920519898780773</v>
      </c>
      <c r="F12" s="8">
        <v>3.4889644454272939</v>
      </c>
      <c r="G12" s="8">
        <v>0.1461932190193059</v>
      </c>
    </row>
    <row r="13" spans="1:7" x14ac:dyDescent="0.3">
      <c r="A13" s="7">
        <v>8</v>
      </c>
      <c r="B13" s="8">
        <v>7.1206094947513723</v>
      </c>
      <c r="C13" s="8">
        <v>6.8785578747628057E-2</v>
      </c>
      <c r="D13" s="8">
        <v>2.9427191166321598</v>
      </c>
      <c r="E13" s="8">
        <v>-1.366901776384535</v>
      </c>
      <c r="F13" s="8">
        <v>5.0316643056917654</v>
      </c>
      <c r="G13" s="8">
        <v>-0.64905809881845344</v>
      </c>
    </row>
    <row r="14" spans="1:7" x14ac:dyDescent="0.3">
      <c r="A14" s="7">
        <v>9</v>
      </c>
      <c r="B14" s="8">
        <v>0.86601307189542498</v>
      </c>
      <c r="C14" s="8">
        <v>1.0654761904761905</v>
      </c>
      <c r="D14" s="8">
        <v>0.86519607843137258</v>
      </c>
      <c r="E14" s="8">
        <v>-1.4826550197387074</v>
      </c>
      <c r="F14" s="8">
        <v>0.86560457516339895</v>
      </c>
      <c r="G14" s="8">
        <v>-0.20858941463125844</v>
      </c>
    </row>
    <row r="15" spans="1:7" x14ac:dyDescent="0.3">
      <c r="A15" s="7">
        <v>10</v>
      </c>
      <c r="B15" s="8">
        <v>-3.1441746659137966</v>
      </c>
      <c r="C15" s="8">
        <v>-0.20388685388685399</v>
      </c>
      <c r="D15" s="8">
        <v>0.5</v>
      </c>
      <c r="E15" s="8">
        <v>0.5742778960170265</v>
      </c>
      <c r="F15" s="8">
        <v>-1.3220873329568983</v>
      </c>
      <c r="G15" s="8">
        <v>0.18519552106508619</v>
      </c>
    </row>
    <row r="16" spans="1:7" x14ac:dyDescent="0.3">
      <c r="A16" s="7">
        <v>11</v>
      </c>
      <c r="B16" s="8">
        <v>-4.7358776844070958</v>
      </c>
      <c r="C16" s="8">
        <v>-3.4074440052700923</v>
      </c>
      <c r="D16" s="8">
        <v>-9.1316312947757297</v>
      </c>
      <c r="E16" s="8">
        <v>-2.9296066252587987</v>
      </c>
      <c r="F16" s="8">
        <v>-6.9337544895914123</v>
      </c>
      <c r="G16" s="8">
        <v>-3.1685253152644455</v>
      </c>
    </row>
    <row r="17" spans="1:7" x14ac:dyDescent="0.3">
      <c r="A17" s="7">
        <v>12</v>
      </c>
      <c r="B17" s="8">
        <v>4.0381881796019021</v>
      </c>
      <c r="C17" s="8">
        <v>-2.4753694581280783</v>
      </c>
      <c r="D17" s="8">
        <v>-3.8564135160353183</v>
      </c>
      <c r="E17" s="8">
        <v>-0.98595146871008943</v>
      </c>
      <c r="F17" s="8">
        <v>9.0887331783292197E-2</v>
      </c>
      <c r="G17" s="8">
        <v>-1.7306604634190836</v>
      </c>
    </row>
    <row r="18" spans="1:7" x14ac:dyDescent="0.3">
      <c r="A18" s="7">
        <v>13</v>
      </c>
      <c r="B18" s="8">
        <v>6.606457697788966</v>
      </c>
      <c r="C18" s="8">
        <v>-3.4761904761904758</v>
      </c>
      <c r="D18" s="8">
        <v>6.4407171775592831</v>
      </c>
      <c r="E18" s="8">
        <v>-5.0342522974101929</v>
      </c>
      <c r="F18" s="8">
        <v>6.5235874376741254</v>
      </c>
      <c r="G18" s="8">
        <v>-4.2552213868003337</v>
      </c>
    </row>
    <row r="19" spans="1:7" x14ac:dyDescent="0.3">
      <c r="A19" s="7">
        <v>15</v>
      </c>
      <c r="B19" s="8">
        <v>-3.9102564102564101</v>
      </c>
      <c r="C19" s="8">
        <v>-1.1205128205128205</v>
      </c>
      <c r="D19" s="8">
        <v>-4.7127039627039631</v>
      </c>
      <c r="E19" s="8">
        <v>-1.952564102564103</v>
      </c>
      <c r="F19" s="8">
        <v>-4.3114801864801864</v>
      </c>
      <c r="G19" s="8">
        <v>-1.5365384615384616</v>
      </c>
    </row>
    <row r="20" spans="1:7" x14ac:dyDescent="0.3">
      <c r="A20" s="7">
        <v>16</v>
      </c>
      <c r="B20" s="8">
        <v>-5.0695970695970702</v>
      </c>
      <c r="C20" s="8">
        <v>-2.8854223681809881</v>
      </c>
      <c r="D20" s="8">
        <v>-2.124542124542125</v>
      </c>
      <c r="E20" s="8">
        <v>-3.2956857956857952</v>
      </c>
      <c r="F20" s="8">
        <v>-3.5970695970695976</v>
      </c>
      <c r="G20" s="8">
        <v>-3.0905540819333917</v>
      </c>
    </row>
    <row r="21" spans="1:7" x14ac:dyDescent="0.3">
      <c r="A21" s="7">
        <v>17</v>
      </c>
      <c r="B21" s="8">
        <v>3.4565615543876405</v>
      </c>
      <c r="C21" s="8">
        <v>-0.95542666454791036</v>
      </c>
      <c r="D21" s="8">
        <v>8.5904761904761919</v>
      </c>
      <c r="E21" s="8">
        <v>-3.6911383018168338</v>
      </c>
      <c r="F21" s="8">
        <v>6.0235188724319162</v>
      </c>
      <c r="G21" s="8">
        <v>-2.3232824831823722</v>
      </c>
    </row>
    <row r="22" spans="1:7" x14ac:dyDescent="0.3">
      <c r="A22" s="7">
        <v>18</v>
      </c>
      <c r="B22" s="8">
        <v>12.850754336822447</v>
      </c>
      <c r="C22" s="8">
        <v>-3.6681159420289853</v>
      </c>
      <c r="D22" s="8">
        <v>7.9273942431837154</v>
      </c>
      <c r="E22" s="8">
        <v>-2.6785714285714284</v>
      </c>
      <c r="F22" s="8">
        <v>10.389074290003078</v>
      </c>
      <c r="G22" s="8">
        <v>-3.1733436853002068</v>
      </c>
    </row>
    <row r="23" spans="1:7" x14ac:dyDescent="0.3">
      <c r="A23" s="7">
        <v>19</v>
      </c>
      <c r="B23" s="8">
        <v>1.3347953216374271</v>
      </c>
      <c r="C23" s="8">
        <v>-1.9448734448734448</v>
      </c>
      <c r="D23" s="8">
        <v>-1.182017543859649</v>
      </c>
      <c r="E23" s="8">
        <v>-3.3897847427259187</v>
      </c>
      <c r="F23" s="8">
        <v>7.6388888888888881E-2</v>
      </c>
      <c r="G23" s="8">
        <v>-2.6673290937996823</v>
      </c>
    </row>
    <row r="24" spans="1:7" x14ac:dyDescent="0.3">
      <c r="A24" s="7">
        <v>20</v>
      </c>
      <c r="B24" s="8">
        <v>-1.9738095238095237</v>
      </c>
      <c r="C24" s="8">
        <v>-4.0532655750047057</v>
      </c>
      <c r="D24" s="8">
        <v>-2.0757575757575757</v>
      </c>
      <c r="E24" s="8">
        <v>-3.0848861283643894</v>
      </c>
      <c r="F24" s="8">
        <v>-2.02478354978355</v>
      </c>
      <c r="G24" s="8">
        <v>-3.5690758516845471</v>
      </c>
    </row>
    <row r="25" spans="1:7" x14ac:dyDescent="0.3">
      <c r="A25" s="7">
        <v>21</v>
      </c>
      <c r="B25" s="8">
        <v>-2.8706140350877192</v>
      </c>
      <c r="C25" s="8">
        <v>-2.2408584169453736</v>
      </c>
      <c r="D25" s="8">
        <v>-1.1348039215686274</v>
      </c>
      <c r="E25" s="8">
        <v>-3.0317663817663822</v>
      </c>
      <c r="F25" s="8">
        <v>-2.0027089783281733</v>
      </c>
      <c r="G25" s="8">
        <v>-2.6363123993558775</v>
      </c>
    </row>
    <row r="26" spans="1:7" x14ac:dyDescent="0.3">
      <c r="A26" s="7">
        <v>22</v>
      </c>
      <c r="B26" s="8">
        <v>9.5446075663466967</v>
      </c>
      <c r="C26" s="8">
        <v>-3.3848308820500144</v>
      </c>
      <c r="D26" s="8">
        <v>7.2391304347826093</v>
      </c>
      <c r="E26" s="8">
        <v>-4.6434367675746984</v>
      </c>
      <c r="F26" s="8">
        <v>8.3918690005646539</v>
      </c>
      <c r="G26" s="8">
        <v>-4.0141338248123564</v>
      </c>
    </row>
    <row r="27" spans="1:7" x14ac:dyDescent="0.3">
      <c r="A27" s="7">
        <v>23</v>
      </c>
      <c r="B27" s="8">
        <v>-1.4052795031055898</v>
      </c>
      <c r="C27" s="8">
        <v>-4.5876811594202902</v>
      </c>
      <c r="D27" s="8">
        <v>-1.9126984126984126</v>
      </c>
      <c r="E27" s="8">
        <v>-2.1543478260869562</v>
      </c>
      <c r="F27" s="8">
        <v>-1.658988957902001</v>
      </c>
      <c r="G27" s="8">
        <v>-3.3710144927536234</v>
      </c>
    </row>
    <row r="28" spans="1:7" x14ac:dyDescent="0.3">
      <c r="A28" s="7">
        <v>24</v>
      </c>
      <c r="B28" s="8">
        <v>19.088461538461537</v>
      </c>
      <c r="C28" s="8">
        <v>-0.22125524539317656</v>
      </c>
      <c r="D28" s="8">
        <v>-3.7208928364100777</v>
      </c>
      <c r="E28" s="8">
        <v>-4.4749694749694751</v>
      </c>
      <c r="F28" s="8">
        <v>7.6837843510257304</v>
      </c>
      <c r="G28" s="8">
        <v>-2.3481123601813256</v>
      </c>
    </row>
    <row r="29" spans="1:7" x14ac:dyDescent="0.3">
      <c r="A29" s="7">
        <v>25</v>
      </c>
      <c r="B29" s="8">
        <v>1.0547960811118706</v>
      </c>
      <c r="C29" s="8">
        <v>-3.6166666666666663</v>
      </c>
      <c r="D29" s="8">
        <v>1.3631971892841459</v>
      </c>
      <c r="E29" s="8">
        <v>-6.6367521367521363</v>
      </c>
      <c r="F29" s="8">
        <v>1.2089966351980084</v>
      </c>
      <c r="G29" s="8">
        <v>-5.1267094017094017</v>
      </c>
    </row>
    <row r="30" spans="1:7" x14ac:dyDescent="0.3">
      <c r="A30" s="7">
        <v>26</v>
      </c>
      <c r="B30" s="8">
        <v>-3.9681372549019613</v>
      </c>
      <c r="C30" s="8">
        <v>-3.378446115288221</v>
      </c>
      <c r="D30" s="8">
        <v>-5.4388974888200892</v>
      </c>
      <c r="E30" s="8">
        <v>-1.8521303258145365</v>
      </c>
      <c r="F30" s="8">
        <v>-4.7035173718610253</v>
      </c>
      <c r="G30" s="8">
        <v>-2.6152882205513786</v>
      </c>
    </row>
    <row r="31" spans="1:7" x14ac:dyDescent="0.3">
      <c r="A31" s="7" t="s">
        <v>9</v>
      </c>
      <c r="B31" s="8">
        <v>4.9959955912588141</v>
      </c>
      <c r="C31" s="8">
        <v>-2.0679741350347434</v>
      </c>
      <c r="D31" s="8">
        <v>1.3577457785265945</v>
      </c>
      <c r="E31" s="8">
        <v>-2.1173363230047269</v>
      </c>
      <c r="F31" s="8">
        <v>3.1768706848927053</v>
      </c>
      <c r="G31" s="8">
        <v>-2.0926552290197349</v>
      </c>
    </row>
    <row r="35" spans="1:5" x14ac:dyDescent="0.3">
      <c r="A35">
        <f t="shared" ref="A35" si="0">A6</f>
        <v>1</v>
      </c>
      <c r="B35">
        <f>B6</f>
        <v>11.535646714826282</v>
      </c>
      <c r="C35">
        <f t="shared" ref="C35:E35" si="1">C6</f>
        <v>-2.7192982456140351</v>
      </c>
      <c r="D35">
        <f t="shared" si="1"/>
        <v>4.9845201238390091</v>
      </c>
      <c r="E35">
        <f t="shared" si="1"/>
        <v>-0.49363605091159235</v>
      </c>
    </row>
    <row r="36" spans="1:5" x14ac:dyDescent="0.3">
      <c r="A36">
        <f t="shared" ref="A36" si="2">A7</f>
        <v>2</v>
      </c>
      <c r="B36">
        <f>B7</f>
        <v>16.085255920550036</v>
      </c>
      <c r="C36">
        <f t="shared" ref="B36:E36" si="3">C7</f>
        <v>-2.7408831908831908</v>
      </c>
      <c r="D36">
        <f t="shared" si="3"/>
        <v>7.5399394207443731</v>
      </c>
      <c r="E36">
        <f t="shared" si="3"/>
        <v>-1.1657349896480329</v>
      </c>
    </row>
    <row r="37" spans="1:5" x14ac:dyDescent="0.3">
      <c r="A37">
        <f t="shared" ref="A37" si="4">A8</f>
        <v>3</v>
      </c>
      <c r="B37">
        <f t="shared" ref="B37:E37" si="5">B8</f>
        <v>-2.7589991329121766</v>
      </c>
      <c r="C37">
        <f t="shared" si="5"/>
        <v>-3.4317663817663822</v>
      </c>
      <c r="D37">
        <f>D8</f>
        <v>-0.80128205128205132</v>
      </c>
      <c r="E37">
        <f t="shared" si="5"/>
        <v>0.43205128205128196</v>
      </c>
    </row>
    <row r="38" spans="1:5" s="11" customFormat="1" x14ac:dyDescent="0.3">
      <c r="A38" s="11">
        <f t="shared" ref="A38" si="6">A9</f>
        <v>4</v>
      </c>
      <c r="B38" s="11">
        <f t="shared" ref="B38:E38" si="7">B9</f>
        <v>27.167027417027413</v>
      </c>
      <c r="C38" s="11">
        <f>C9</f>
        <v>1.3817523056653491</v>
      </c>
      <c r="D38" s="11">
        <f t="shared" si="7"/>
        <v>2.9292929292929295</v>
      </c>
      <c r="E38" s="11">
        <f t="shared" si="7"/>
        <v>0.30707070707070711</v>
      </c>
    </row>
    <row r="39" spans="1:5" x14ac:dyDescent="0.3">
      <c r="A39">
        <f t="shared" ref="A39" si="8">A10</f>
        <v>5</v>
      </c>
      <c r="B39">
        <f t="shared" ref="B39:E39" si="9">B10</f>
        <v>12.449039264828738</v>
      </c>
      <c r="C39">
        <f t="shared" si="9"/>
        <v>4.3290043290043198E-2</v>
      </c>
      <c r="D39">
        <f t="shared" si="9"/>
        <v>5.8198437269644696</v>
      </c>
      <c r="E39">
        <f>E10</f>
        <v>-1.2767739506869944</v>
      </c>
    </row>
    <row r="40" spans="1:5" x14ac:dyDescent="0.3">
      <c r="A40">
        <f t="shared" ref="A40" si="10">A11</f>
        <v>6</v>
      </c>
      <c r="B40">
        <f t="shared" ref="B40:E40" si="11">B11</f>
        <v>17.588558500323206</v>
      </c>
      <c r="C40">
        <f t="shared" si="11"/>
        <v>-3.0467980295566504</v>
      </c>
      <c r="D40">
        <f t="shared" si="11"/>
        <v>9.8647920706744223</v>
      </c>
      <c r="E40">
        <f t="shared" si="11"/>
        <v>0.38268564130633093</v>
      </c>
    </row>
    <row r="41" spans="1:5" x14ac:dyDescent="0.3">
      <c r="A41">
        <f t="shared" ref="A41" si="12">A12</f>
        <v>7</v>
      </c>
      <c r="B41">
        <f t="shared" ref="B41:E41" si="13">B12</f>
        <v>3.9498624011007912</v>
      </c>
      <c r="C41">
        <f t="shared" si="13"/>
        <v>-0.69966555183946499</v>
      </c>
      <c r="D41">
        <f t="shared" si="13"/>
        <v>3.0280664897537961</v>
      </c>
      <c r="E41">
        <f t="shared" si="13"/>
        <v>0.9920519898780773</v>
      </c>
    </row>
    <row r="42" spans="1:5" x14ac:dyDescent="0.3">
      <c r="A42">
        <f t="shared" ref="A42" si="14">A13</f>
        <v>8</v>
      </c>
      <c r="B42">
        <f t="shared" ref="B42:E42" si="15">B13</f>
        <v>7.1206094947513723</v>
      </c>
      <c r="C42">
        <f t="shared" si="15"/>
        <v>6.8785578747628057E-2</v>
      </c>
      <c r="D42">
        <f t="shared" si="15"/>
        <v>2.9427191166321598</v>
      </c>
      <c r="E42">
        <f t="shared" si="15"/>
        <v>-1.366901776384535</v>
      </c>
    </row>
    <row r="43" spans="1:5" x14ac:dyDescent="0.3">
      <c r="A43">
        <f t="shared" ref="A43" si="16">A14</f>
        <v>9</v>
      </c>
      <c r="B43">
        <f t="shared" ref="B43:E43" si="17">B14</f>
        <v>0.86601307189542498</v>
      </c>
      <c r="C43">
        <f t="shared" si="17"/>
        <v>1.0654761904761905</v>
      </c>
      <c r="D43">
        <f t="shared" si="17"/>
        <v>0.86519607843137258</v>
      </c>
      <c r="E43">
        <f t="shared" si="17"/>
        <v>-1.4826550197387074</v>
      </c>
    </row>
    <row r="44" spans="1:5" x14ac:dyDescent="0.3">
      <c r="A44">
        <f t="shared" ref="A44" si="18">A15</f>
        <v>10</v>
      </c>
      <c r="B44">
        <f t="shared" ref="B44:E44" si="19">B15</f>
        <v>-3.1441746659137966</v>
      </c>
      <c r="C44">
        <f t="shared" si="19"/>
        <v>-0.20388685388685399</v>
      </c>
      <c r="D44">
        <f t="shared" si="19"/>
        <v>0.5</v>
      </c>
      <c r="E44">
        <f t="shared" si="19"/>
        <v>0.5742778960170265</v>
      </c>
    </row>
    <row r="45" spans="1:5" x14ac:dyDescent="0.3">
      <c r="A45">
        <f t="shared" ref="A45" si="20">A16</f>
        <v>11</v>
      </c>
      <c r="B45">
        <f t="shared" ref="B45:E45" si="21">B16</f>
        <v>-4.7358776844070958</v>
      </c>
      <c r="C45">
        <f t="shared" si="21"/>
        <v>-3.4074440052700923</v>
      </c>
      <c r="D45">
        <f t="shared" si="21"/>
        <v>-9.1316312947757297</v>
      </c>
      <c r="E45">
        <f t="shared" si="21"/>
        <v>-2.9296066252587987</v>
      </c>
    </row>
    <row r="46" spans="1:5" x14ac:dyDescent="0.3">
      <c r="A46">
        <f t="shared" ref="A46" si="22">A17</f>
        <v>12</v>
      </c>
      <c r="B46">
        <f t="shared" ref="B46:E46" si="23">B17</f>
        <v>4.0381881796019021</v>
      </c>
      <c r="C46">
        <f t="shared" si="23"/>
        <v>-2.4753694581280783</v>
      </c>
      <c r="D46">
        <f t="shared" si="23"/>
        <v>-3.8564135160353183</v>
      </c>
      <c r="E46">
        <f t="shared" si="23"/>
        <v>-0.98595146871008943</v>
      </c>
    </row>
    <row r="47" spans="1:5" x14ac:dyDescent="0.3">
      <c r="A47">
        <f t="shared" ref="A47" si="24">A18</f>
        <v>13</v>
      </c>
      <c r="B47">
        <f t="shared" ref="B47:E47" si="25">B18</f>
        <v>6.606457697788966</v>
      </c>
      <c r="C47">
        <f t="shared" si="25"/>
        <v>-3.4761904761904758</v>
      </c>
      <c r="D47">
        <f t="shared" si="25"/>
        <v>6.4407171775592831</v>
      </c>
      <c r="E47">
        <f t="shared" si="25"/>
        <v>-5.0342522974101929</v>
      </c>
    </row>
    <row r="48" spans="1:5" x14ac:dyDescent="0.3">
      <c r="A48">
        <f t="shared" ref="A48" si="26">A19</f>
        <v>15</v>
      </c>
      <c r="B48">
        <f t="shared" ref="B48:E48" si="27">B19</f>
        <v>-3.9102564102564101</v>
      </c>
      <c r="C48">
        <f t="shared" si="27"/>
        <v>-1.1205128205128205</v>
      </c>
      <c r="D48">
        <f t="shared" si="27"/>
        <v>-4.7127039627039631</v>
      </c>
      <c r="E48">
        <f t="shared" si="27"/>
        <v>-1.952564102564103</v>
      </c>
    </row>
    <row r="49" spans="1:5" x14ac:dyDescent="0.3">
      <c r="A49">
        <f t="shared" ref="A49" si="28">A20</f>
        <v>16</v>
      </c>
      <c r="B49">
        <f t="shared" ref="B49:E49" si="29">B20</f>
        <v>-5.0695970695970702</v>
      </c>
      <c r="C49">
        <f t="shared" si="29"/>
        <v>-2.8854223681809881</v>
      </c>
      <c r="D49">
        <f t="shared" si="29"/>
        <v>-2.124542124542125</v>
      </c>
      <c r="E49">
        <f t="shared" si="29"/>
        <v>-3.2956857956857952</v>
      </c>
    </row>
    <row r="50" spans="1:5" x14ac:dyDescent="0.3">
      <c r="A50">
        <f t="shared" ref="A50" si="30">A21</f>
        <v>17</v>
      </c>
      <c r="B50">
        <f t="shared" ref="B50:E50" si="31">B21</f>
        <v>3.4565615543876405</v>
      </c>
      <c r="C50">
        <f t="shared" si="31"/>
        <v>-0.95542666454791036</v>
      </c>
      <c r="D50">
        <f t="shared" si="31"/>
        <v>8.5904761904761919</v>
      </c>
      <c r="E50">
        <f t="shared" si="31"/>
        <v>-3.6911383018168338</v>
      </c>
    </row>
    <row r="51" spans="1:5" x14ac:dyDescent="0.3">
      <c r="A51">
        <f t="shared" ref="A51" si="32">A22</f>
        <v>18</v>
      </c>
      <c r="B51">
        <f t="shared" ref="B51:E51" si="33">B22</f>
        <v>12.850754336822447</v>
      </c>
      <c r="C51">
        <f t="shared" si="33"/>
        <v>-3.6681159420289853</v>
      </c>
      <c r="D51">
        <f t="shared" si="33"/>
        <v>7.9273942431837154</v>
      </c>
      <c r="E51">
        <f t="shared" si="33"/>
        <v>-2.6785714285714284</v>
      </c>
    </row>
    <row r="52" spans="1:5" x14ac:dyDescent="0.3">
      <c r="A52">
        <f t="shared" ref="A52" si="34">A23</f>
        <v>19</v>
      </c>
      <c r="B52">
        <f t="shared" ref="B52:E52" si="35">B23</f>
        <v>1.3347953216374271</v>
      </c>
      <c r="C52">
        <f t="shared" si="35"/>
        <v>-1.9448734448734448</v>
      </c>
      <c r="D52">
        <f t="shared" si="35"/>
        <v>-1.182017543859649</v>
      </c>
      <c r="E52">
        <f t="shared" si="35"/>
        <v>-3.3897847427259187</v>
      </c>
    </row>
    <row r="53" spans="1:5" x14ac:dyDescent="0.3">
      <c r="A53">
        <f t="shared" ref="A53" si="36">A24</f>
        <v>20</v>
      </c>
      <c r="B53">
        <f t="shared" ref="B53:E53" si="37">B24</f>
        <v>-1.9738095238095237</v>
      </c>
      <c r="C53">
        <f t="shared" si="37"/>
        <v>-4.0532655750047057</v>
      </c>
      <c r="D53">
        <f t="shared" si="37"/>
        <v>-2.0757575757575757</v>
      </c>
      <c r="E53">
        <f t="shared" si="37"/>
        <v>-3.0848861283643894</v>
      </c>
    </row>
    <row r="54" spans="1:5" x14ac:dyDescent="0.3">
      <c r="A54">
        <f t="shared" ref="A54" si="38">A25</f>
        <v>21</v>
      </c>
      <c r="B54">
        <f t="shared" ref="B54:E54" si="39">B25</f>
        <v>-2.8706140350877192</v>
      </c>
      <c r="C54">
        <f t="shared" si="39"/>
        <v>-2.2408584169453736</v>
      </c>
      <c r="D54">
        <f t="shared" si="39"/>
        <v>-1.1348039215686274</v>
      </c>
      <c r="E54">
        <f t="shared" si="39"/>
        <v>-3.0317663817663822</v>
      </c>
    </row>
    <row r="55" spans="1:5" x14ac:dyDescent="0.3">
      <c r="A55">
        <f t="shared" ref="A55" si="40">A26</f>
        <v>22</v>
      </c>
      <c r="B55">
        <f t="shared" ref="B55:E55" si="41">B26</f>
        <v>9.5446075663466967</v>
      </c>
      <c r="C55">
        <f t="shared" si="41"/>
        <v>-3.3848308820500144</v>
      </c>
      <c r="D55">
        <f t="shared" si="41"/>
        <v>7.2391304347826093</v>
      </c>
      <c r="E55">
        <f t="shared" si="41"/>
        <v>-4.6434367675746984</v>
      </c>
    </row>
    <row r="56" spans="1:5" x14ac:dyDescent="0.3">
      <c r="A56">
        <f t="shared" ref="A56" si="42">A27</f>
        <v>23</v>
      </c>
      <c r="B56">
        <f t="shared" ref="B56:E56" si="43">B27</f>
        <v>-1.4052795031055898</v>
      </c>
      <c r="C56">
        <f t="shared" si="43"/>
        <v>-4.5876811594202902</v>
      </c>
      <c r="D56">
        <f t="shared" si="43"/>
        <v>-1.9126984126984126</v>
      </c>
      <c r="E56">
        <f t="shared" si="43"/>
        <v>-2.1543478260869562</v>
      </c>
    </row>
    <row r="57" spans="1:5" x14ac:dyDescent="0.3">
      <c r="A57">
        <f t="shared" ref="A57" si="44">A28</f>
        <v>24</v>
      </c>
      <c r="B57">
        <f t="shared" ref="B57:E57" si="45">B28</f>
        <v>19.088461538461537</v>
      </c>
      <c r="C57">
        <f t="shared" si="45"/>
        <v>-0.22125524539317656</v>
      </c>
      <c r="D57">
        <f t="shared" si="45"/>
        <v>-3.7208928364100777</v>
      </c>
      <c r="E57">
        <f t="shared" si="45"/>
        <v>-4.4749694749694751</v>
      </c>
    </row>
    <row r="58" spans="1:5" x14ac:dyDescent="0.3">
      <c r="A58">
        <f t="shared" ref="A58" si="46">A29</f>
        <v>25</v>
      </c>
      <c r="B58">
        <f t="shared" ref="B58:E58" si="47">B29</f>
        <v>1.0547960811118706</v>
      </c>
      <c r="C58">
        <f t="shared" si="47"/>
        <v>-3.6166666666666663</v>
      </c>
      <c r="D58">
        <f t="shared" si="47"/>
        <v>1.3631971892841459</v>
      </c>
      <c r="E58">
        <f t="shared" si="47"/>
        <v>-6.6367521367521363</v>
      </c>
    </row>
    <row r="59" spans="1:5" x14ac:dyDescent="0.3">
      <c r="A59">
        <f t="shared" ref="A59" si="48">A30</f>
        <v>26</v>
      </c>
      <c r="B59">
        <f>B30</f>
        <v>-3.9681372549019613</v>
      </c>
      <c r="C59">
        <f t="shared" ref="C59:E59" si="49">C30</f>
        <v>-3.378446115288221</v>
      </c>
      <c r="D59">
        <f t="shared" si="49"/>
        <v>-5.4388974888200892</v>
      </c>
      <c r="E59">
        <f t="shared" si="49"/>
        <v>-1.8521303258145365</v>
      </c>
    </row>
    <row r="61" spans="1:5" x14ac:dyDescent="0.3">
      <c r="B61">
        <f>AVERAGE(B35:B59)</f>
        <v>4.9959955912588176</v>
      </c>
      <c r="C61">
        <f t="shared" ref="C61:E61" si="50">AVERAGE(C35:C59)</f>
        <v>-2.0679741350347443</v>
      </c>
      <c r="D61">
        <f t="shared" si="50"/>
        <v>1.3577457785265943</v>
      </c>
      <c r="E61">
        <f t="shared" si="50"/>
        <v>-2.1173363230047269</v>
      </c>
    </row>
    <row r="62" spans="1:5" x14ac:dyDescent="0.3">
      <c r="B62">
        <f>STDEV(B35:B59)</f>
        <v>8.7640955184484231</v>
      </c>
      <c r="C62">
        <f t="shared" ref="C62:E62" si="51">STDEV(C35:C59)</f>
        <v>1.6917373586950615</v>
      </c>
      <c r="D62">
        <f t="shared" si="51"/>
        <v>5.0261433809296703</v>
      </c>
      <c r="E62">
        <f t="shared" si="51"/>
        <v>1.9497691488159277</v>
      </c>
    </row>
    <row r="64" spans="1:5" x14ac:dyDescent="0.3">
      <c r="A64">
        <f t="shared" ref="A64:A88" si="52">A35</f>
        <v>1</v>
      </c>
      <c r="B64" t="str">
        <f>IF(OR(B35&lt;($B$61-(3*$B$62)),B35&gt;($B$61+(3*$B$62))),"Out","In")</f>
        <v>In</v>
      </c>
      <c r="C64" t="str">
        <f>IF(OR(C35&lt;($C$61-(3*$C$62)),C35&gt;($C$61+(3*$C$62))),"Out","In")</f>
        <v>In</v>
      </c>
      <c r="D64" t="str">
        <f>IF(OR(D35&lt;($D$61-(3*$D$62)),D35&gt;($D$61+(3*$D$62))),"Out","In")</f>
        <v>In</v>
      </c>
      <c r="E64" t="str">
        <f>IF(OR(E35&lt;($E$61-(3*$E$62)),E35&gt;($E$61+(3*$E$62))),"Out","In")</f>
        <v>In</v>
      </c>
    </row>
    <row r="65" spans="1:5" x14ac:dyDescent="0.3">
      <c r="A65">
        <f t="shared" si="52"/>
        <v>2</v>
      </c>
      <c r="B65" t="str">
        <f t="shared" ref="B65:B88" si="53">IF(OR(B36&lt;($B$61-(3*$B$62)),B36&gt;($B$61+(3*$B$62))),"Out","In")</f>
        <v>In</v>
      </c>
      <c r="C65" t="str">
        <f t="shared" ref="C65:C88" si="54">IF(OR(C36&lt;($C$61-(3*$C$62)),C36&gt;($C$61+(3*$C$62))),"Out","In")</f>
        <v>In</v>
      </c>
      <c r="D65" t="str">
        <f t="shared" ref="D65:D88" si="55">IF(OR(D36&lt;($D$61-(3*$D$62)),D36&gt;($D$61+(3*$D$62))),"Out","In")</f>
        <v>In</v>
      </c>
      <c r="E65" t="str">
        <f t="shared" ref="E65:E88" si="56">IF(OR(E36&lt;($E$61-(3*$E$62)),E36&gt;($E$61+(3*$E$62))),"Out","In")</f>
        <v>In</v>
      </c>
    </row>
    <row r="66" spans="1:5" x14ac:dyDescent="0.3">
      <c r="A66">
        <f t="shared" si="52"/>
        <v>3</v>
      </c>
      <c r="B66" t="str">
        <f t="shared" si="53"/>
        <v>In</v>
      </c>
      <c r="C66" t="str">
        <f t="shared" si="54"/>
        <v>In</v>
      </c>
      <c r="D66" t="str">
        <f t="shared" si="55"/>
        <v>In</v>
      </c>
      <c r="E66" t="str">
        <f t="shared" si="56"/>
        <v>In</v>
      </c>
    </row>
    <row r="67" spans="1:5" x14ac:dyDescent="0.3">
      <c r="A67">
        <f t="shared" si="52"/>
        <v>4</v>
      </c>
      <c r="B67" t="str">
        <f t="shared" si="53"/>
        <v>In</v>
      </c>
      <c r="C67" t="str">
        <f t="shared" si="54"/>
        <v>In</v>
      </c>
      <c r="D67" t="str">
        <f t="shared" si="55"/>
        <v>In</v>
      </c>
      <c r="E67" t="str">
        <f t="shared" si="56"/>
        <v>In</v>
      </c>
    </row>
    <row r="68" spans="1:5" x14ac:dyDescent="0.3">
      <c r="A68">
        <f t="shared" si="52"/>
        <v>5</v>
      </c>
      <c r="B68" t="str">
        <f>IF(OR(B39&lt;($B$61-(3*$B$62)),B39&gt;($B$61+(3*$B$62))),"Out","In")</f>
        <v>In</v>
      </c>
      <c r="C68" t="str">
        <f>IF(OR(C39&lt;($C$61-(3*$C$62)),C39&gt;($C$61+(3*$C$62))),"Out","In")</f>
        <v>In</v>
      </c>
      <c r="D68" t="str">
        <f t="shared" si="55"/>
        <v>In</v>
      </c>
      <c r="E68" t="str">
        <f t="shared" si="56"/>
        <v>In</v>
      </c>
    </row>
    <row r="69" spans="1:5" x14ac:dyDescent="0.3">
      <c r="A69">
        <f t="shared" si="52"/>
        <v>6</v>
      </c>
      <c r="B69" t="str">
        <f t="shared" si="53"/>
        <v>In</v>
      </c>
      <c r="C69" t="str">
        <f t="shared" si="54"/>
        <v>In</v>
      </c>
      <c r="D69" t="str">
        <f t="shared" si="55"/>
        <v>In</v>
      </c>
      <c r="E69" t="str">
        <f t="shared" si="56"/>
        <v>In</v>
      </c>
    </row>
    <row r="70" spans="1:5" x14ac:dyDescent="0.3">
      <c r="A70">
        <f t="shared" si="52"/>
        <v>7</v>
      </c>
      <c r="B70" t="str">
        <f t="shared" si="53"/>
        <v>In</v>
      </c>
      <c r="C70" t="str">
        <f t="shared" si="54"/>
        <v>In</v>
      </c>
      <c r="D70" t="str">
        <f t="shared" si="55"/>
        <v>In</v>
      </c>
      <c r="E70" t="str">
        <f t="shared" si="56"/>
        <v>In</v>
      </c>
    </row>
    <row r="71" spans="1:5" x14ac:dyDescent="0.3">
      <c r="A71">
        <f t="shared" si="52"/>
        <v>8</v>
      </c>
      <c r="B71" t="str">
        <f t="shared" si="53"/>
        <v>In</v>
      </c>
      <c r="C71" t="str">
        <f t="shared" si="54"/>
        <v>In</v>
      </c>
      <c r="D71" t="str">
        <f t="shared" si="55"/>
        <v>In</v>
      </c>
      <c r="E71" t="str">
        <f t="shared" si="56"/>
        <v>In</v>
      </c>
    </row>
    <row r="72" spans="1:5" x14ac:dyDescent="0.3">
      <c r="A72">
        <f t="shared" si="52"/>
        <v>9</v>
      </c>
      <c r="B72" t="str">
        <f t="shared" si="53"/>
        <v>In</v>
      </c>
      <c r="C72" t="str">
        <f t="shared" si="54"/>
        <v>In</v>
      </c>
      <c r="D72" t="str">
        <f t="shared" si="55"/>
        <v>In</v>
      </c>
      <c r="E72" t="str">
        <f t="shared" si="56"/>
        <v>In</v>
      </c>
    </row>
    <row r="73" spans="1:5" x14ac:dyDescent="0.3">
      <c r="A73">
        <f t="shared" si="52"/>
        <v>10</v>
      </c>
      <c r="B73" t="str">
        <f t="shared" si="53"/>
        <v>In</v>
      </c>
      <c r="C73" t="str">
        <f t="shared" si="54"/>
        <v>In</v>
      </c>
      <c r="D73" t="str">
        <f t="shared" si="55"/>
        <v>In</v>
      </c>
      <c r="E73" t="str">
        <f t="shared" si="56"/>
        <v>In</v>
      </c>
    </row>
    <row r="74" spans="1:5" x14ac:dyDescent="0.3">
      <c r="A74">
        <f t="shared" si="52"/>
        <v>11</v>
      </c>
      <c r="B74" t="str">
        <f t="shared" si="53"/>
        <v>In</v>
      </c>
      <c r="C74" t="str">
        <f t="shared" si="54"/>
        <v>In</v>
      </c>
      <c r="D74" t="str">
        <f t="shared" si="55"/>
        <v>In</v>
      </c>
      <c r="E74" t="str">
        <f t="shared" si="56"/>
        <v>In</v>
      </c>
    </row>
    <row r="75" spans="1:5" x14ac:dyDescent="0.3">
      <c r="A75">
        <f t="shared" si="52"/>
        <v>12</v>
      </c>
      <c r="B75" t="str">
        <f t="shared" si="53"/>
        <v>In</v>
      </c>
      <c r="C75" t="str">
        <f t="shared" si="54"/>
        <v>In</v>
      </c>
      <c r="D75" t="str">
        <f t="shared" si="55"/>
        <v>In</v>
      </c>
      <c r="E75" t="str">
        <f t="shared" si="56"/>
        <v>In</v>
      </c>
    </row>
    <row r="76" spans="1:5" x14ac:dyDescent="0.3">
      <c r="A76">
        <f t="shared" si="52"/>
        <v>13</v>
      </c>
      <c r="B76" t="str">
        <f t="shared" si="53"/>
        <v>In</v>
      </c>
      <c r="C76" t="str">
        <f t="shared" si="54"/>
        <v>In</v>
      </c>
      <c r="D76" t="str">
        <f t="shared" si="55"/>
        <v>In</v>
      </c>
      <c r="E76" t="str">
        <f t="shared" si="56"/>
        <v>In</v>
      </c>
    </row>
    <row r="77" spans="1:5" x14ac:dyDescent="0.3">
      <c r="A77">
        <f t="shared" si="52"/>
        <v>15</v>
      </c>
      <c r="B77" t="str">
        <f t="shared" si="53"/>
        <v>In</v>
      </c>
      <c r="C77" t="str">
        <f t="shared" si="54"/>
        <v>In</v>
      </c>
      <c r="D77" t="str">
        <f t="shared" si="55"/>
        <v>In</v>
      </c>
      <c r="E77" t="str">
        <f t="shared" si="56"/>
        <v>In</v>
      </c>
    </row>
    <row r="78" spans="1:5" x14ac:dyDescent="0.3">
      <c r="A78">
        <f t="shared" si="52"/>
        <v>16</v>
      </c>
      <c r="B78" t="str">
        <f t="shared" si="53"/>
        <v>In</v>
      </c>
      <c r="C78" t="str">
        <f t="shared" si="54"/>
        <v>In</v>
      </c>
      <c r="D78" t="str">
        <f t="shared" si="55"/>
        <v>In</v>
      </c>
      <c r="E78" t="str">
        <f t="shared" si="56"/>
        <v>In</v>
      </c>
    </row>
    <row r="79" spans="1:5" x14ac:dyDescent="0.3">
      <c r="A79">
        <f t="shared" si="52"/>
        <v>17</v>
      </c>
      <c r="B79" t="str">
        <f t="shared" si="53"/>
        <v>In</v>
      </c>
      <c r="C79" t="str">
        <f t="shared" si="54"/>
        <v>In</v>
      </c>
      <c r="D79" t="str">
        <f t="shared" si="55"/>
        <v>In</v>
      </c>
      <c r="E79" t="str">
        <f t="shared" si="56"/>
        <v>In</v>
      </c>
    </row>
    <row r="80" spans="1:5" x14ac:dyDescent="0.3">
      <c r="A80">
        <f t="shared" si="52"/>
        <v>18</v>
      </c>
      <c r="B80" t="str">
        <f t="shared" si="53"/>
        <v>In</v>
      </c>
      <c r="C80" t="str">
        <f t="shared" si="54"/>
        <v>In</v>
      </c>
      <c r="D80" t="str">
        <f t="shared" si="55"/>
        <v>In</v>
      </c>
      <c r="E80" t="str">
        <f t="shared" si="56"/>
        <v>In</v>
      </c>
    </row>
    <row r="81" spans="1:5" x14ac:dyDescent="0.3">
      <c r="A81">
        <f t="shared" si="52"/>
        <v>19</v>
      </c>
      <c r="B81" t="str">
        <f t="shared" si="53"/>
        <v>In</v>
      </c>
      <c r="C81" t="str">
        <f t="shared" si="54"/>
        <v>In</v>
      </c>
      <c r="D81" t="str">
        <f t="shared" si="55"/>
        <v>In</v>
      </c>
      <c r="E81" t="str">
        <f t="shared" si="56"/>
        <v>In</v>
      </c>
    </row>
    <row r="82" spans="1:5" x14ac:dyDescent="0.3">
      <c r="A82">
        <f t="shared" si="52"/>
        <v>20</v>
      </c>
      <c r="B82" t="str">
        <f t="shared" si="53"/>
        <v>In</v>
      </c>
      <c r="C82" t="str">
        <f t="shared" si="54"/>
        <v>In</v>
      </c>
      <c r="D82" t="str">
        <f t="shared" si="55"/>
        <v>In</v>
      </c>
      <c r="E82" t="str">
        <f t="shared" si="56"/>
        <v>In</v>
      </c>
    </row>
    <row r="83" spans="1:5" x14ac:dyDescent="0.3">
      <c r="A83">
        <f t="shared" si="52"/>
        <v>21</v>
      </c>
      <c r="B83" t="str">
        <f t="shared" si="53"/>
        <v>In</v>
      </c>
      <c r="C83" t="str">
        <f t="shared" si="54"/>
        <v>In</v>
      </c>
      <c r="D83" t="str">
        <f t="shared" si="55"/>
        <v>In</v>
      </c>
      <c r="E83" t="str">
        <f t="shared" si="56"/>
        <v>In</v>
      </c>
    </row>
    <row r="84" spans="1:5" x14ac:dyDescent="0.3">
      <c r="A84">
        <f t="shared" si="52"/>
        <v>22</v>
      </c>
      <c r="B84" t="str">
        <f t="shared" si="53"/>
        <v>In</v>
      </c>
      <c r="C84" t="str">
        <f t="shared" si="54"/>
        <v>In</v>
      </c>
      <c r="D84" t="str">
        <f t="shared" si="55"/>
        <v>In</v>
      </c>
      <c r="E84" t="str">
        <f t="shared" si="56"/>
        <v>In</v>
      </c>
    </row>
    <row r="85" spans="1:5" x14ac:dyDescent="0.3">
      <c r="A85">
        <f t="shared" si="52"/>
        <v>23</v>
      </c>
      <c r="B85" t="str">
        <f t="shared" si="53"/>
        <v>In</v>
      </c>
      <c r="C85" t="str">
        <f t="shared" si="54"/>
        <v>In</v>
      </c>
      <c r="D85" t="str">
        <f t="shared" si="55"/>
        <v>In</v>
      </c>
      <c r="E85" t="str">
        <f t="shared" si="56"/>
        <v>In</v>
      </c>
    </row>
    <row r="86" spans="1:5" x14ac:dyDescent="0.3">
      <c r="A86">
        <f t="shared" si="52"/>
        <v>24</v>
      </c>
      <c r="B86" t="str">
        <f t="shared" si="53"/>
        <v>In</v>
      </c>
      <c r="C86" t="str">
        <f t="shared" si="54"/>
        <v>In</v>
      </c>
      <c r="D86" t="str">
        <f t="shared" si="55"/>
        <v>In</v>
      </c>
      <c r="E86" t="str">
        <f t="shared" si="56"/>
        <v>In</v>
      </c>
    </row>
    <row r="87" spans="1:5" x14ac:dyDescent="0.3">
      <c r="A87">
        <f t="shared" si="52"/>
        <v>25</v>
      </c>
      <c r="B87" t="str">
        <f t="shared" si="53"/>
        <v>In</v>
      </c>
      <c r="C87" t="str">
        <f t="shared" si="54"/>
        <v>In</v>
      </c>
      <c r="D87" t="str">
        <f t="shared" si="55"/>
        <v>In</v>
      </c>
      <c r="E87" t="str">
        <f t="shared" si="56"/>
        <v>In</v>
      </c>
    </row>
    <row r="88" spans="1:5" x14ac:dyDescent="0.3">
      <c r="A88">
        <f t="shared" si="52"/>
        <v>26</v>
      </c>
      <c r="B88" t="str">
        <f t="shared" si="53"/>
        <v>In</v>
      </c>
      <c r="C88" t="str">
        <f t="shared" si="54"/>
        <v>In</v>
      </c>
      <c r="D88" t="str">
        <f t="shared" si="55"/>
        <v>In</v>
      </c>
      <c r="E88" t="str">
        <f t="shared" si="56"/>
        <v>In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R189"/>
  <sheetViews>
    <sheetView topLeftCell="A76" zoomScale="55" zoomScaleNormal="55" workbookViewId="0">
      <selection activeCell="B67" sqref="B67"/>
    </sheetView>
  </sheetViews>
  <sheetFormatPr defaultRowHeight="14.4" x14ac:dyDescent="0.3"/>
  <cols>
    <col min="1" max="1" width="12.5546875" bestFit="1" customWidth="1"/>
    <col min="2" max="2" width="39.6640625" bestFit="1" customWidth="1"/>
    <col min="3" max="3" width="33.33203125" bestFit="1" customWidth="1"/>
    <col min="4" max="4" width="29.88671875" bestFit="1" customWidth="1"/>
    <col min="5" max="5" width="22.33203125" bestFit="1" customWidth="1"/>
    <col min="6" max="6" width="32.44140625" bestFit="1" customWidth="1"/>
    <col min="7" max="7" width="31.6640625" bestFit="1" customWidth="1"/>
    <col min="9" max="9" width="12.5546875" bestFit="1" customWidth="1"/>
    <col min="10" max="10" width="27.6640625" bestFit="1" customWidth="1"/>
    <col min="11" max="11" width="12.6640625" customWidth="1"/>
    <col min="12" max="12" width="27" customWidth="1"/>
    <col min="13" max="13" width="12.6640625" customWidth="1"/>
    <col min="14" max="14" width="32.44140625" bestFit="1" customWidth="1"/>
    <col min="15" max="15" width="31.6640625" customWidth="1"/>
    <col min="16" max="16" width="32.44140625" bestFit="1" customWidth="1"/>
    <col min="17" max="17" width="31.6640625" bestFit="1" customWidth="1"/>
  </cols>
  <sheetData>
    <row r="3" spans="1:5" x14ac:dyDescent="0.3">
      <c r="B3" s="6" t="s">
        <v>10</v>
      </c>
    </row>
    <row r="4" spans="1:5" x14ac:dyDescent="0.3">
      <c r="B4" t="s">
        <v>38</v>
      </c>
      <c r="D4" t="s">
        <v>39</v>
      </c>
    </row>
    <row r="5" spans="1:5" x14ac:dyDescent="0.3">
      <c r="A5" s="6" t="s">
        <v>8</v>
      </c>
      <c r="B5" t="s">
        <v>7</v>
      </c>
      <c r="C5" t="s">
        <v>6</v>
      </c>
      <c r="D5" t="s">
        <v>7</v>
      </c>
      <c r="E5" t="s">
        <v>6</v>
      </c>
    </row>
    <row r="6" spans="1:5" x14ac:dyDescent="0.3">
      <c r="A6" s="7">
        <v>1</v>
      </c>
      <c r="B6" s="8">
        <v>11.535646714826282</v>
      </c>
      <c r="C6" s="8">
        <v>4.9845201238390091</v>
      </c>
      <c r="D6" s="8">
        <v>-2.7192982456140351</v>
      </c>
      <c r="E6" s="8">
        <v>-0.49363605091159235</v>
      </c>
    </row>
    <row r="7" spans="1:5" x14ac:dyDescent="0.3">
      <c r="A7" s="7">
        <v>2</v>
      </c>
      <c r="B7" s="8">
        <v>16.085255920550036</v>
      </c>
      <c r="C7" s="8">
        <v>7.5399394207443731</v>
      </c>
      <c r="D7" s="8">
        <v>-2.7408831908831908</v>
      </c>
      <c r="E7" s="8">
        <v>-1.1657349896480329</v>
      </c>
    </row>
    <row r="8" spans="1:5" x14ac:dyDescent="0.3">
      <c r="A8" s="7">
        <v>3</v>
      </c>
      <c r="B8" s="8">
        <v>-2.7589991329121766</v>
      </c>
      <c r="C8" s="8">
        <v>-0.80128205128205132</v>
      </c>
      <c r="D8" s="8">
        <v>-3.4317663817663822</v>
      </c>
      <c r="E8" s="8">
        <v>0.43205128205128196</v>
      </c>
    </row>
    <row r="9" spans="1:5" x14ac:dyDescent="0.3">
      <c r="A9" s="7">
        <v>4</v>
      </c>
      <c r="B9" s="8">
        <v>27.167027417027413</v>
      </c>
      <c r="C9" s="8">
        <v>2.9292929292929295</v>
      </c>
      <c r="D9" s="8">
        <v>1.3817523056653491</v>
      </c>
      <c r="E9" s="8">
        <v>0.30707070707070711</v>
      </c>
    </row>
    <row r="10" spans="1:5" x14ac:dyDescent="0.3">
      <c r="A10" s="7">
        <v>5</v>
      </c>
      <c r="B10" s="8">
        <v>12.449039264828738</v>
      </c>
      <c r="C10" s="8">
        <v>5.8198437269644696</v>
      </c>
      <c r="D10" s="8">
        <v>4.3290043290043198E-2</v>
      </c>
      <c r="E10" s="8">
        <v>-1.2767739506869944</v>
      </c>
    </row>
    <row r="11" spans="1:5" x14ac:dyDescent="0.3">
      <c r="A11" s="7">
        <v>6</v>
      </c>
      <c r="B11" s="8">
        <v>17.588558500323206</v>
      </c>
      <c r="C11" s="8">
        <v>9.8647920706744223</v>
      </c>
      <c r="D11" s="8">
        <v>-3.0467980295566504</v>
      </c>
      <c r="E11" s="8">
        <v>0.38268564130633093</v>
      </c>
    </row>
    <row r="12" spans="1:5" x14ac:dyDescent="0.3">
      <c r="A12" s="7">
        <v>7</v>
      </c>
      <c r="B12" s="8">
        <v>3.9498624011007912</v>
      </c>
      <c r="C12" s="8">
        <v>3.0280664897537961</v>
      </c>
      <c r="D12" s="8">
        <v>-0.69966555183946499</v>
      </c>
      <c r="E12" s="8">
        <v>0.9920519898780773</v>
      </c>
    </row>
    <row r="13" spans="1:5" x14ac:dyDescent="0.3">
      <c r="A13" s="7">
        <v>8</v>
      </c>
      <c r="B13" s="8">
        <v>7.1206094947513723</v>
      </c>
      <c r="C13" s="8">
        <v>2.9427191166321598</v>
      </c>
      <c r="D13" s="8">
        <v>6.8785578747628057E-2</v>
      </c>
      <c r="E13" s="8">
        <v>-1.366901776384535</v>
      </c>
    </row>
    <row r="14" spans="1:5" x14ac:dyDescent="0.3">
      <c r="A14" s="7">
        <v>9</v>
      </c>
      <c r="B14" s="8">
        <v>0.86601307189542498</v>
      </c>
      <c r="C14" s="8">
        <v>0.86519607843137258</v>
      </c>
      <c r="D14" s="8">
        <v>1.0654761904761905</v>
      </c>
      <c r="E14" s="8">
        <v>-1.4826550197387074</v>
      </c>
    </row>
    <row r="15" spans="1:5" x14ac:dyDescent="0.3">
      <c r="A15" s="7">
        <v>10</v>
      </c>
      <c r="B15" s="8">
        <v>-3.1441746659137966</v>
      </c>
      <c r="C15" s="8">
        <v>0.5</v>
      </c>
      <c r="D15" s="8">
        <v>-0.20388685388685399</v>
      </c>
      <c r="E15" s="8">
        <v>0.5742778960170265</v>
      </c>
    </row>
    <row r="16" spans="1:5" x14ac:dyDescent="0.3">
      <c r="A16" s="7">
        <v>11</v>
      </c>
      <c r="B16" s="8">
        <v>-4.7358776844070958</v>
      </c>
      <c r="C16" s="8">
        <v>-9.1316312947757297</v>
      </c>
      <c r="D16" s="8">
        <v>-3.4074440052700923</v>
      </c>
      <c r="E16" s="8">
        <v>-2.9296066252587987</v>
      </c>
    </row>
    <row r="17" spans="1:44" x14ac:dyDescent="0.3">
      <c r="A17" s="7">
        <v>12</v>
      </c>
      <c r="B17" s="8">
        <v>4.0381881796019021</v>
      </c>
      <c r="C17" s="8">
        <v>-3.8564135160353183</v>
      </c>
      <c r="D17" s="8">
        <v>-2.4753694581280783</v>
      </c>
      <c r="E17" s="8">
        <v>-0.98595146871008943</v>
      </c>
    </row>
    <row r="18" spans="1:44" x14ac:dyDescent="0.3">
      <c r="A18" s="7">
        <v>13</v>
      </c>
      <c r="B18" s="8">
        <v>6.606457697788966</v>
      </c>
      <c r="C18" s="8">
        <v>6.4407171775592831</v>
      </c>
      <c r="D18" s="8">
        <v>-3.4761904761904758</v>
      </c>
      <c r="E18" s="8">
        <v>-5.0342522974101929</v>
      </c>
    </row>
    <row r="19" spans="1:44" x14ac:dyDescent="0.3">
      <c r="A19" s="7">
        <v>15</v>
      </c>
      <c r="B19" s="8">
        <v>-3.9102564102564101</v>
      </c>
      <c r="C19" s="8">
        <v>-4.7127039627039631</v>
      </c>
      <c r="D19" s="8">
        <v>-1.1205128205128205</v>
      </c>
      <c r="E19" s="8">
        <v>-1.952564102564103</v>
      </c>
    </row>
    <row r="20" spans="1:44" x14ac:dyDescent="0.3">
      <c r="A20" s="7">
        <v>16</v>
      </c>
      <c r="B20" s="8">
        <v>-5.0695970695970702</v>
      </c>
      <c r="C20" s="8">
        <v>-2.124542124542125</v>
      </c>
      <c r="D20" s="8">
        <v>-2.8854223681809881</v>
      </c>
      <c r="E20" s="8">
        <v>-3.2956857956857952</v>
      </c>
    </row>
    <row r="21" spans="1:44" x14ac:dyDescent="0.3">
      <c r="A21" s="7">
        <v>17</v>
      </c>
      <c r="B21" s="8">
        <v>3.4565615543876405</v>
      </c>
      <c r="C21" s="8">
        <v>8.5904761904761919</v>
      </c>
      <c r="D21" s="8">
        <v>-0.95542666454791036</v>
      </c>
      <c r="E21" s="8">
        <v>-3.6911383018168338</v>
      </c>
    </row>
    <row r="22" spans="1:44" x14ac:dyDescent="0.3">
      <c r="A22" s="7">
        <v>18</v>
      </c>
      <c r="B22" s="8">
        <v>12.850754336822447</v>
      </c>
      <c r="C22" s="8">
        <v>7.9273942431837154</v>
      </c>
      <c r="D22" s="8">
        <v>-3.6681159420289853</v>
      </c>
      <c r="E22" s="8">
        <v>-2.6785714285714284</v>
      </c>
    </row>
    <row r="23" spans="1:44" x14ac:dyDescent="0.3">
      <c r="A23" s="7">
        <v>19</v>
      </c>
      <c r="B23" s="8">
        <v>1.3347953216374271</v>
      </c>
      <c r="C23" s="8">
        <v>-1.182017543859649</v>
      </c>
      <c r="D23" s="8">
        <v>-1.9448734448734448</v>
      </c>
      <c r="E23" s="8">
        <v>-3.3897847427259187</v>
      </c>
    </row>
    <row r="24" spans="1:44" x14ac:dyDescent="0.3">
      <c r="A24" s="7">
        <v>20</v>
      </c>
      <c r="B24" s="8">
        <v>-1.9738095238095237</v>
      </c>
      <c r="C24" s="8">
        <v>-2.0757575757575757</v>
      </c>
      <c r="D24" s="8">
        <v>-4.0532655750047057</v>
      </c>
      <c r="E24" s="8">
        <v>-3.0848861283643894</v>
      </c>
    </row>
    <row r="25" spans="1:44" x14ac:dyDescent="0.3">
      <c r="A25" s="7">
        <v>21</v>
      </c>
      <c r="B25" s="8">
        <v>-2.8706140350877192</v>
      </c>
      <c r="C25" s="8">
        <v>-1.1348039215686274</v>
      </c>
      <c r="D25" s="8">
        <v>-2.2408584169453736</v>
      </c>
      <c r="E25" s="8">
        <v>-3.0317663817663822</v>
      </c>
    </row>
    <row r="26" spans="1:44" x14ac:dyDescent="0.3">
      <c r="A26" s="7">
        <v>22</v>
      </c>
      <c r="B26" s="8">
        <v>9.5446075663466967</v>
      </c>
      <c r="C26" s="8">
        <v>7.2391304347826093</v>
      </c>
      <c r="D26" s="8">
        <v>-3.3848308820500144</v>
      </c>
      <c r="E26" s="8">
        <v>-4.6434367675746984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spans="1:44" x14ac:dyDescent="0.3">
      <c r="A27" s="7">
        <v>23</v>
      </c>
      <c r="B27" s="8">
        <v>-1.4052795031055898</v>
      </c>
      <c r="C27" s="8">
        <v>-1.9126984126984126</v>
      </c>
      <c r="D27" s="8">
        <v>-4.5876811594202902</v>
      </c>
      <c r="E27" s="8">
        <v>-2.1543478260869562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spans="1:44" x14ac:dyDescent="0.3">
      <c r="A28" s="7">
        <v>24</v>
      </c>
      <c r="B28" s="8">
        <v>19.088461538461537</v>
      </c>
      <c r="C28" s="8">
        <v>-3.7208928364100777</v>
      </c>
      <c r="D28" s="8">
        <v>-0.22125524539317656</v>
      </c>
      <c r="E28" s="8">
        <v>-4.4749694749694751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spans="1:44" x14ac:dyDescent="0.3">
      <c r="A29" s="7">
        <v>25</v>
      </c>
      <c r="B29" s="8">
        <v>1.0547960811118706</v>
      </c>
      <c r="C29" s="8">
        <v>1.3631971892841459</v>
      </c>
      <c r="D29" s="8">
        <v>-3.6166666666666663</v>
      </c>
      <c r="E29" s="8">
        <v>-6.6367521367521363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spans="1:44" x14ac:dyDescent="0.3">
      <c r="A30" s="7">
        <v>26</v>
      </c>
      <c r="B30" s="8">
        <v>-3.9681372549019613</v>
      </c>
      <c r="C30" s="8">
        <v>-5.4388974888200892</v>
      </c>
      <c r="D30" s="8">
        <v>-3.378446115288221</v>
      </c>
      <c r="E30" s="8">
        <v>-1.8521303258145365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spans="1:44" x14ac:dyDescent="0.3">
      <c r="A31" s="7" t="s">
        <v>9</v>
      </c>
      <c r="B31" s="8">
        <v>4.9959955912588141</v>
      </c>
      <c r="C31" s="8">
        <v>1.3577457785265945</v>
      </c>
      <c r="D31" s="8">
        <v>-2.0679741350347434</v>
      </c>
      <c r="E31" s="8">
        <v>-2.1173363230047269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spans="1:44" x14ac:dyDescent="0.3"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spans="1:44" x14ac:dyDescent="0.3"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spans="1:44" x14ac:dyDescent="0.3">
      <c r="A34">
        <f>A4</f>
        <v>0</v>
      </c>
      <c r="B34" t="str">
        <f>B4</f>
        <v>Average of perceived % change</v>
      </c>
      <c r="D34" t="str">
        <f t="shared" ref="D34" si="0">D4</f>
        <v>Average of recorded % change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spans="1:44" x14ac:dyDescent="0.3">
      <c r="A35" t="str">
        <f>A5</f>
        <v>Row Labels</v>
      </c>
      <c r="B35" t="str">
        <f>B5</f>
        <v>pain</v>
      </c>
      <c r="C35" t="str">
        <f t="shared" ref="C35:E35" si="1">C5</f>
        <v>safe</v>
      </c>
      <c r="D35" t="str">
        <f t="shared" si="1"/>
        <v>pain</v>
      </c>
      <c r="E35" t="str">
        <f t="shared" si="1"/>
        <v>safe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4"/>
      <c r="AB35" s="14"/>
      <c r="AC35" s="14"/>
      <c r="AD35" s="14"/>
      <c r="AE35" s="14"/>
      <c r="AF35" s="14"/>
      <c r="AG35" s="14"/>
      <c r="AH35" s="14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spans="1:44" x14ac:dyDescent="0.3">
      <c r="A36">
        <f t="shared" ref="A36" si="2">A6</f>
        <v>1</v>
      </c>
      <c r="B36">
        <f t="shared" ref="B36:E36" si="3">B6</f>
        <v>11.535646714826282</v>
      </c>
      <c r="C36">
        <f t="shared" si="3"/>
        <v>4.9845201238390091</v>
      </c>
      <c r="D36">
        <f t="shared" si="3"/>
        <v>-2.7192982456140351</v>
      </c>
      <c r="E36">
        <f t="shared" si="3"/>
        <v>-0.49363605091159235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2"/>
      <c r="AB36" s="12"/>
      <c r="AC36" s="12"/>
      <c r="AD36" s="12"/>
      <c r="AE36" s="12"/>
      <c r="AF36" s="12"/>
      <c r="AG36" s="12"/>
      <c r="AH36" s="12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spans="1:44" x14ac:dyDescent="0.3">
      <c r="A37">
        <f t="shared" ref="A37" si="4">A7</f>
        <v>2</v>
      </c>
      <c r="B37">
        <f t="shared" ref="B37:E37" si="5">B7</f>
        <v>16.085255920550036</v>
      </c>
      <c r="C37">
        <f t="shared" si="5"/>
        <v>7.5399394207443731</v>
      </c>
      <c r="D37">
        <f t="shared" si="5"/>
        <v>-2.7408831908831908</v>
      </c>
      <c r="E37">
        <f t="shared" si="5"/>
        <v>-1.1657349896480329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2"/>
      <c r="AB37" s="12"/>
      <c r="AC37" s="12"/>
      <c r="AD37" s="12"/>
      <c r="AE37" s="12"/>
      <c r="AF37" s="12"/>
      <c r="AG37" s="12"/>
      <c r="AH37" s="12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spans="1:44" x14ac:dyDescent="0.3">
      <c r="A38">
        <f t="shared" ref="A38" si="6">A8</f>
        <v>3</v>
      </c>
      <c r="B38">
        <f t="shared" ref="B38:E38" si="7">B8</f>
        <v>-2.7589991329121766</v>
      </c>
      <c r="C38">
        <f t="shared" si="7"/>
        <v>-0.80128205128205132</v>
      </c>
      <c r="D38">
        <f t="shared" si="7"/>
        <v>-3.4317663817663822</v>
      </c>
      <c r="E38">
        <f t="shared" si="7"/>
        <v>0.43205128205128196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spans="1:44" x14ac:dyDescent="0.3">
      <c r="A39">
        <f t="shared" ref="A39" si="8">A9</f>
        <v>4</v>
      </c>
      <c r="B39">
        <f t="shared" ref="B39:E39" si="9">B9</f>
        <v>27.167027417027413</v>
      </c>
      <c r="C39">
        <f t="shared" si="9"/>
        <v>2.9292929292929295</v>
      </c>
      <c r="D39">
        <f t="shared" si="9"/>
        <v>1.3817523056653491</v>
      </c>
      <c r="E39">
        <f t="shared" si="9"/>
        <v>0.30707070707070711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spans="1:44" x14ac:dyDescent="0.3">
      <c r="A40">
        <f t="shared" ref="A40" si="10">A10</f>
        <v>5</v>
      </c>
      <c r="B40">
        <f t="shared" ref="B40:E40" si="11">B10</f>
        <v>12.449039264828738</v>
      </c>
      <c r="C40">
        <f t="shared" si="11"/>
        <v>5.8198437269644696</v>
      </c>
      <c r="D40">
        <f t="shared" si="11"/>
        <v>4.3290043290043198E-2</v>
      </c>
      <c r="E40">
        <f t="shared" si="11"/>
        <v>-1.2767739506869944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spans="1:44" x14ac:dyDescent="0.3">
      <c r="A41">
        <f t="shared" ref="A41" si="12">A11</f>
        <v>6</v>
      </c>
      <c r="B41">
        <f t="shared" ref="B41:E41" si="13">B11</f>
        <v>17.588558500323206</v>
      </c>
      <c r="C41">
        <f t="shared" si="13"/>
        <v>9.8647920706744223</v>
      </c>
      <c r="D41">
        <f t="shared" si="13"/>
        <v>-3.0467980295566504</v>
      </c>
      <c r="E41">
        <f t="shared" si="13"/>
        <v>0.38268564130633093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spans="1:44" x14ac:dyDescent="0.3">
      <c r="A42">
        <f t="shared" ref="A42" si="14">A12</f>
        <v>7</v>
      </c>
      <c r="B42">
        <f t="shared" ref="B42:E42" si="15">B12</f>
        <v>3.9498624011007912</v>
      </c>
      <c r="C42">
        <f t="shared" si="15"/>
        <v>3.0280664897537961</v>
      </c>
      <c r="D42">
        <f t="shared" si="15"/>
        <v>-0.69966555183946499</v>
      </c>
      <c r="E42">
        <f t="shared" si="15"/>
        <v>0.9920519898780773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spans="1:44" x14ac:dyDescent="0.3">
      <c r="A43">
        <f t="shared" ref="A43:E58" si="16">A13</f>
        <v>8</v>
      </c>
      <c r="B43">
        <f t="shared" ref="B43:E43" si="17">B13</f>
        <v>7.1206094947513723</v>
      </c>
      <c r="C43">
        <f t="shared" si="17"/>
        <v>2.9427191166321598</v>
      </c>
      <c r="D43">
        <f t="shared" si="17"/>
        <v>6.8785578747628057E-2</v>
      </c>
      <c r="E43">
        <f t="shared" si="17"/>
        <v>-1.366901776384535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spans="1:44" x14ac:dyDescent="0.3">
      <c r="A44">
        <f t="shared" si="16"/>
        <v>9</v>
      </c>
      <c r="B44">
        <f t="shared" si="16"/>
        <v>0.86601307189542498</v>
      </c>
      <c r="C44">
        <f t="shared" si="16"/>
        <v>0.86519607843137258</v>
      </c>
      <c r="D44">
        <f t="shared" si="16"/>
        <v>1.0654761904761905</v>
      </c>
      <c r="E44">
        <f t="shared" si="16"/>
        <v>-1.4826550197387074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spans="1:44" x14ac:dyDescent="0.3">
      <c r="A45">
        <f t="shared" si="16"/>
        <v>10</v>
      </c>
      <c r="B45">
        <f t="shared" si="16"/>
        <v>-3.1441746659137966</v>
      </c>
      <c r="C45">
        <f t="shared" si="16"/>
        <v>0.5</v>
      </c>
      <c r="D45">
        <f t="shared" si="16"/>
        <v>-0.20388685388685399</v>
      </c>
      <c r="E45">
        <f t="shared" si="16"/>
        <v>0.5742778960170265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spans="1:44" x14ac:dyDescent="0.3">
      <c r="A46">
        <f t="shared" si="16"/>
        <v>11</v>
      </c>
      <c r="B46">
        <f t="shared" si="16"/>
        <v>-4.7358776844070958</v>
      </c>
      <c r="C46">
        <f t="shared" si="16"/>
        <v>-9.1316312947757297</v>
      </c>
      <c r="D46">
        <f t="shared" si="16"/>
        <v>-3.4074440052700923</v>
      </c>
      <c r="E46">
        <f t="shared" si="16"/>
        <v>-2.9296066252587987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spans="1:44" x14ac:dyDescent="0.3">
      <c r="A47">
        <f t="shared" si="16"/>
        <v>12</v>
      </c>
      <c r="B47">
        <f t="shared" si="16"/>
        <v>4.0381881796019021</v>
      </c>
      <c r="C47">
        <f t="shared" si="16"/>
        <v>-3.8564135160353183</v>
      </c>
      <c r="D47">
        <f t="shared" si="16"/>
        <v>-2.4753694581280783</v>
      </c>
      <c r="E47">
        <f t="shared" si="16"/>
        <v>-0.98595146871008943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spans="1:44" x14ac:dyDescent="0.3">
      <c r="A48">
        <f t="shared" si="16"/>
        <v>13</v>
      </c>
      <c r="B48">
        <f t="shared" si="16"/>
        <v>6.606457697788966</v>
      </c>
      <c r="C48">
        <f t="shared" si="16"/>
        <v>6.4407171775592831</v>
      </c>
      <c r="D48">
        <f t="shared" si="16"/>
        <v>-3.4761904761904758</v>
      </c>
      <c r="E48">
        <f t="shared" si="16"/>
        <v>-5.0342522974101929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spans="1:44" x14ac:dyDescent="0.3">
      <c r="A49">
        <f t="shared" si="16"/>
        <v>15</v>
      </c>
      <c r="B49">
        <f t="shared" si="16"/>
        <v>-3.9102564102564101</v>
      </c>
      <c r="C49">
        <f t="shared" si="16"/>
        <v>-4.7127039627039631</v>
      </c>
      <c r="D49">
        <f t="shared" si="16"/>
        <v>-1.1205128205128205</v>
      </c>
      <c r="E49">
        <f t="shared" si="16"/>
        <v>-1.952564102564103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</row>
    <row r="50" spans="1:44" x14ac:dyDescent="0.3">
      <c r="A50">
        <f t="shared" si="16"/>
        <v>16</v>
      </c>
      <c r="B50">
        <f t="shared" si="16"/>
        <v>-5.0695970695970702</v>
      </c>
      <c r="C50">
        <f t="shared" si="16"/>
        <v>-2.124542124542125</v>
      </c>
      <c r="D50">
        <f t="shared" si="16"/>
        <v>-2.8854223681809881</v>
      </c>
      <c r="E50">
        <f t="shared" si="16"/>
        <v>-3.2956857956857952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</row>
    <row r="51" spans="1:44" x14ac:dyDescent="0.3">
      <c r="A51">
        <f t="shared" ref="A51:E51" si="18">A21</f>
        <v>17</v>
      </c>
      <c r="B51">
        <f t="shared" si="18"/>
        <v>3.4565615543876405</v>
      </c>
      <c r="C51">
        <f t="shared" si="18"/>
        <v>8.5904761904761919</v>
      </c>
      <c r="D51">
        <f t="shared" si="18"/>
        <v>-0.95542666454791036</v>
      </c>
      <c r="E51">
        <f t="shared" si="18"/>
        <v>-3.6911383018168338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</row>
    <row r="52" spans="1:44" x14ac:dyDescent="0.3">
      <c r="A52">
        <f t="shared" si="16"/>
        <v>18</v>
      </c>
      <c r="B52">
        <f t="shared" si="16"/>
        <v>12.850754336822447</v>
      </c>
      <c r="C52">
        <f t="shared" si="16"/>
        <v>7.9273942431837154</v>
      </c>
      <c r="D52">
        <f t="shared" si="16"/>
        <v>-3.6681159420289853</v>
      </c>
      <c r="E52">
        <f t="shared" si="16"/>
        <v>-2.6785714285714284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</row>
    <row r="53" spans="1:44" x14ac:dyDescent="0.3">
      <c r="A53">
        <f t="shared" si="16"/>
        <v>19</v>
      </c>
      <c r="B53">
        <f t="shared" si="16"/>
        <v>1.3347953216374271</v>
      </c>
      <c r="C53">
        <f t="shared" si="16"/>
        <v>-1.182017543859649</v>
      </c>
      <c r="D53">
        <f t="shared" si="16"/>
        <v>-1.9448734448734448</v>
      </c>
      <c r="E53">
        <f t="shared" si="16"/>
        <v>-3.3897847427259187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spans="1:44" x14ac:dyDescent="0.3">
      <c r="A54">
        <f t="shared" si="16"/>
        <v>20</v>
      </c>
      <c r="B54">
        <f t="shared" si="16"/>
        <v>-1.9738095238095237</v>
      </c>
      <c r="C54">
        <f t="shared" si="16"/>
        <v>-2.0757575757575757</v>
      </c>
      <c r="D54">
        <f t="shared" si="16"/>
        <v>-4.0532655750047057</v>
      </c>
      <c r="E54">
        <f t="shared" si="16"/>
        <v>-3.0848861283643894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spans="1:44" x14ac:dyDescent="0.3">
      <c r="A55">
        <f t="shared" si="16"/>
        <v>21</v>
      </c>
      <c r="B55">
        <f t="shared" si="16"/>
        <v>-2.8706140350877192</v>
      </c>
      <c r="C55">
        <f t="shared" si="16"/>
        <v>-1.1348039215686274</v>
      </c>
      <c r="D55">
        <f t="shared" si="16"/>
        <v>-2.2408584169453736</v>
      </c>
      <c r="E55">
        <f t="shared" si="16"/>
        <v>-3.0317663817663822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spans="1:44" x14ac:dyDescent="0.3">
      <c r="A56">
        <f t="shared" si="16"/>
        <v>22</v>
      </c>
      <c r="B56">
        <f t="shared" si="16"/>
        <v>9.5446075663466967</v>
      </c>
      <c r="C56">
        <f t="shared" si="16"/>
        <v>7.2391304347826093</v>
      </c>
      <c r="D56">
        <f t="shared" si="16"/>
        <v>-3.3848308820500144</v>
      </c>
      <c r="E56">
        <f t="shared" si="16"/>
        <v>-4.6434367675746984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spans="1:44" x14ac:dyDescent="0.3">
      <c r="A57">
        <f t="shared" si="16"/>
        <v>23</v>
      </c>
      <c r="B57">
        <f t="shared" si="16"/>
        <v>-1.4052795031055898</v>
      </c>
      <c r="C57">
        <f t="shared" si="16"/>
        <v>-1.9126984126984126</v>
      </c>
      <c r="D57">
        <f t="shared" si="16"/>
        <v>-4.5876811594202902</v>
      </c>
      <c r="E57">
        <f t="shared" si="16"/>
        <v>-2.1543478260869562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spans="1:44" x14ac:dyDescent="0.3">
      <c r="A58">
        <f t="shared" si="16"/>
        <v>24</v>
      </c>
      <c r="B58">
        <f t="shared" si="16"/>
        <v>19.088461538461537</v>
      </c>
      <c r="C58">
        <f t="shared" si="16"/>
        <v>-3.7208928364100777</v>
      </c>
      <c r="D58">
        <f t="shared" si="16"/>
        <v>-0.22125524539317656</v>
      </c>
      <c r="E58">
        <f t="shared" si="16"/>
        <v>-4.4749694749694751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spans="1:44" x14ac:dyDescent="0.3">
      <c r="A59">
        <f t="shared" ref="A59:E60" si="19">A29</f>
        <v>25</v>
      </c>
      <c r="B59">
        <f t="shared" si="19"/>
        <v>1.0547960811118706</v>
      </c>
      <c r="C59">
        <f t="shared" si="19"/>
        <v>1.3631971892841459</v>
      </c>
      <c r="D59">
        <f t="shared" si="19"/>
        <v>-3.6166666666666663</v>
      </c>
      <c r="E59">
        <f t="shared" si="19"/>
        <v>-6.6367521367521363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spans="1:44" x14ac:dyDescent="0.3">
      <c r="A60">
        <f t="shared" si="19"/>
        <v>26</v>
      </c>
      <c r="B60">
        <f t="shared" si="19"/>
        <v>-3.9681372549019613</v>
      </c>
      <c r="C60">
        <f t="shared" si="19"/>
        <v>-5.4388974888200892</v>
      </c>
      <c r="D60">
        <f t="shared" si="19"/>
        <v>-3.378446115288221</v>
      </c>
      <c r="E60">
        <f t="shared" si="19"/>
        <v>-1.8521303258145365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spans="1:44" x14ac:dyDescent="0.3"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</row>
    <row r="62" spans="1:44" s="10" customFormat="1" x14ac:dyDescent="0.3"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</row>
    <row r="63" spans="1:44" s="10" customFormat="1" x14ac:dyDescent="0.3"/>
    <row r="64" spans="1:44" x14ac:dyDescent="0.3">
      <c r="B64" t="s">
        <v>46</v>
      </c>
      <c r="C64" t="s">
        <v>42</v>
      </c>
      <c r="D64" t="s">
        <v>40</v>
      </c>
      <c r="E64" t="s">
        <v>41</v>
      </c>
    </row>
    <row r="65" spans="2:7" x14ac:dyDescent="0.3">
      <c r="B65">
        <v>11.535646714826282</v>
      </c>
      <c r="C65">
        <v>4.9845201238390091</v>
      </c>
      <c r="D65">
        <v>-2.7192982456140351</v>
      </c>
      <c r="E65">
        <v>-0.49363605091159235</v>
      </c>
    </row>
    <row r="66" spans="2:7" x14ac:dyDescent="0.3">
      <c r="B66">
        <v>16.085255920550036</v>
      </c>
      <c r="C66">
        <v>7.5399394207443731</v>
      </c>
      <c r="D66">
        <v>-2.7408831908831908</v>
      </c>
      <c r="E66">
        <v>-1.1657349896480329</v>
      </c>
    </row>
    <row r="67" spans="2:7" x14ac:dyDescent="0.3">
      <c r="B67">
        <v>-2.7589991329121766</v>
      </c>
      <c r="C67">
        <v>-0.80128205128205132</v>
      </c>
      <c r="D67">
        <v>-3.4317663817663822</v>
      </c>
      <c r="E67">
        <v>0.43205128205128196</v>
      </c>
    </row>
    <row r="68" spans="2:7" x14ac:dyDescent="0.3">
      <c r="B68">
        <v>27.167027417027413</v>
      </c>
      <c r="C68">
        <v>2.9292929292929295</v>
      </c>
      <c r="D68">
        <v>1.3817523056653491</v>
      </c>
      <c r="E68">
        <v>0.30707070707070711</v>
      </c>
      <c r="F68" s="14"/>
      <c r="G68" s="14"/>
    </row>
    <row r="69" spans="2:7" x14ac:dyDescent="0.3">
      <c r="B69">
        <v>12.449039264828738</v>
      </c>
      <c r="C69">
        <v>5.8198437269644696</v>
      </c>
      <c r="D69">
        <v>4.3290043290043198E-2</v>
      </c>
      <c r="E69">
        <v>-1.2767739506869944</v>
      </c>
      <c r="F69" s="12"/>
      <c r="G69" s="12"/>
    </row>
    <row r="70" spans="2:7" x14ac:dyDescent="0.3">
      <c r="B70">
        <v>17.588558500323206</v>
      </c>
      <c r="C70">
        <v>9.8647920706744223</v>
      </c>
      <c r="D70">
        <v>-3.0467980295566504</v>
      </c>
      <c r="E70">
        <v>0.38268564130633093</v>
      </c>
      <c r="F70" s="12"/>
      <c r="G70" s="10"/>
    </row>
    <row r="71" spans="2:7" x14ac:dyDescent="0.3">
      <c r="B71">
        <v>3.9498624011007912</v>
      </c>
      <c r="C71">
        <v>3.0280664897537961</v>
      </c>
      <c r="D71">
        <v>-0.69966555183946499</v>
      </c>
      <c r="E71">
        <v>0.9920519898780773</v>
      </c>
      <c r="F71" s="10"/>
      <c r="G71" s="10"/>
    </row>
    <row r="72" spans="2:7" x14ac:dyDescent="0.3">
      <c r="B72">
        <v>7.1206094947513723</v>
      </c>
      <c r="C72">
        <v>2.9427191166321598</v>
      </c>
      <c r="D72">
        <v>6.8785578747628057E-2</v>
      </c>
      <c r="E72">
        <v>-1.366901776384535</v>
      </c>
      <c r="F72" s="10"/>
      <c r="G72" s="10"/>
    </row>
    <row r="73" spans="2:7" x14ac:dyDescent="0.3">
      <c r="B73">
        <v>0.86601307189542498</v>
      </c>
      <c r="C73">
        <v>0.86519607843137258</v>
      </c>
      <c r="D73">
        <v>1.0654761904761905</v>
      </c>
      <c r="E73">
        <v>-1.4826550197387074</v>
      </c>
      <c r="F73" s="10"/>
      <c r="G73" s="10"/>
    </row>
    <row r="74" spans="2:7" x14ac:dyDescent="0.3">
      <c r="B74">
        <v>-3.1441746659137966</v>
      </c>
      <c r="C74">
        <v>0.5</v>
      </c>
      <c r="D74">
        <v>-0.20388685388685399</v>
      </c>
      <c r="E74">
        <v>0.5742778960170265</v>
      </c>
      <c r="F74" s="10"/>
      <c r="G74" s="10"/>
    </row>
    <row r="75" spans="2:7" x14ac:dyDescent="0.3">
      <c r="B75">
        <v>-4.7358776844070958</v>
      </c>
      <c r="C75">
        <v>-9.1316312947757297</v>
      </c>
      <c r="D75">
        <v>-3.4074440052700923</v>
      </c>
      <c r="E75">
        <v>-2.9296066252587987</v>
      </c>
      <c r="F75" s="10"/>
      <c r="G75" s="10"/>
    </row>
    <row r="76" spans="2:7" x14ac:dyDescent="0.3">
      <c r="B76">
        <v>4.0381881796019021</v>
      </c>
      <c r="C76">
        <v>-3.8564135160353183</v>
      </c>
      <c r="D76">
        <v>-2.4753694581280783</v>
      </c>
      <c r="E76">
        <v>-0.98595146871008943</v>
      </c>
      <c r="F76" s="10"/>
      <c r="G76" s="10"/>
    </row>
    <row r="77" spans="2:7" x14ac:dyDescent="0.3">
      <c r="B77">
        <v>6.606457697788966</v>
      </c>
      <c r="C77">
        <v>6.4407171775592831</v>
      </c>
      <c r="D77">
        <v>-3.4761904761904758</v>
      </c>
      <c r="E77">
        <v>-5.0342522974101929</v>
      </c>
      <c r="F77" s="10"/>
      <c r="G77" s="10"/>
    </row>
    <row r="78" spans="2:7" x14ac:dyDescent="0.3">
      <c r="B78">
        <v>-3.9102564102564101</v>
      </c>
      <c r="C78">
        <v>-4.7127039627039631</v>
      </c>
      <c r="D78">
        <v>-1.1205128205128205</v>
      </c>
      <c r="E78">
        <v>-1.952564102564103</v>
      </c>
      <c r="F78" s="10"/>
      <c r="G78" s="10"/>
    </row>
    <row r="79" spans="2:7" x14ac:dyDescent="0.3">
      <c r="B79">
        <v>-5.0695970695970702</v>
      </c>
      <c r="C79">
        <v>-2.124542124542125</v>
      </c>
      <c r="D79">
        <v>-2.8854223681809881</v>
      </c>
      <c r="E79">
        <v>-3.2956857956857952</v>
      </c>
      <c r="F79" s="14"/>
      <c r="G79" s="14"/>
    </row>
    <row r="80" spans="2:7" x14ac:dyDescent="0.3">
      <c r="B80">
        <v>3.4565615543876405</v>
      </c>
      <c r="C80">
        <v>8.5904761904761919</v>
      </c>
      <c r="D80">
        <v>-0.95542666454791036</v>
      </c>
      <c r="E80">
        <v>-3.6911383018168338</v>
      </c>
      <c r="F80" s="12"/>
      <c r="G80" s="12"/>
    </row>
    <row r="81" spans="2:7" x14ac:dyDescent="0.3">
      <c r="B81">
        <v>12.850754336822447</v>
      </c>
      <c r="C81">
        <v>7.9273942431837154</v>
      </c>
      <c r="D81">
        <v>-3.6681159420289853</v>
      </c>
      <c r="E81">
        <v>-2.6785714285714284</v>
      </c>
      <c r="F81" s="12"/>
      <c r="G81" s="10"/>
    </row>
    <row r="82" spans="2:7" x14ac:dyDescent="0.3">
      <c r="B82">
        <v>1.3347953216374271</v>
      </c>
      <c r="C82">
        <v>-1.182017543859649</v>
      </c>
      <c r="D82">
        <v>-1.9448734448734448</v>
      </c>
      <c r="E82">
        <v>-3.3897847427259187</v>
      </c>
      <c r="F82" s="10"/>
      <c r="G82" s="10"/>
    </row>
    <row r="83" spans="2:7" x14ac:dyDescent="0.3">
      <c r="B83">
        <v>-1.9738095238095237</v>
      </c>
      <c r="C83">
        <v>-2.0757575757575757</v>
      </c>
      <c r="D83">
        <v>-4.0532655750047057</v>
      </c>
      <c r="E83">
        <v>-3.0848861283643894</v>
      </c>
    </row>
    <row r="84" spans="2:7" x14ac:dyDescent="0.3">
      <c r="B84">
        <v>-2.8706140350877192</v>
      </c>
      <c r="C84">
        <v>-1.1348039215686274</v>
      </c>
      <c r="D84">
        <v>-2.2408584169453736</v>
      </c>
      <c r="E84">
        <v>-3.0317663817663822</v>
      </c>
    </row>
    <row r="85" spans="2:7" x14ac:dyDescent="0.3">
      <c r="B85">
        <v>9.5446075663466967</v>
      </c>
      <c r="C85">
        <v>7.2391304347826093</v>
      </c>
      <c r="D85">
        <v>-3.3848308820500144</v>
      </c>
      <c r="E85">
        <v>-4.6434367675746984</v>
      </c>
    </row>
    <row r="86" spans="2:7" x14ac:dyDescent="0.3">
      <c r="B86">
        <v>-1.4052795031055898</v>
      </c>
      <c r="C86">
        <v>-1.9126984126984126</v>
      </c>
      <c r="D86">
        <v>-4.5876811594202902</v>
      </c>
      <c r="E86">
        <v>-2.1543478260869562</v>
      </c>
    </row>
    <row r="87" spans="2:7" x14ac:dyDescent="0.3">
      <c r="B87">
        <v>19.088461538461537</v>
      </c>
      <c r="C87">
        <v>-3.7208928364100777</v>
      </c>
      <c r="D87">
        <v>-0.22125524539317656</v>
      </c>
      <c r="E87">
        <v>-4.4749694749694751</v>
      </c>
    </row>
    <row r="88" spans="2:7" x14ac:dyDescent="0.3">
      <c r="B88">
        <v>1.0547960811118706</v>
      </c>
      <c r="C88">
        <v>1.3631971892841459</v>
      </c>
      <c r="D88">
        <v>-3.6166666666666663</v>
      </c>
      <c r="E88">
        <v>-6.6367521367521363</v>
      </c>
    </row>
    <row r="89" spans="2:7" x14ac:dyDescent="0.3">
      <c r="B89">
        <v>-3.9681372549019613</v>
      </c>
      <c r="C89">
        <v>-5.4388974888200892</v>
      </c>
      <c r="D89">
        <v>-3.378446115288221</v>
      </c>
      <c r="E89">
        <v>-1.8521303258145365</v>
      </c>
    </row>
    <row r="91" spans="2:7" x14ac:dyDescent="0.3">
      <c r="C91" t="s">
        <v>51</v>
      </c>
      <c r="E91" t="s">
        <v>51</v>
      </c>
    </row>
    <row r="92" spans="2:7" x14ac:dyDescent="0.3">
      <c r="C92">
        <f>_xlfn.T.TEST(B65:B89,C65:C89,2,1)</f>
        <v>1.6325461816951485E-2</v>
      </c>
      <c r="E92">
        <f>_xlfn.T.TEST(D65:D89,E65:E89,2,1)</f>
        <v>0.9065548898744038</v>
      </c>
    </row>
    <row r="98" spans="3:6" x14ac:dyDescent="0.3">
      <c r="F98" t="s">
        <v>50</v>
      </c>
    </row>
    <row r="99" spans="3:6" x14ac:dyDescent="0.3">
      <c r="C99" t="s">
        <v>63</v>
      </c>
      <c r="D99" t="s">
        <v>64</v>
      </c>
    </row>
    <row r="100" spans="3:6" x14ac:dyDescent="0.3">
      <c r="C100">
        <f>B65-C65</f>
        <v>6.5511265909872725</v>
      </c>
      <c r="D100">
        <f>D65-E65</f>
        <v>-2.2256621947024429</v>
      </c>
      <c r="F100">
        <f>C100-D100</f>
        <v>8.7767887856897158</v>
      </c>
    </row>
    <row r="101" spans="3:6" x14ac:dyDescent="0.3">
      <c r="C101">
        <f>B66-C66</f>
        <v>8.5453164998056632</v>
      </c>
      <c r="D101">
        <f t="shared" ref="D101:D124" si="20">D66-E66</f>
        <v>-1.5751482012351579</v>
      </c>
      <c r="F101">
        <f t="shared" ref="F101:F123" si="21">C101-D101</f>
        <v>10.12046470104082</v>
      </c>
    </row>
    <row r="102" spans="3:6" x14ac:dyDescent="0.3">
      <c r="C102">
        <f t="shared" ref="C102:C124" si="22">B67-C67</f>
        <v>-1.9577170816301253</v>
      </c>
      <c r="D102">
        <f t="shared" si="20"/>
        <v>-3.863817663817664</v>
      </c>
      <c r="F102">
        <f t="shared" si="21"/>
        <v>1.9061005821875388</v>
      </c>
    </row>
    <row r="103" spans="3:6" x14ac:dyDescent="0.3">
      <c r="C103">
        <f t="shared" si="22"/>
        <v>24.237734487734482</v>
      </c>
      <c r="D103">
        <f>D68-E68</f>
        <v>1.0746815985946421</v>
      </c>
      <c r="F103">
        <f t="shared" si="21"/>
        <v>23.163052889139841</v>
      </c>
    </row>
    <row r="104" spans="3:6" x14ac:dyDescent="0.3">
      <c r="C104">
        <f>B69-C69</f>
        <v>6.629195537864268</v>
      </c>
      <c r="D104">
        <f t="shared" si="20"/>
        <v>1.3200639939770376</v>
      </c>
      <c r="F104">
        <f t="shared" si="21"/>
        <v>5.3091315438872302</v>
      </c>
    </row>
    <row r="105" spans="3:6" x14ac:dyDescent="0.3">
      <c r="C105">
        <f>B70-C70</f>
        <v>7.7237664296487836</v>
      </c>
      <c r="D105">
        <f>D70-E70</f>
        <v>-3.4294836708629814</v>
      </c>
      <c r="F105">
        <f>C105-D105</f>
        <v>11.153250100511766</v>
      </c>
    </row>
    <row r="106" spans="3:6" x14ac:dyDescent="0.3">
      <c r="C106">
        <f t="shared" si="22"/>
        <v>0.92179591134699512</v>
      </c>
      <c r="D106">
        <f t="shared" si="20"/>
        <v>-1.6917175417175423</v>
      </c>
      <c r="F106">
        <f t="shared" si="21"/>
        <v>2.6135134530645372</v>
      </c>
    </row>
    <row r="107" spans="3:6" x14ac:dyDescent="0.3">
      <c r="C107">
        <f t="shared" si="22"/>
        <v>4.177890378119212</v>
      </c>
      <c r="D107">
        <f t="shared" si="20"/>
        <v>1.4356873551321632</v>
      </c>
      <c r="F107">
        <f t="shared" si="21"/>
        <v>2.7422030229870487</v>
      </c>
    </row>
    <row r="108" spans="3:6" x14ac:dyDescent="0.3">
      <c r="C108">
        <f t="shared" si="22"/>
        <v>8.169934640523957E-4</v>
      </c>
      <c r="D108">
        <f t="shared" si="20"/>
        <v>2.5481312102148976</v>
      </c>
      <c r="F108">
        <f t="shared" si="21"/>
        <v>-2.5473142167508454</v>
      </c>
    </row>
    <row r="109" spans="3:6" x14ac:dyDescent="0.3">
      <c r="C109">
        <f t="shared" si="22"/>
        <v>-3.6441746659137966</v>
      </c>
      <c r="D109">
        <f t="shared" si="20"/>
        <v>-0.77816474990388051</v>
      </c>
      <c r="F109">
        <f t="shared" si="21"/>
        <v>-2.8660099160099159</v>
      </c>
    </row>
    <row r="110" spans="3:6" x14ac:dyDescent="0.3">
      <c r="C110">
        <f t="shared" si="22"/>
        <v>4.3957536103686339</v>
      </c>
      <c r="D110">
        <f t="shared" si="20"/>
        <v>-0.47783738001129361</v>
      </c>
      <c r="F110">
        <f t="shared" si="21"/>
        <v>4.8735909903799275</v>
      </c>
    </row>
    <row r="111" spans="3:6" x14ac:dyDescent="0.3">
      <c r="C111">
        <f t="shared" si="22"/>
        <v>7.8946016956372205</v>
      </c>
      <c r="D111">
        <f t="shared" si="20"/>
        <v>-1.4894179894179889</v>
      </c>
      <c r="F111">
        <f t="shared" si="21"/>
        <v>9.3840196850552093</v>
      </c>
    </row>
    <row r="112" spans="3:6" x14ac:dyDescent="0.3">
      <c r="C112">
        <f t="shared" si="22"/>
        <v>0.16574052022968289</v>
      </c>
      <c r="D112">
        <f t="shared" si="20"/>
        <v>1.558061821219717</v>
      </c>
      <c r="F112">
        <f t="shared" si="21"/>
        <v>-1.3923213009900341</v>
      </c>
    </row>
    <row r="113" spans="3:6" x14ac:dyDescent="0.3">
      <c r="C113">
        <f t="shared" si="22"/>
        <v>0.80244755244755295</v>
      </c>
      <c r="D113">
        <f t="shared" si="20"/>
        <v>0.83205128205128243</v>
      </c>
      <c r="F113">
        <f t="shared" si="21"/>
        <v>-2.9603729603729478E-2</v>
      </c>
    </row>
    <row r="114" spans="3:6" x14ac:dyDescent="0.3">
      <c r="C114">
        <f t="shared" si="22"/>
        <v>-2.9450549450549453</v>
      </c>
      <c r="D114">
        <f t="shared" si="20"/>
        <v>0.41026342750480715</v>
      </c>
      <c r="F114">
        <f t="shared" si="21"/>
        <v>-3.3553183725597524</v>
      </c>
    </row>
    <row r="115" spans="3:6" x14ac:dyDescent="0.3">
      <c r="C115">
        <f t="shared" si="22"/>
        <v>-5.1339146360885515</v>
      </c>
      <c r="D115">
        <f t="shared" si="20"/>
        <v>2.7357116372689232</v>
      </c>
      <c r="F115">
        <f t="shared" si="21"/>
        <v>-7.8696262733574747</v>
      </c>
    </row>
    <row r="116" spans="3:6" x14ac:dyDescent="0.3">
      <c r="C116">
        <f t="shared" si="22"/>
        <v>4.9233600936387321</v>
      </c>
      <c r="D116">
        <f t="shared" si="20"/>
        <v>-0.9895445134575569</v>
      </c>
      <c r="F116">
        <f t="shared" si="21"/>
        <v>5.912904607096289</v>
      </c>
    </row>
    <row r="117" spans="3:6" x14ac:dyDescent="0.3">
      <c r="C117">
        <f t="shared" si="22"/>
        <v>2.5168128654970761</v>
      </c>
      <c r="D117">
        <f t="shared" si="20"/>
        <v>1.4449112978524739</v>
      </c>
      <c r="F117">
        <f t="shared" si="21"/>
        <v>1.0719015676446022</v>
      </c>
    </row>
    <row r="118" spans="3:6" x14ac:dyDescent="0.3">
      <c r="C118">
        <f t="shared" si="22"/>
        <v>0.10194805194805201</v>
      </c>
      <c r="D118">
        <f t="shared" si="20"/>
        <v>-0.96837944664031639</v>
      </c>
      <c r="F118">
        <f t="shared" si="21"/>
        <v>1.0703274985883684</v>
      </c>
    </row>
    <row r="119" spans="3:6" x14ac:dyDescent="0.3">
      <c r="C119">
        <f t="shared" si="22"/>
        <v>-1.7358101135190918</v>
      </c>
      <c r="D119">
        <f t="shared" si="20"/>
        <v>0.79090796482100867</v>
      </c>
      <c r="F119">
        <f t="shared" si="21"/>
        <v>-2.5267180783401004</v>
      </c>
    </row>
    <row r="120" spans="3:6" x14ac:dyDescent="0.3">
      <c r="C120">
        <f t="shared" si="22"/>
        <v>2.3054771315640874</v>
      </c>
      <c r="D120">
        <f t="shared" si="20"/>
        <v>1.258605885524684</v>
      </c>
      <c r="F120">
        <f t="shared" si="21"/>
        <v>1.0468712460394034</v>
      </c>
    </row>
    <row r="121" spans="3:6" x14ac:dyDescent="0.3">
      <c r="C121">
        <f t="shared" si="22"/>
        <v>0.50741890959282276</v>
      </c>
      <c r="D121">
        <f t="shared" si="20"/>
        <v>-2.433333333333334</v>
      </c>
      <c r="F121">
        <f t="shared" si="21"/>
        <v>2.9407522429261568</v>
      </c>
    </row>
    <row r="122" spans="3:6" x14ac:dyDescent="0.3">
      <c r="C122">
        <f t="shared" si="22"/>
        <v>22.809354374871614</v>
      </c>
      <c r="D122">
        <f t="shared" si="20"/>
        <v>4.2537142295762989</v>
      </c>
      <c r="F122">
        <f t="shared" si="21"/>
        <v>18.555640145295314</v>
      </c>
    </row>
    <row r="123" spans="3:6" x14ac:dyDescent="0.3">
      <c r="C123">
        <f t="shared" si="22"/>
        <v>-0.30840110817227528</v>
      </c>
      <c r="D123">
        <f t="shared" si="20"/>
        <v>3.02008547008547</v>
      </c>
      <c r="F123">
        <f t="shared" si="21"/>
        <v>-3.3284865782577455</v>
      </c>
    </row>
    <row r="124" spans="3:6" x14ac:dyDescent="0.3">
      <c r="C124">
        <f t="shared" si="22"/>
        <v>1.4707602339181278</v>
      </c>
      <c r="D124">
        <f t="shared" si="20"/>
        <v>-1.5263157894736845</v>
      </c>
      <c r="F124">
        <f>C124-D124</f>
        <v>2.9970760233918123</v>
      </c>
    </row>
    <row r="126" spans="3:6" x14ac:dyDescent="0.3">
      <c r="D126" t="s">
        <v>11</v>
      </c>
    </row>
    <row r="127" spans="3:6" x14ac:dyDescent="0.3">
      <c r="D127">
        <f>_xlfn.T.TEST(C100:C124,D100:D124,2,1)</f>
        <v>1.7385013734279614E-2</v>
      </c>
    </row>
    <row r="129" spans="6:10" x14ac:dyDescent="0.3">
      <c r="F129" s="10"/>
      <c r="G129" s="10"/>
      <c r="H129" s="10"/>
      <c r="I129" s="10"/>
      <c r="J129" s="10"/>
    </row>
    <row r="143" spans="6:10" x14ac:dyDescent="0.3">
      <c r="F143" s="10"/>
      <c r="G143" s="10"/>
      <c r="H143" s="10"/>
      <c r="I143" s="10"/>
      <c r="J143" s="10"/>
    </row>
    <row r="144" spans="6:10" x14ac:dyDescent="0.3">
      <c r="F144" s="10"/>
      <c r="G144" s="10"/>
      <c r="H144" s="10"/>
      <c r="I144" s="10"/>
      <c r="J144" s="10"/>
    </row>
    <row r="145" spans="6:10" x14ac:dyDescent="0.3">
      <c r="F145" s="10"/>
      <c r="G145" s="10"/>
      <c r="H145" s="10"/>
      <c r="I145" s="10"/>
      <c r="J145" s="10"/>
    </row>
    <row r="146" spans="6:10" x14ac:dyDescent="0.3">
      <c r="F146" s="10"/>
      <c r="G146" s="10"/>
      <c r="H146" s="10"/>
      <c r="I146" s="10"/>
      <c r="J146" s="10"/>
    </row>
    <row r="147" spans="6:10" x14ac:dyDescent="0.3">
      <c r="F147" s="10"/>
      <c r="G147" s="10"/>
      <c r="H147" s="10"/>
      <c r="I147" s="10"/>
      <c r="J147" s="10"/>
    </row>
    <row r="148" spans="6:10" x14ac:dyDescent="0.3">
      <c r="F148" s="10"/>
      <c r="G148" s="20"/>
      <c r="H148" s="20"/>
      <c r="I148" s="20"/>
      <c r="J148" s="10"/>
    </row>
    <row r="149" spans="6:10" x14ac:dyDescent="0.3">
      <c r="F149" s="10"/>
      <c r="G149" s="12"/>
      <c r="H149" s="12"/>
      <c r="I149" s="12"/>
      <c r="J149" s="10"/>
    </row>
    <row r="150" spans="6:10" x14ac:dyDescent="0.3">
      <c r="F150" s="10"/>
      <c r="G150" s="12"/>
      <c r="H150" s="12"/>
      <c r="I150" s="12"/>
      <c r="J150" s="10"/>
    </row>
    <row r="151" spans="6:10" x14ac:dyDescent="0.3">
      <c r="F151" s="10"/>
      <c r="G151" s="12"/>
      <c r="H151" s="12"/>
      <c r="I151" s="12"/>
      <c r="J151" s="10"/>
    </row>
    <row r="152" spans="6:10" x14ac:dyDescent="0.3">
      <c r="F152" s="10"/>
      <c r="G152" s="12"/>
      <c r="H152" s="12"/>
      <c r="I152" s="12"/>
      <c r="J152" s="10"/>
    </row>
    <row r="153" spans="6:10" x14ac:dyDescent="0.3">
      <c r="F153" s="10"/>
      <c r="G153" s="12"/>
      <c r="H153" s="12"/>
      <c r="I153" s="12"/>
      <c r="J153" s="10"/>
    </row>
    <row r="154" spans="6:10" x14ac:dyDescent="0.3">
      <c r="F154" s="10"/>
      <c r="G154" s="12"/>
      <c r="H154" s="12"/>
      <c r="I154" s="12"/>
      <c r="J154" s="10"/>
    </row>
    <row r="155" spans="6:10" x14ac:dyDescent="0.3">
      <c r="F155" s="10"/>
      <c r="G155" s="12"/>
      <c r="H155" s="12"/>
      <c r="I155" s="12"/>
      <c r="J155" s="10"/>
    </row>
    <row r="156" spans="6:10" x14ac:dyDescent="0.3">
      <c r="F156" s="10"/>
      <c r="G156" s="12"/>
      <c r="H156" s="12"/>
      <c r="I156" s="12"/>
      <c r="J156" s="10"/>
    </row>
    <row r="157" spans="6:10" x14ac:dyDescent="0.3">
      <c r="F157" s="10"/>
      <c r="G157" s="12"/>
      <c r="H157" s="12"/>
      <c r="I157" s="12"/>
      <c r="J157" s="10"/>
    </row>
    <row r="158" spans="6:10" x14ac:dyDescent="0.3">
      <c r="F158" s="10"/>
      <c r="G158" s="12"/>
      <c r="H158" s="12"/>
      <c r="I158" s="12"/>
      <c r="J158" s="10"/>
    </row>
    <row r="159" spans="6:10" x14ac:dyDescent="0.3">
      <c r="F159" s="10"/>
      <c r="G159" s="10"/>
      <c r="H159" s="10"/>
      <c r="I159" s="10"/>
      <c r="J159" s="10"/>
    </row>
    <row r="160" spans="6:10" x14ac:dyDescent="0.3">
      <c r="F160" s="10"/>
      <c r="G160" s="10"/>
      <c r="H160" s="10"/>
      <c r="I160" s="10"/>
      <c r="J160" s="10"/>
    </row>
    <row r="161" spans="6:10" x14ac:dyDescent="0.3">
      <c r="F161" s="10"/>
      <c r="G161" s="20"/>
      <c r="H161" s="20"/>
      <c r="I161" s="20"/>
      <c r="J161" s="10"/>
    </row>
    <row r="162" spans="6:10" x14ac:dyDescent="0.3">
      <c r="F162" s="10"/>
      <c r="G162" s="12"/>
      <c r="H162" s="12"/>
      <c r="I162" s="12"/>
      <c r="J162" s="10"/>
    </row>
    <row r="163" spans="6:10" x14ac:dyDescent="0.3">
      <c r="F163" s="10"/>
      <c r="G163" s="12"/>
      <c r="H163" s="12"/>
      <c r="I163" s="12"/>
      <c r="J163" s="10"/>
    </row>
    <row r="164" spans="6:10" x14ac:dyDescent="0.3">
      <c r="F164" s="10"/>
      <c r="G164" s="12"/>
      <c r="H164" s="12"/>
      <c r="I164" s="12"/>
      <c r="J164" s="10"/>
    </row>
    <row r="165" spans="6:10" x14ac:dyDescent="0.3">
      <c r="F165" s="10"/>
      <c r="G165" s="12"/>
      <c r="H165" s="12"/>
      <c r="I165" s="12"/>
      <c r="J165" s="10"/>
    </row>
    <row r="166" spans="6:10" x14ac:dyDescent="0.3">
      <c r="F166" s="10"/>
      <c r="G166" s="12"/>
      <c r="H166" s="12"/>
      <c r="I166" s="12"/>
      <c r="J166" s="10"/>
    </row>
    <row r="167" spans="6:10" x14ac:dyDescent="0.3">
      <c r="F167" s="10"/>
      <c r="G167" s="12"/>
      <c r="H167" s="12"/>
      <c r="I167" s="12"/>
      <c r="J167" s="10"/>
    </row>
    <row r="168" spans="6:10" x14ac:dyDescent="0.3">
      <c r="F168" s="10"/>
      <c r="G168" s="12"/>
      <c r="H168" s="12"/>
      <c r="I168" s="12"/>
      <c r="J168" s="10"/>
    </row>
    <row r="169" spans="6:10" x14ac:dyDescent="0.3">
      <c r="F169" s="10"/>
      <c r="G169" s="12"/>
      <c r="H169" s="12"/>
      <c r="I169" s="12"/>
      <c r="J169" s="10"/>
    </row>
    <row r="170" spans="6:10" x14ac:dyDescent="0.3">
      <c r="F170" s="10"/>
      <c r="G170" s="12"/>
      <c r="H170" s="12"/>
      <c r="I170" s="12"/>
      <c r="J170" s="10"/>
    </row>
    <row r="171" spans="6:10" x14ac:dyDescent="0.3">
      <c r="F171" s="10"/>
      <c r="G171" s="12"/>
      <c r="H171" s="12"/>
      <c r="I171" s="12"/>
      <c r="J171" s="10"/>
    </row>
    <row r="172" spans="6:10" x14ac:dyDescent="0.3">
      <c r="F172" s="10"/>
      <c r="G172" s="12"/>
      <c r="H172" s="12"/>
      <c r="I172" s="12"/>
      <c r="J172" s="10"/>
    </row>
    <row r="173" spans="6:10" x14ac:dyDescent="0.3">
      <c r="F173" s="10"/>
      <c r="G173" s="10"/>
      <c r="H173" s="10"/>
      <c r="I173" s="10"/>
      <c r="J173" s="10"/>
    </row>
    <row r="174" spans="6:10" x14ac:dyDescent="0.3">
      <c r="F174" s="10"/>
      <c r="G174" s="10"/>
      <c r="H174" s="10"/>
      <c r="I174" s="10"/>
      <c r="J174" s="10"/>
    </row>
    <row r="175" spans="6:10" x14ac:dyDescent="0.3">
      <c r="F175" s="10"/>
      <c r="G175" s="10"/>
      <c r="H175" s="10"/>
      <c r="I175" s="10"/>
      <c r="J175" s="10"/>
    </row>
    <row r="176" spans="6:10" x14ac:dyDescent="0.3">
      <c r="F176" s="10"/>
      <c r="G176" s="10"/>
      <c r="H176" s="10"/>
      <c r="I176" s="10"/>
      <c r="J176" s="10"/>
    </row>
    <row r="177" spans="6:10" x14ac:dyDescent="0.3">
      <c r="F177" s="10"/>
      <c r="G177" s="10"/>
      <c r="H177" s="10"/>
      <c r="I177" s="10"/>
      <c r="J177" s="10"/>
    </row>
    <row r="178" spans="6:10" x14ac:dyDescent="0.3">
      <c r="F178" s="10"/>
      <c r="G178" s="10"/>
      <c r="H178" s="10"/>
      <c r="I178" s="10"/>
      <c r="J178" s="10"/>
    </row>
    <row r="179" spans="6:10" x14ac:dyDescent="0.3">
      <c r="F179" s="10"/>
      <c r="G179" s="10"/>
      <c r="H179" s="10"/>
      <c r="I179" s="10"/>
      <c r="J179" s="10"/>
    </row>
    <row r="180" spans="6:10" x14ac:dyDescent="0.3">
      <c r="F180" s="10"/>
      <c r="G180" s="10"/>
      <c r="H180" s="10"/>
      <c r="I180" s="10"/>
      <c r="J180" s="10"/>
    </row>
    <row r="181" spans="6:10" x14ac:dyDescent="0.3">
      <c r="F181" s="10"/>
      <c r="G181" s="10"/>
      <c r="H181" s="10"/>
      <c r="I181" s="10"/>
      <c r="J181" s="10"/>
    </row>
    <row r="182" spans="6:10" x14ac:dyDescent="0.3">
      <c r="F182" s="10"/>
      <c r="G182" s="10"/>
      <c r="H182" s="10"/>
      <c r="I182" s="10"/>
      <c r="J182" s="10"/>
    </row>
    <row r="183" spans="6:10" x14ac:dyDescent="0.3">
      <c r="F183" s="10"/>
      <c r="G183" s="10"/>
      <c r="H183" s="10"/>
      <c r="I183" s="10"/>
      <c r="J183" s="10"/>
    </row>
    <row r="184" spans="6:10" x14ac:dyDescent="0.3">
      <c r="F184" s="10"/>
      <c r="G184" s="10"/>
      <c r="H184" s="10"/>
      <c r="I184" s="10"/>
      <c r="J184" s="10"/>
    </row>
    <row r="185" spans="6:10" x14ac:dyDescent="0.3">
      <c r="F185" s="10"/>
      <c r="G185" s="10"/>
      <c r="H185" s="10"/>
      <c r="I185" s="10"/>
      <c r="J185" s="10"/>
    </row>
    <row r="186" spans="6:10" x14ac:dyDescent="0.3">
      <c r="F186" s="10"/>
      <c r="G186" s="10"/>
      <c r="H186" s="10"/>
      <c r="I186" s="10"/>
      <c r="J186" s="10"/>
    </row>
    <row r="187" spans="6:10" x14ac:dyDescent="0.3">
      <c r="F187" s="10"/>
      <c r="G187" s="10"/>
      <c r="H187" s="10"/>
      <c r="I187" s="10"/>
      <c r="J187" s="10"/>
    </row>
    <row r="188" spans="6:10" x14ac:dyDescent="0.3">
      <c r="F188" s="10"/>
      <c r="G188" s="10"/>
      <c r="H188" s="10"/>
      <c r="I188" s="10"/>
      <c r="J188" s="10"/>
    </row>
    <row r="189" spans="6:10" x14ac:dyDescent="0.3">
      <c r="F189" s="10"/>
      <c r="G189" s="10"/>
      <c r="H189" s="10"/>
      <c r="I189" s="10"/>
      <c r="J18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152"/>
  <sheetViews>
    <sheetView zoomScale="70" zoomScaleNormal="70" workbookViewId="0">
      <selection activeCell="B27" sqref="B27"/>
    </sheetView>
  </sheetViews>
  <sheetFormatPr defaultRowHeight="14.4" x14ac:dyDescent="0.3"/>
  <cols>
    <col min="2" max="2" width="41.109375" bestFit="1" customWidth="1"/>
    <col min="3" max="3" width="21.109375" bestFit="1" customWidth="1"/>
    <col min="31" max="31" width="12" style="19" bestFit="1" customWidth="1"/>
    <col min="32" max="32" width="14.44140625" style="19" bestFit="1" customWidth="1"/>
    <col min="33" max="33" width="14.33203125" style="19" bestFit="1" customWidth="1"/>
    <col min="34" max="34" width="14.109375" style="19" bestFit="1" customWidth="1"/>
    <col min="35" max="35" width="13.44140625" style="19" bestFit="1" customWidth="1"/>
    <col min="36" max="36" width="13.109375" style="19" bestFit="1" customWidth="1"/>
    <col min="37" max="38" width="8.88671875" style="19"/>
    <col min="39" max="39" width="19.6640625" style="19" bestFit="1" customWidth="1"/>
    <col min="40" max="40" width="18.6640625" style="19" bestFit="1" customWidth="1"/>
    <col min="41" max="41" width="19.33203125" style="19" bestFit="1" customWidth="1"/>
    <col min="42" max="42" width="23.88671875" style="19" bestFit="1" customWidth="1"/>
    <col min="43" max="43" width="43.33203125" style="19" bestFit="1" customWidth="1"/>
    <col min="44" max="44" width="56.44140625" style="19" bestFit="1" customWidth="1"/>
    <col min="45" max="45" width="42.33203125" style="19" bestFit="1" customWidth="1"/>
    <col min="46" max="46" width="27" style="19" bestFit="1" customWidth="1"/>
    <col min="47" max="47" width="25.88671875" style="19" bestFit="1" customWidth="1"/>
    <col min="48" max="48" width="10" style="19" bestFit="1" customWidth="1"/>
    <col min="49" max="49" width="31.33203125" style="19" bestFit="1" customWidth="1"/>
    <col min="50" max="50" width="13.88671875" customWidth="1"/>
    <col min="51" max="51" width="22.109375" bestFit="1" customWidth="1"/>
    <col min="52" max="54" width="12.33203125" customWidth="1"/>
    <col min="55" max="60" width="12.33203125" bestFit="1" customWidth="1"/>
    <col min="61" max="61" width="22.109375" bestFit="1" customWidth="1"/>
    <col min="62" max="70" width="12.33203125" bestFit="1" customWidth="1"/>
    <col min="71" max="71" width="22" bestFit="1" customWidth="1"/>
    <col min="72" max="80" width="12.33203125" bestFit="1" customWidth="1"/>
    <col min="81" max="81" width="22" bestFit="1" customWidth="1"/>
    <col min="82" max="90" width="12.33203125" bestFit="1" customWidth="1"/>
    <col min="91" max="91" width="27" bestFit="1" customWidth="1"/>
  </cols>
  <sheetData>
    <row r="1" spans="1:35" x14ac:dyDescent="0.3">
      <c r="A1" t="s">
        <v>12</v>
      </c>
      <c r="B1" t="s">
        <v>56</v>
      </c>
      <c r="E1" t="s">
        <v>55</v>
      </c>
      <c r="AF1" s="21"/>
      <c r="AG1" s="22"/>
      <c r="AH1" s="21"/>
      <c r="AI1" s="22"/>
    </row>
    <row r="2" spans="1:35" x14ac:dyDescent="0.3">
      <c r="A2" t="s">
        <v>13</v>
      </c>
      <c r="B2" s="17">
        <v>1.1358512682402999</v>
      </c>
      <c r="E2">
        <v>8.7767887856897158</v>
      </c>
      <c r="F2" s="8"/>
      <c r="H2" s="16"/>
    </row>
    <row r="3" spans="1:35" x14ac:dyDescent="0.3">
      <c r="A3" t="s">
        <v>14</v>
      </c>
      <c r="B3" s="17">
        <v>1.24475727204136</v>
      </c>
      <c r="E3">
        <v>10.12046470104082</v>
      </c>
      <c r="H3" s="16"/>
    </row>
    <row r="4" spans="1:35" x14ac:dyDescent="0.3">
      <c r="A4" t="s">
        <v>15</v>
      </c>
      <c r="B4" s="17">
        <v>1.2091782261733801</v>
      </c>
      <c r="E4">
        <v>1.9061005821875388</v>
      </c>
      <c r="H4" s="16"/>
    </row>
    <row r="5" spans="1:35" x14ac:dyDescent="0.3">
      <c r="A5" t="s">
        <v>16</v>
      </c>
      <c r="B5" s="17">
        <v>1.08766658004205</v>
      </c>
      <c r="E5">
        <v>23.163052889139841</v>
      </c>
      <c r="H5" s="16"/>
    </row>
    <row r="6" spans="1:35" x14ac:dyDescent="0.3">
      <c r="A6" t="s">
        <v>17</v>
      </c>
      <c r="B6" s="17">
        <v>1.2588377313700501</v>
      </c>
      <c r="E6">
        <v>5.3091315438872302</v>
      </c>
      <c r="H6" s="16"/>
    </row>
    <row r="7" spans="1:35" x14ac:dyDescent="0.3">
      <c r="A7" t="s">
        <v>18</v>
      </c>
      <c r="B7" s="17">
        <v>1.15183484716692</v>
      </c>
      <c r="E7">
        <v>11.153250100511766</v>
      </c>
      <c r="H7" s="16"/>
    </row>
    <row r="8" spans="1:35" x14ac:dyDescent="0.3">
      <c r="A8" t="s">
        <v>19</v>
      </c>
      <c r="B8" s="9">
        <v>0.95449474445495897</v>
      </c>
      <c r="E8">
        <v>2.6135134530645372</v>
      </c>
      <c r="H8" s="16"/>
    </row>
    <row r="9" spans="1:35" x14ac:dyDescent="0.3">
      <c r="A9" t="s">
        <v>20</v>
      </c>
      <c r="B9" s="9">
        <v>0.80827267410294501</v>
      </c>
      <c r="E9">
        <v>2.7422030229870487</v>
      </c>
      <c r="H9" s="16"/>
    </row>
    <row r="10" spans="1:35" x14ac:dyDescent="0.3">
      <c r="A10" t="s">
        <v>21</v>
      </c>
      <c r="B10" s="9">
        <v>0.801461109050563</v>
      </c>
      <c r="E10">
        <v>-2.5473142167508454</v>
      </c>
      <c r="H10" s="16"/>
    </row>
    <row r="11" spans="1:35" x14ac:dyDescent="0.3">
      <c r="A11" t="s">
        <v>22</v>
      </c>
      <c r="B11" s="17">
        <v>1.2178655640253599</v>
      </c>
      <c r="E11">
        <v>-2.8660099160099159</v>
      </c>
      <c r="H11" s="16"/>
    </row>
    <row r="12" spans="1:35" ht="15.75" customHeight="1" x14ac:dyDescent="0.3">
      <c r="A12" t="s">
        <v>23</v>
      </c>
      <c r="B12" s="9">
        <v>0.92563226828524803</v>
      </c>
      <c r="E12">
        <v>4.8735909903799275</v>
      </c>
      <c r="H12" s="16"/>
    </row>
    <row r="13" spans="1:35" x14ac:dyDescent="0.3">
      <c r="A13" t="s">
        <v>24</v>
      </c>
      <c r="B13" s="17">
        <v>1.5216370851126</v>
      </c>
      <c r="E13">
        <v>9.3840196850552093</v>
      </c>
      <c r="H13" s="16"/>
    </row>
    <row r="14" spans="1:35" x14ac:dyDescent="0.3">
      <c r="A14" t="s">
        <v>25</v>
      </c>
      <c r="B14" s="17">
        <v>1.03774616136735</v>
      </c>
      <c r="E14">
        <v>-1.3923213009900341</v>
      </c>
      <c r="H14" s="16"/>
    </row>
    <row r="15" spans="1:35" x14ac:dyDescent="0.3">
      <c r="A15" t="s">
        <v>26</v>
      </c>
      <c r="B15" s="17">
        <v>1.1948351848374801</v>
      </c>
      <c r="E15">
        <v>-2.9603729603729478E-2</v>
      </c>
      <c r="H15" s="16"/>
    </row>
    <row r="16" spans="1:35" x14ac:dyDescent="0.3">
      <c r="A16" t="s">
        <v>27</v>
      </c>
      <c r="B16" s="9">
        <v>0.998544747429577</v>
      </c>
      <c r="E16">
        <v>-3.3553183725597524</v>
      </c>
      <c r="H16" s="16"/>
    </row>
    <row r="17" spans="1:8" x14ac:dyDescent="0.3">
      <c r="A17" t="s">
        <v>28</v>
      </c>
      <c r="B17" s="17">
        <v>1.5172849960763299</v>
      </c>
      <c r="E17">
        <v>-7.8696262733574747</v>
      </c>
      <c r="H17" s="16"/>
    </row>
    <row r="18" spans="1:8" x14ac:dyDescent="0.3">
      <c r="A18" t="s">
        <v>29</v>
      </c>
      <c r="B18" s="17">
        <v>1.2268195288213699</v>
      </c>
      <c r="E18">
        <v>5.912904607096289</v>
      </c>
      <c r="H18" s="16"/>
    </row>
    <row r="19" spans="1:8" x14ac:dyDescent="0.3">
      <c r="A19" t="s">
        <v>30</v>
      </c>
      <c r="B19" s="9">
        <v>0.58713438816819297</v>
      </c>
      <c r="E19">
        <v>1.0719015676446022</v>
      </c>
      <c r="H19" s="16"/>
    </row>
    <row r="20" spans="1:8" x14ac:dyDescent="0.3">
      <c r="A20" t="s">
        <v>31</v>
      </c>
      <c r="B20" s="17">
        <v>1.1645206503960099</v>
      </c>
      <c r="E20">
        <v>1.0703274985883684</v>
      </c>
      <c r="H20" s="16"/>
    </row>
    <row r="21" spans="1:8" x14ac:dyDescent="0.3">
      <c r="A21" t="s">
        <v>32</v>
      </c>
      <c r="B21" s="9">
        <v>0.88511280484828503</v>
      </c>
      <c r="E21">
        <v>-2.5267180783401004</v>
      </c>
      <c r="H21" s="16"/>
    </row>
    <row r="22" spans="1:8" x14ac:dyDescent="0.3">
      <c r="A22" t="s">
        <v>33</v>
      </c>
      <c r="B22" s="17">
        <v>1.2659982624058499</v>
      </c>
      <c r="E22">
        <v>1.0468712460394034</v>
      </c>
      <c r="H22" s="16"/>
    </row>
    <row r="23" spans="1:8" x14ac:dyDescent="0.3">
      <c r="A23" t="s">
        <v>34</v>
      </c>
      <c r="B23" s="17">
        <v>1.2190135390288199</v>
      </c>
      <c r="E23">
        <v>2.9407522429261568</v>
      </c>
      <c r="H23" s="16"/>
    </row>
    <row r="24" spans="1:8" x14ac:dyDescent="0.3">
      <c r="A24" t="s">
        <v>35</v>
      </c>
      <c r="B24" s="17">
        <v>1.47010490681307</v>
      </c>
      <c r="E24">
        <v>18.555640145295314</v>
      </c>
      <c r="H24" s="16"/>
    </row>
    <row r="25" spans="1:8" x14ac:dyDescent="0.3">
      <c r="A25" t="s">
        <v>43</v>
      </c>
      <c r="B25" s="17">
        <v>1.1333914797846101</v>
      </c>
      <c r="E25">
        <v>-3.3284865782577455</v>
      </c>
      <c r="H25" s="16"/>
    </row>
    <row r="26" spans="1:8" x14ac:dyDescent="0.3">
      <c r="A26" t="s">
        <v>44</v>
      </c>
      <c r="B26" s="9">
        <v>0.54201639780938604</v>
      </c>
      <c r="E26">
        <v>2.9970760233918123</v>
      </c>
      <c r="H26" s="15"/>
    </row>
    <row r="27" spans="1:8" x14ac:dyDescent="0.3">
      <c r="H27" s="15"/>
    </row>
    <row r="29" spans="1:8" x14ac:dyDescent="0.3">
      <c r="A29" t="s">
        <v>45</v>
      </c>
      <c r="B29" s="13"/>
      <c r="C29" s="13"/>
      <c r="E29" s="13"/>
    </row>
    <row r="30" spans="1:8" x14ac:dyDescent="0.3">
      <c r="A30">
        <f>CORREL(B2:B26,E2:E26)</f>
        <v>0.2094190303846572</v>
      </c>
      <c r="B30" s="13"/>
      <c r="C30" s="13"/>
      <c r="E30" s="13"/>
    </row>
    <row r="36" spans="39:43" x14ac:dyDescent="0.3">
      <c r="AM36" s="23"/>
      <c r="AN36" s="23"/>
      <c r="AO36" s="23"/>
      <c r="AP36" s="23"/>
      <c r="AQ36" s="23"/>
    </row>
    <row r="64" spans="40:43" x14ac:dyDescent="0.3">
      <c r="AN64" s="21"/>
      <c r="AO64" s="22"/>
      <c r="AP64" s="21"/>
      <c r="AQ64" s="22"/>
    </row>
    <row r="72" spans="32:35" x14ac:dyDescent="0.3">
      <c r="AF72" s="21"/>
      <c r="AG72" s="22"/>
      <c r="AH72" s="21"/>
      <c r="AI72" s="22"/>
    </row>
    <row r="112" spans="32:35" x14ac:dyDescent="0.3">
      <c r="AF112" s="21"/>
      <c r="AG112" s="22"/>
      <c r="AH112" s="21"/>
      <c r="AI112" s="22"/>
    </row>
    <row r="152" spans="32:35" x14ac:dyDescent="0.3">
      <c r="AF152" s="21"/>
      <c r="AG152" s="22"/>
      <c r="AH152" s="21"/>
      <c r="AI152" s="22"/>
    </row>
  </sheetData>
  <conditionalFormatting sqref="I2:I2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9C22-8C43-4293-817E-932936E6F5FC}">
  <dimension ref="A1:Q501"/>
  <sheetViews>
    <sheetView tabSelected="1" zoomScale="70" zoomScaleNormal="70" workbookViewId="0">
      <selection activeCell="I37" sqref="I37"/>
    </sheetView>
  </sheetViews>
  <sheetFormatPr defaultRowHeight="14.4" x14ac:dyDescent="0.3"/>
  <cols>
    <col min="4" max="4" width="36.77734375" bestFit="1" customWidth="1"/>
    <col min="5" max="5" width="48.77734375" bestFit="1" customWidth="1"/>
    <col min="12" max="12" width="13.44140625" bestFit="1" customWidth="1"/>
    <col min="13" max="13" width="51.109375" bestFit="1" customWidth="1"/>
    <col min="14" max="14" width="7.44140625" bestFit="1" customWidth="1"/>
    <col min="17" max="17" width="25.109375" bestFit="1" customWidth="1"/>
    <col min="18" max="18" width="24.5546875" bestFit="1" customWidth="1"/>
  </cols>
  <sheetData>
    <row r="1" spans="1:17" x14ac:dyDescent="0.3">
      <c r="A1" t="s">
        <v>57</v>
      </c>
      <c r="B1" t="s">
        <v>58</v>
      </c>
      <c r="C1" t="s">
        <v>59</v>
      </c>
      <c r="D1" t="s">
        <v>61</v>
      </c>
      <c r="E1" t="s">
        <v>62</v>
      </c>
    </row>
    <row r="2" spans="1:17" x14ac:dyDescent="0.3">
      <c r="A2">
        <v>1</v>
      </c>
      <c r="B2">
        <v>1</v>
      </c>
      <c r="C2" t="s">
        <v>6</v>
      </c>
      <c r="D2">
        <v>2.5321480374635001</v>
      </c>
      <c r="E2">
        <v>0.76440291606945499</v>
      </c>
      <c r="L2" s="6" t="s">
        <v>8</v>
      </c>
      <c r="M2" t="s">
        <v>67</v>
      </c>
      <c r="N2" t="s">
        <v>0</v>
      </c>
      <c r="O2" t="s">
        <v>50</v>
      </c>
      <c r="P2" t="s">
        <v>0</v>
      </c>
      <c r="Q2" t="s">
        <v>65</v>
      </c>
    </row>
    <row r="3" spans="1:17" x14ac:dyDescent="0.3">
      <c r="A3">
        <v>1</v>
      </c>
      <c r="B3">
        <v>2</v>
      </c>
      <c r="C3" t="s">
        <v>7</v>
      </c>
      <c r="D3">
        <v>0.65960809089106198</v>
      </c>
      <c r="E3">
        <v>0.60039977476892104</v>
      </c>
      <c r="L3" s="7">
        <v>1</v>
      </c>
      <c r="M3" s="8">
        <v>0.83383175178463775</v>
      </c>
      <c r="N3" t="s">
        <v>13</v>
      </c>
      <c r="O3">
        <v>8.7767887856897158</v>
      </c>
      <c r="P3">
        <f>L3</f>
        <v>1</v>
      </c>
      <c r="Q3">
        <f t="shared" ref="Q3:Q27" si="0">M3</f>
        <v>0.83383175178463775</v>
      </c>
    </row>
    <row r="4" spans="1:17" x14ac:dyDescent="0.3">
      <c r="A4">
        <v>1</v>
      </c>
      <c r="B4">
        <v>3</v>
      </c>
      <c r="C4" t="s">
        <v>6</v>
      </c>
      <c r="D4">
        <v>-0.14250584818064599</v>
      </c>
      <c r="E4">
        <v>1.1522495832777999</v>
      </c>
      <c r="L4" s="7">
        <v>2</v>
      </c>
      <c r="M4" s="8">
        <v>1.1875467436723544</v>
      </c>
      <c r="N4" t="s">
        <v>14</v>
      </c>
      <c r="O4">
        <v>10.12046470104082</v>
      </c>
      <c r="P4">
        <f t="shared" ref="P4:P27" si="1">L4</f>
        <v>2</v>
      </c>
      <c r="Q4">
        <f t="shared" si="0"/>
        <v>1.1875467436723544</v>
      </c>
    </row>
    <row r="5" spans="1:17" x14ac:dyDescent="0.3">
      <c r="A5">
        <v>1</v>
      </c>
      <c r="B5">
        <v>4</v>
      </c>
      <c r="C5" t="s">
        <v>6</v>
      </c>
      <c r="D5">
        <v>0.672076280743646</v>
      </c>
      <c r="E5">
        <v>0.80811924312401096</v>
      </c>
      <c r="L5" s="7">
        <v>3</v>
      </c>
      <c r="M5" s="8">
        <v>1.5572080356048699</v>
      </c>
      <c r="N5" t="s">
        <v>15</v>
      </c>
      <c r="O5">
        <v>1.9061005821875388</v>
      </c>
      <c r="P5">
        <f t="shared" si="1"/>
        <v>3</v>
      </c>
      <c r="Q5">
        <f t="shared" si="0"/>
        <v>1.5572080356048699</v>
      </c>
    </row>
    <row r="6" spans="1:17" x14ac:dyDescent="0.3">
      <c r="A6">
        <v>1</v>
      </c>
      <c r="B6">
        <v>5</v>
      </c>
      <c r="C6" t="s">
        <v>7</v>
      </c>
      <c r="D6">
        <v>1.47029457677636</v>
      </c>
      <c r="E6">
        <v>0.65373513023582397</v>
      </c>
      <c r="L6" s="7">
        <v>4</v>
      </c>
      <c r="M6" s="8">
        <v>1.0741725856108846</v>
      </c>
      <c r="N6" t="s">
        <v>16</v>
      </c>
      <c r="O6">
        <v>23.163052889139841</v>
      </c>
      <c r="P6">
        <f t="shared" si="1"/>
        <v>4</v>
      </c>
      <c r="Q6">
        <f t="shared" si="0"/>
        <v>1.0741725856108846</v>
      </c>
    </row>
    <row r="7" spans="1:17" x14ac:dyDescent="0.3">
      <c r="A7">
        <v>1</v>
      </c>
      <c r="B7">
        <v>6</v>
      </c>
      <c r="C7" t="s">
        <v>6</v>
      </c>
      <c r="D7">
        <v>-0.87167194491228694</v>
      </c>
      <c r="E7">
        <v>-0.96684774167833198</v>
      </c>
      <c r="L7" s="7">
        <v>5</v>
      </c>
      <c r="M7" s="8">
        <v>1.3644326573237098</v>
      </c>
      <c r="N7" t="s">
        <v>17</v>
      </c>
      <c r="O7">
        <v>5.3091315438872302</v>
      </c>
      <c r="P7">
        <f t="shared" si="1"/>
        <v>5</v>
      </c>
      <c r="Q7">
        <f t="shared" si="0"/>
        <v>1.3644326573237098</v>
      </c>
    </row>
    <row r="8" spans="1:17" x14ac:dyDescent="0.3">
      <c r="A8">
        <v>1</v>
      </c>
      <c r="B8">
        <v>7</v>
      </c>
      <c r="C8" t="s">
        <v>7</v>
      </c>
      <c r="D8">
        <v>0.62992862408472505</v>
      </c>
      <c r="E8">
        <v>2.7800502507788698</v>
      </c>
      <c r="L8" s="7">
        <v>6</v>
      </c>
      <c r="M8" s="8">
        <v>1.2623496994490986</v>
      </c>
      <c r="N8" t="s">
        <v>18</v>
      </c>
      <c r="O8">
        <v>11.153250100511766</v>
      </c>
      <c r="P8">
        <f t="shared" si="1"/>
        <v>6</v>
      </c>
      <c r="Q8">
        <f t="shared" si="0"/>
        <v>1.2623496994490986</v>
      </c>
    </row>
    <row r="9" spans="1:17" x14ac:dyDescent="0.3">
      <c r="A9">
        <v>1</v>
      </c>
      <c r="B9">
        <v>8</v>
      </c>
      <c r="C9" t="s">
        <v>7</v>
      </c>
      <c r="D9">
        <v>-1.0643673000751599</v>
      </c>
      <c r="E9">
        <v>0.65373513023582397</v>
      </c>
      <c r="L9" s="7">
        <v>7</v>
      </c>
      <c r="M9" s="8">
        <v>1.2452210899284468</v>
      </c>
      <c r="N9" t="s">
        <v>19</v>
      </c>
      <c r="O9">
        <v>2.6135134530645372</v>
      </c>
      <c r="P9">
        <f t="shared" si="1"/>
        <v>7</v>
      </c>
      <c r="Q9">
        <f t="shared" si="0"/>
        <v>1.2452210899284468</v>
      </c>
    </row>
    <row r="10" spans="1:17" x14ac:dyDescent="0.3">
      <c r="A10">
        <v>1</v>
      </c>
      <c r="B10">
        <v>9</v>
      </c>
      <c r="C10" t="s">
        <v>7</v>
      </c>
      <c r="D10">
        <v>0.97212238442454502</v>
      </c>
      <c r="E10">
        <v>0.66324707165805097</v>
      </c>
      <c r="L10" s="7">
        <v>8</v>
      </c>
      <c r="M10" s="8">
        <v>1.422564528947077</v>
      </c>
      <c r="N10" t="s">
        <v>20</v>
      </c>
      <c r="O10">
        <v>2.7422030229870487</v>
      </c>
      <c r="P10">
        <f t="shared" si="1"/>
        <v>8</v>
      </c>
      <c r="Q10">
        <f t="shared" si="0"/>
        <v>1.422564528947077</v>
      </c>
    </row>
    <row r="11" spans="1:17" x14ac:dyDescent="0.3">
      <c r="A11">
        <v>1</v>
      </c>
      <c r="B11">
        <v>10</v>
      </c>
      <c r="C11" t="s">
        <v>7</v>
      </c>
      <c r="D11">
        <v>2.56064038412475</v>
      </c>
      <c r="E11">
        <v>0.92549393822160098</v>
      </c>
      <c r="L11" s="7">
        <v>9</v>
      </c>
      <c r="M11" s="8">
        <v>1.2354214216032018</v>
      </c>
      <c r="N11" t="s">
        <v>21</v>
      </c>
      <c r="O11">
        <v>-2.5473142167508454</v>
      </c>
      <c r="P11">
        <f t="shared" si="1"/>
        <v>9</v>
      </c>
      <c r="Q11">
        <f t="shared" si="0"/>
        <v>1.2354214216032018</v>
      </c>
    </row>
    <row r="12" spans="1:17" x14ac:dyDescent="0.3">
      <c r="A12">
        <v>1</v>
      </c>
      <c r="B12">
        <v>11</v>
      </c>
      <c r="C12" t="s">
        <v>7</v>
      </c>
      <c r="D12">
        <v>-1.3061047589154799</v>
      </c>
      <c r="E12">
        <v>1.47029457677636</v>
      </c>
      <c r="L12" s="7">
        <v>10</v>
      </c>
      <c r="M12" s="8">
        <v>1.2611426441427869</v>
      </c>
      <c r="N12" t="s">
        <v>22</v>
      </c>
      <c r="O12">
        <v>-2.8660099160099159</v>
      </c>
      <c r="P12">
        <f t="shared" si="1"/>
        <v>10</v>
      </c>
      <c r="Q12">
        <f t="shared" si="0"/>
        <v>1.2611426441427869</v>
      </c>
    </row>
    <row r="13" spans="1:17" x14ac:dyDescent="0.3">
      <c r="A13">
        <v>1</v>
      </c>
      <c r="B13">
        <v>12</v>
      </c>
      <c r="C13" t="s">
        <v>6</v>
      </c>
      <c r="D13">
        <v>1.3109780818321199</v>
      </c>
      <c r="E13">
        <v>7.3791273808272703E-2</v>
      </c>
      <c r="L13" s="7">
        <v>11</v>
      </c>
      <c r="M13" s="8">
        <v>1.58073586599882</v>
      </c>
      <c r="N13" t="s">
        <v>23</v>
      </c>
      <c r="O13">
        <v>4.8735909903799275</v>
      </c>
      <c r="P13">
        <f t="shared" si="1"/>
        <v>11</v>
      </c>
      <c r="Q13">
        <f t="shared" si="0"/>
        <v>1.58073586599882</v>
      </c>
    </row>
    <row r="14" spans="1:17" x14ac:dyDescent="0.3">
      <c r="A14">
        <v>1</v>
      </c>
      <c r="B14">
        <v>13</v>
      </c>
      <c r="C14" t="s">
        <v>7</v>
      </c>
      <c r="D14">
        <v>3.1101503091807801</v>
      </c>
      <c r="E14">
        <v>0.80741577507904505</v>
      </c>
      <c r="L14" s="7">
        <v>12</v>
      </c>
      <c r="M14" s="8">
        <v>2.3269564721668381</v>
      </c>
      <c r="N14" t="s">
        <v>24</v>
      </c>
      <c r="O14">
        <v>9.3840196850552093</v>
      </c>
      <c r="P14">
        <f t="shared" si="1"/>
        <v>12</v>
      </c>
      <c r="Q14">
        <f t="shared" si="0"/>
        <v>2.3269564721668381</v>
      </c>
    </row>
    <row r="15" spans="1:17" x14ac:dyDescent="0.3">
      <c r="A15">
        <v>1</v>
      </c>
      <c r="B15">
        <v>14</v>
      </c>
      <c r="C15" t="s">
        <v>6</v>
      </c>
      <c r="D15">
        <v>0.65960809089106198</v>
      </c>
      <c r="E15">
        <v>0.97212238442454502</v>
      </c>
      <c r="L15" s="7">
        <v>13</v>
      </c>
      <c r="M15" s="8">
        <v>0.92672078842933769</v>
      </c>
      <c r="N15" t="s">
        <v>25</v>
      </c>
      <c r="O15">
        <v>-1.3923213009900341</v>
      </c>
      <c r="P15">
        <f t="shared" si="1"/>
        <v>13</v>
      </c>
      <c r="Q15">
        <f t="shared" si="0"/>
        <v>0.92672078842933769</v>
      </c>
    </row>
    <row r="16" spans="1:17" x14ac:dyDescent="0.3">
      <c r="A16">
        <v>1</v>
      </c>
      <c r="B16">
        <v>15</v>
      </c>
      <c r="C16" t="s">
        <v>6</v>
      </c>
      <c r="D16">
        <v>0.96684774167833198</v>
      </c>
      <c r="E16">
        <v>-0.97212238442454602</v>
      </c>
      <c r="L16" s="7">
        <v>15</v>
      </c>
      <c r="M16" s="8">
        <v>0.82974180531985708</v>
      </c>
      <c r="N16" t="s">
        <v>26</v>
      </c>
      <c r="O16">
        <v>-2.9603729603729478E-2</v>
      </c>
      <c r="P16">
        <f t="shared" si="1"/>
        <v>15</v>
      </c>
      <c r="Q16">
        <f t="shared" si="0"/>
        <v>0.82974180531985708</v>
      </c>
    </row>
    <row r="17" spans="1:17" x14ac:dyDescent="0.3">
      <c r="A17">
        <v>1</v>
      </c>
      <c r="B17">
        <v>16</v>
      </c>
      <c r="C17" t="s">
        <v>6</v>
      </c>
      <c r="D17">
        <v>1.4430445679646899</v>
      </c>
      <c r="E17">
        <v>2.14953984049462</v>
      </c>
      <c r="L17" s="7">
        <v>16</v>
      </c>
      <c r="M17" s="8">
        <v>1.0556597256534594</v>
      </c>
      <c r="N17" t="s">
        <v>27</v>
      </c>
      <c r="O17">
        <v>-3.3553183725597524</v>
      </c>
      <c r="P17">
        <f t="shared" si="1"/>
        <v>16</v>
      </c>
      <c r="Q17">
        <f t="shared" si="0"/>
        <v>1.0556597256534594</v>
      </c>
    </row>
    <row r="18" spans="1:17" x14ac:dyDescent="0.3">
      <c r="A18">
        <v>1</v>
      </c>
      <c r="B18">
        <v>17</v>
      </c>
      <c r="C18" t="s">
        <v>7</v>
      </c>
      <c r="D18">
        <v>0.87883296859251403</v>
      </c>
      <c r="E18">
        <v>0.46760381132081502</v>
      </c>
      <c r="L18" s="7">
        <v>17</v>
      </c>
      <c r="M18" s="8">
        <v>1.7688630773724827</v>
      </c>
      <c r="N18" t="s">
        <v>28</v>
      </c>
      <c r="O18">
        <v>-7.8696262733574747</v>
      </c>
      <c r="P18">
        <f t="shared" si="1"/>
        <v>17</v>
      </c>
      <c r="Q18">
        <f t="shared" si="0"/>
        <v>1.7688630773724827</v>
      </c>
    </row>
    <row r="19" spans="1:17" x14ac:dyDescent="0.3">
      <c r="A19">
        <v>1</v>
      </c>
      <c r="B19">
        <v>18</v>
      </c>
      <c r="C19" t="s">
        <v>6</v>
      </c>
      <c r="D19">
        <v>0.91878702895764197</v>
      </c>
      <c r="E19">
        <v>0.149216557132094</v>
      </c>
      <c r="L19" s="7">
        <v>18</v>
      </c>
      <c r="M19" s="8">
        <v>1.2810004022724724</v>
      </c>
      <c r="N19" t="s">
        <v>29</v>
      </c>
      <c r="O19">
        <v>5.912904607096289</v>
      </c>
      <c r="P19">
        <f t="shared" si="1"/>
        <v>18</v>
      </c>
      <c r="Q19">
        <f t="shared" si="0"/>
        <v>1.2810004022724724</v>
      </c>
    </row>
    <row r="20" spans="1:17" x14ac:dyDescent="0.3">
      <c r="A20">
        <v>1</v>
      </c>
      <c r="B20">
        <v>19</v>
      </c>
      <c r="C20" t="s">
        <v>6</v>
      </c>
      <c r="D20">
        <v>6.5919025073589405E-2</v>
      </c>
      <c r="E20">
        <v>1.0643673000751599</v>
      </c>
      <c r="L20" s="7">
        <v>19</v>
      </c>
      <c r="M20" s="8">
        <v>0.80295710263950415</v>
      </c>
      <c r="N20" t="s">
        <v>30</v>
      </c>
      <c r="O20">
        <v>1.0719015676446022</v>
      </c>
      <c r="P20">
        <f t="shared" si="1"/>
        <v>19</v>
      </c>
      <c r="Q20">
        <f t="shared" si="0"/>
        <v>0.80295710263950415</v>
      </c>
    </row>
    <row r="21" spans="1:17" x14ac:dyDescent="0.3">
      <c r="A21">
        <v>1</v>
      </c>
      <c r="B21">
        <v>20</v>
      </c>
      <c r="C21" t="s">
        <v>7</v>
      </c>
      <c r="D21">
        <v>1.21029869509701</v>
      </c>
      <c r="E21">
        <v>0.88714655901887596</v>
      </c>
      <c r="L21" s="7">
        <v>20</v>
      </c>
      <c r="M21" s="8">
        <v>1.6986978935584005</v>
      </c>
      <c r="N21" t="s">
        <v>31</v>
      </c>
      <c r="O21">
        <v>1.0703274985883684</v>
      </c>
      <c r="P21">
        <f t="shared" si="1"/>
        <v>20</v>
      </c>
      <c r="Q21">
        <f t="shared" si="0"/>
        <v>1.6986978935584005</v>
      </c>
    </row>
    <row r="22" spans="1:17" x14ac:dyDescent="0.3">
      <c r="A22">
        <v>2</v>
      </c>
      <c r="B22">
        <v>1</v>
      </c>
      <c r="C22" t="s">
        <v>6</v>
      </c>
      <c r="D22">
        <v>1.3695416161723599</v>
      </c>
      <c r="E22">
        <v>0.42085678849585001</v>
      </c>
      <c r="L22" s="7">
        <v>21</v>
      </c>
      <c r="M22" s="8">
        <v>1.1990619788572794</v>
      </c>
      <c r="N22" t="s">
        <v>32</v>
      </c>
      <c r="O22">
        <v>-2.5267180783401004</v>
      </c>
      <c r="P22">
        <f t="shared" si="1"/>
        <v>21</v>
      </c>
      <c r="Q22">
        <f t="shared" si="0"/>
        <v>1.1990619788572794</v>
      </c>
    </row>
    <row r="23" spans="1:17" x14ac:dyDescent="0.3">
      <c r="A23">
        <v>2</v>
      </c>
      <c r="B23">
        <v>2</v>
      </c>
      <c r="C23" t="s">
        <v>6</v>
      </c>
      <c r="D23">
        <v>2.03422713413469</v>
      </c>
      <c r="E23">
        <v>0.62467675862500505</v>
      </c>
      <c r="L23" s="7">
        <v>22</v>
      </c>
      <c r="M23" s="8">
        <v>1.3567001404844361</v>
      </c>
      <c r="N23" t="s">
        <v>33</v>
      </c>
      <c r="O23">
        <v>1.0468712460394034</v>
      </c>
      <c r="P23">
        <f t="shared" si="1"/>
        <v>22</v>
      </c>
      <c r="Q23">
        <f t="shared" si="0"/>
        <v>1.3567001404844361</v>
      </c>
    </row>
    <row r="24" spans="1:17" x14ac:dyDescent="0.3">
      <c r="A24">
        <v>2</v>
      </c>
      <c r="B24">
        <v>3</v>
      </c>
      <c r="C24" t="s">
        <v>7</v>
      </c>
      <c r="D24">
        <v>1.01757514956644</v>
      </c>
      <c r="E24">
        <v>1.38852548468241</v>
      </c>
      <c r="L24" s="7">
        <v>23</v>
      </c>
      <c r="M24" s="8">
        <v>1.9047021062937541</v>
      </c>
      <c r="N24" t="s">
        <v>34</v>
      </c>
      <c r="O24">
        <v>2.9407522429261568</v>
      </c>
      <c r="P24">
        <f t="shared" si="1"/>
        <v>23</v>
      </c>
      <c r="Q24">
        <f t="shared" si="0"/>
        <v>1.9047021062937541</v>
      </c>
    </row>
    <row r="25" spans="1:17" x14ac:dyDescent="0.3">
      <c r="A25">
        <v>2</v>
      </c>
      <c r="B25">
        <v>4</v>
      </c>
      <c r="C25" t="s">
        <v>7</v>
      </c>
      <c r="D25">
        <v>1.57948120679601</v>
      </c>
      <c r="E25">
        <v>2.80847886860324</v>
      </c>
      <c r="L25" s="7">
        <v>24</v>
      </c>
      <c r="M25" s="8">
        <v>1.450292313860807</v>
      </c>
      <c r="N25" t="s">
        <v>35</v>
      </c>
      <c r="O25">
        <v>18.555640145295314</v>
      </c>
      <c r="P25">
        <f t="shared" si="1"/>
        <v>24</v>
      </c>
      <c r="Q25">
        <f t="shared" si="0"/>
        <v>1.450292313860807</v>
      </c>
    </row>
    <row r="26" spans="1:17" x14ac:dyDescent="0.3">
      <c r="A26">
        <v>2</v>
      </c>
      <c r="B26">
        <v>5</v>
      </c>
      <c r="C26" t="s">
        <v>6</v>
      </c>
      <c r="D26">
        <v>-0.210428394247925</v>
      </c>
      <c r="E26">
        <v>3.78752020295356</v>
      </c>
      <c r="L26" s="7">
        <v>26</v>
      </c>
      <c r="M26" s="8">
        <v>1.3457212685703668</v>
      </c>
      <c r="N26" t="s">
        <v>44</v>
      </c>
      <c r="O26">
        <v>2.9970760233918123</v>
      </c>
      <c r="P26">
        <f t="shared" si="1"/>
        <v>26</v>
      </c>
      <c r="Q26">
        <f t="shared" si="0"/>
        <v>1.3457212685703668</v>
      </c>
    </row>
    <row r="27" spans="1:17" x14ac:dyDescent="0.3">
      <c r="A27">
        <v>2</v>
      </c>
      <c r="B27">
        <v>6</v>
      </c>
      <c r="C27" t="s">
        <v>7</v>
      </c>
      <c r="D27">
        <v>1.32595600756287</v>
      </c>
      <c r="E27">
        <v>1.0655649046357101</v>
      </c>
      <c r="L27" s="7">
        <v>25</v>
      </c>
      <c r="M27" s="8">
        <v>1.4111581665927755</v>
      </c>
      <c r="N27" t="s">
        <v>43</v>
      </c>
      <c r="O27">
        <v>-3.3284865782577455</v>
      </c>
      <c r="P27">
        <f t="shared" si="1"/>
        <v>25</v>
      </c>
      <c r="Q27">
        <f t="shared" si="0"/>
        <v>1.4111581665927755</v>
      </c>
    </row>
    <row r="28" spans="1:17" x14ac:dyDescent="0.3">
      <c r="A28">
        <v>2</v>
      </c>
      <c r="B28">
        <v>7</v>
      </c>
      <c r="C28" t="s">
        <v>7</v>
      </c>
      <c r="D28">
        <v>1.0356493759968399</v>
      </c>
      <c r="E28">
        <v>0.66711732129743195</v>
      </c>
      <c r="L28" s="7" t="s">
        <v>9</v>
      </c>
      <c r="M28" s="8">
        <v>1.3353144106455064</v>
      </c>
    </row>
    <row r="29" spans="1:17" x14ac:dyDescent="0.3">
      <c r="A29">
        <v>2</v>
      </c>
      <c r="B29">
        <v>8</v>
      </c>
      <c r="C29" t="s">
        <v>7</v>
      </c>
      <c r="D29">
        <v>1.14924271112483</v>
      </c>
      <c r="E29">
        <v>0.16421077707933099</v>
      </c>
      <c r="Q29" t="s">
        <v>60</v>
      </c>
    </row>
    <row r="30" spans="1:17" x14ac:dyDescent="0.3">
      <c r="A30">
        <v>2</v>
      </c>
      <c r="B30">
        <v>9</v>
      </c>
      <c r="C30" t="s">
        <v>6</v>
      </c>
      <c r="D30">
        <v>1.9082596666367</v>
      </c>
      <c r="E30">
        <v>1.75103211837682</v>
      </c>
      <c r="Q30">
        <f>CORREL(O3:O27,Q3:Q27)</f>
        <v>5.9537017268738142E-3</v>
      </c>
    </row>
    <row r="31" spans="1:17" x14ac:dyDescent="0.3">
      <c r="A31">
        <v>2</v>
      </c>
      <c r="B31">
        <v>10</v>
      </c>
      <c r="C31" t="s">
        <v>6</v>
      </c>
      <c r="D31">
        <v>1.1843789316453499</v>
      </c>
      <c r="E31">
        <v>0.91470451744990799</v>
      </c>
    </row>
    <row r="32" spans="1:17" x14ac:dyDescent="0.3">
      <c r="A32">
        <v>2</v>
      </c>
      <c r="B32">
        <v>11</v>
      </c>
      <c r="C32" t="s">
        <v>6</v>
      </c>
      <c r="D32">
        <v>1.2207686692374999</v>
      </c>
      <c r="E32">
        <v>0.532687923806483</v>
      </c>
    </row>
    <row r="33" spans="1:5" x14ac:dyDescent="0.3">
      <c r="A33">
        <v>2</v>
      </c>
      <c r="B33">
        <v>12</v>
      </c>
      <c r="C33" t="s">
        <v>6</v>
      </c>
      <c r="D33">
        <v>1.60797314864389</v>
      </c>
      <c r="E33">
        <v>1.57071208788058</v>
      </c>
    </row>
    <row r="34" spans="1:5" x14ac:dyDescent="0.3">
      <c r="A34">
        <v>2</v>
      </c>
      <c r="B34">
        <v>13</v>
      </c>
      <c r="C34" t="s">
        <v>6</v>
      </c>
      <c r="D34">
        <v>0.647593091148988</v>
      </c>
      <c r="E34">
        <v>1.4683680241872801</v>
      </c>
    </row>
    <row r="35" spans="1:5" x14ac:dyDescent="0.3">
      <c r="A35">
        <v>2</v>
      </c>
      <c r="B35">
        <v>14</v>
      </c>
      <c r="C35" t="s">
        <v>7</v>
      </c>
      <c r="D35">
        <v>0.72971347440702405</v>
      </c>
      <c r="E35">
        <v>0.93817984886255301</v>
      </c>
    </row>
    <row r="36" spans="1:5" x14ac:dyDescent="0.3">
      <c r="A36">
        <v>2</v>
      </c>
      <c r="B36">
        <v>15</v>
      </c>
      <c r="C36" t="s">
        <v>6</v>
      </c>
      <c r="D36">
        <v>0.79146765010818099</v>
      </c>
      <c r="E36">
        <v>1.09101649849939</v>
      </c>
    </row>
    <row r="37" spans="1:5" x14ac:dyDescent="0.3">
      <c r="A37">
        <v>2</v>
      </c>
      <c r="B37">
        <v>16</v>
      </c>
      <c r="C37" t="s">
        <v>7</v>
      </c>
      <c r="D37">
        <v>0.51785238257924204</v>
      </c>
      <c r="E37">
        <v>2.016608025639</v>
      </c>
    </row>
    <row r="38" spans="1:5" x14ac:dyDescent="0.3">
      <c r="A38">
        <v>2</v>
      </c>
      <c r="B38">
        <v>17</v>
      </c>
      <c r="C38" t="s">
        <v>7</v>
      </c>
      <c r="D38">
        <v>1.5941049981214099</v>
      </c>
      <c r="E38">
        <v>1.23871814074949</v>
      </c>
    </row>
    <row r="39" spans="1:5" x14ac:dyDescent="0.3">
      <c r="A39">
        <v>2</v>
      </c>
      <c r="B39">
        <v>18</v>
      </c>
      <c r="C39" t="s">
        <v>7</v>
      </c>
      <c r="D39">
        <v>1.03294854344728</v>
      </c>
      <c r="E39">
        <v>1.27991660061442</v>
      </c>
    </row>
    <row r="40" spans="1:5" x14ac:dyDescent="0.3">
      <c r="A40">
        <v>2</v>
      </c>
      <c r="B40">
        <v>19</v>
      </c>
      <c r="C40" t="s">
        <v>7</v>
      </c>
      <c r="D40">
        <v>1.41580152860069</v>
      </c>
      <c r="E40">
        <v>1.10202785865457</v>
      </c>
    </row>
    <row r="41" spans="1:5" x14ac:dyDescent="0.3">
      <c r="A41">
        <v>2</v>
      </c>
      <c r="B41">
        <v>20</v>
      </c>
      <c r="C41" t="s">
        <v>6</v>
      </c>
      <c r="D41">
        <v>1.7988279817647199</v>
      </c>
      <c r="E41">
        <v>1.54912475845649</v>
      </c>
    </row>
    <row r="42" spans="1:5" x14ac:dyDescent="0.3">
      <c r="A42">
        <v>3</v>
      </c>
      <c r="B42">
        <v>1</v>
      </c>
      <c r="C42" t="s">
        <v>7</v>
      </c>
      <c r="D42">
        <v>1.6057396906650201</v>
      </c>
      <c r="E42">
        <v>-1.51852036434</v>
      </c>
    </row>
    <row r="43" spans="1:5" x14ac:dyDescent="0.3">
      <c r="A43">
        <v>3</v>
      </c>
      <c r="B43">
        <v>2</v>
      </c>
      <c r="C43" t="s">
        <v>7</v>
      </c>
      <c r="D43">
        <v>2.3724931264113298</v>
      </c>
      <c r="E43">
        <v>2.8560026276908901</v>
      </c>
    </row>
    <row r="44" spans="1:5" x14ac:dyDescent="0.3">
      <c r="A44">
        <v>3</v>
      </c>
      <c r="B44">
        <v>3</v>
      </c>
      <c r="C44" t="s">
        <v>6</v>
      </c>
      <c r="D44">
        <v>0.89842609840996601</v>
      </c>
      <c r="E44">
        <v>1.3214436674360599</v>
      </c>
    </row>
    <row r="45" spans="1:5" x14ac:dyDescent="0.3">
      <c r="A45">
        <v>3</v>
      </c>
      <c r="B45">
        <v>4</v>
      </c>
      <c r="C45" t="s">
        <v>6</v>
      </c>
      <c r="D45">
        <v>1.0135688065666699</v>
      </c>
      <c r="E45">
        <v>2.14480726358576</v>
      </c>
    </row>
    <row r="46" spans="1:5" x14ac:dyDescent="0.3">
      <c r="A46">
        <v>3</v>
      </c>
      <c r="B46">
        <v>5</v>
      </c>
      <c r="C46" t="s">
        <v>7</v>
      </c>
      <c r="D46">
        <v>2.8311484325824798</v>
      </c>
      <c r="E46">
        <v>2.0444105653549798</v>
      </c>
    </row>
    <row r="47" spans="1:5" x14ac:dyDescent="0.3">
      <c r="A47">
        <v>3</v>
      </c>
      <c r="B47">
        <v>6</v>
      </c>
      <c r="C47" t="s">
        <v>6</v>
      </c>
      <c r="D47">
        <v>0.36139760974470198</v>
      </c>
      <c r="E47">
        <v>1.9062358829785999</v>
      </c>
    </row>
    <row r="48" spans="1:5" x14ac:dyDescent="0.3">
      <c r="A48">
        <v>3</v>
      </c>
      <c r="B48">
        <v>7</v>
      </c>
      <c r="C48" t="s">
        <v>7</v>
      </c>
      <c r="D48">
        <v>1.10202785865457</v>
      </c>
      <c r="E48">
        <v>1.6133040670729899</v>
      </c>
    </row>
    <row r="49" spans="1:5" x14ac:dyDescent="0.3">
      <c r="A49">
        <v>3</v>
      </c>
      <c r="B49">
        <v>8</v>
      </c>
      <c r="C49" t="s">
        <v>6</v>
      </c>
      <c r="D49">
        <v>1.70076044604984</v>
      </c>
      <c r="E49">
        <v>1.49686010658311</v>
      </c>
    </row>
    <row r="50" spans="1:5" x14ac:dyDescent="0.3">
      <c r="A50">
        <v>3</v>
      </c>
      <c r="B50">
        <v>9</v>
      </c>
      <c r="C50" t="s">
        <v>7</v>
      </c>
      <c r="D50">
        <v>1.93469561968305</v>
      </c>
      <c r="E50">
        <v>2.8620246868857402</v>
      </c>
    </row>
    <row r="51" spans="1:5" x14ac:dyDescent="0.3">
      <c r="A51">
        <v>3</v>
      </c>
      <c r="B51">
        <v>10</v>
      </c>
      <c r="C51" t="s">
        <v>6</v>
      </c>
      <c r="D51">
        <v>0.57198646710017498</v>
      </c>
      <c r="E51">
        <v>1.45552356171879</v>
      </c>
    </row>
    <row r="52" spans="1:5" x14ac:dyDescent="0.3">
      <c r="A52">
        <v>3</v>
      </c>
      <c r="B52">
        <v>11</v>
      </c>
      <c r="C52" t="s">
        <v>6</v>
      </c>
      <c r="D52">
        <v>0.150969215496777</v>
      </c>
      <c r="E52">
        <v>1.2573312574672999</v>
      </c>
    </row>
    <row r="53" spans="1:5" x14ac:dyDescent="0.3">
      <c r="A53">
        <v>3</v>
      </c>
      <c r="B53">
        <v>12</v>
      </c>
      <c r="C53" t="s">
        <v>7</v>
      </c>
      <c r="D53">
        <v>-0.14387455895919299</v>
      </c>
      <c r="E53">
        <v>1.39505930877113</v>
      </c>
    </row>
    <row r="54" spans="1:5" x14ac:dyDescent="0.3">
      <c r="A54">
        <v>3</v>
      </c>
      <c r="B54">
        <v>13</v>
      </c>
      <c r="C54" t="s">
        <v>7</v>
      </c>
      <c r="D54">
        <v>1.39505930877113</v>
      </c>
      <c r="E54">
        <v>1.36074008419801</v>
      </c>
    </row>
    <row r="55" spans="1:5" x14ac:dyDescent="0.3">
      <c r="A55">
        <v>3</v>
      </c>
      <c r="B55">
        <v>14</v>
      </c>
      <c r="C55" t="s">
        <v>6</v>
      </c>
      <c r="D55">
        <v>1.2891440701112999</v>
      </c>
      <c r="E55">
        <v>1.2087047862134399</v>
      </c>
    </row>
    <row r="56" spans="1:5" x14ac:dyDescent="0.3">
      <c r="A56">
        <v>3</v>
      </c>
      <c r="B56">
        <v>15</v>
      </c>
      <c r="C56" t="s">
        <v>7</v>
      </c>
      <c r="D56">
        <v>2.5333435074766499</v>
      </c>
      <c r="E56">
        <v>-0.59456042707233503</v>
      </c>
    </row>
    <row r="57" spans="1:5" x14ac:dyDescent="0.3">
      <c r="A57">
        <v>3</v>
      </c>
      <c r="B57">
        <v>16</v>
      </c>
      <c r="C57" t="s">
        <v>6</v>
      </c>
      <c r="D57">
        <v>1.6133040670729899</v>
      </c>
      <c r="E57">
        <v>0.46960857946115298</v>
      </c>
    </row>
    <row r="58" spans="1:5" x14ac:dyDescent="0.3">
      <c r="A58">
        <v>3</v>
      </c>
      <c r="B58">
        <v>17</v>
      </c>
      <c r="C58" t="s">
        <v>6</v>
      </c>
      <c r="D58">
        <v>4.0736682634027801</v>
      </c>
      <c r="E58">
        <v>4.0736682634027801</v>
      </c>
    </row>
    <row r="59" spans="1:5" x14ac:dyDescent="0.3">
      <c r="A59">
        <v>3</v>
      </c>
      <c r="B59">
        <v>18</v>
      </c>
      <c r="C59" t="s">
        <v>6</v>
      </c>
      <c r="D59">
        <v>2.14480726358576</v>
      </c>
      <c r="E59">
        <v>2.55798091916673</v>
      </c>
    </row>
    <row r="60" spans="1:5" x14ac:dyDescent="0.3">
      <c r="A60">
        <v>3</v>
      </c>
      <c r="B60">
        <v>19</v>
      </c>
      <c r="C60" t="s">
        <v>7</v>
      </c>
      <c r="D60">
        <v>1.91585605166979</v>
      </c>
      <c r="E60">
        <v>2.3499735841321798</v>
      </c>
    </row>
    <row r="61" spans="1:5" x14ac:dyDescent="0.3">
      <c r="A61">
        <v>3</v>
      </c>
      <c r="B61">
        <v>20</v>
      </c>
      <c r="C61" t="s">
        <v>7</v>
      </c>
      <c r="D61">
        <v>1.77963936760161</v>
      </c>
      <c r="E61">
        <v>2.14480726358576</v>
      </c>
    </row>
    <row r="62" spans="1:5" x14ac:dyDescent="0.3">
      <c r="A62">
        <v>6</v>
      </c>
      <c r="B62">
        <v>1</v>
      </c>
      <c r="C62" t="s">
        <v>6</v>
      </c>
      <c r="D62">
        <v>1.5519363673464599</v>
      </c>
      <c r="E62">
        <v>0.94876034344808902</v>
      </c>
    </row>
    <row r="63" spans="1:5" x14ac:dyDescent="0.3">
      <c r="A63">
        <v>6</v>
      </c>
      <c r="B63">
        <v>2</v>
      </c>
      <c r="C63" t="s">
        <v>6</v>
      </c>
      <c r="D63">
        <v>1.26609122312547</v>
      </c>
      <c r="E63">
        <v>0.78585703887158198</v>
      </c>
    </row>
    <row r="64" spans="1:5" x14ac:dyDescent="0.3">
      <c r="A64">
        <v>6</v>
      </c>
      <c r="B64">
        <v>3</v>
      </c>
      <c r="C64" t="s">
        <v>7</v>
      </c>
      <c r="D64">
        <v>0.86750713058050499</v>
      </c>
      <c r="E64">
        <v>1.7223893137481801</v>
      </c>
    </row>
    <row r="65" spans="1:5" x14ac:dyDescent="0.3">
      <c r="A65">
        <v>6</v>
      </c>
      <c r="B65">
        <v>4</v>
      </c>
      <c r="C65" t="s">
        <v>7</v>
      </c>
      <c r="D65">
        <v>1.04062797905464</v>
      </c>
      <c r="E65">
        <v>1.33809000118879</v>
      </c>
    </row>
    <row r="66" spans="1:5" x14ac:dyDescent="0.3">
      <c r="A66">
        <v>6</v>
      </c>
      <c r="B66">
        <v>5</v>
      </c>
      <c r="C66" t="s">
        <v>6</v>
      </c>
      <c r="D66">
        <v>0.46505251958813199</v>
      </c>
      <c r="E66">
        <v>1.2863665733909899</v>
      </c>
    </row>
    <row r="67" spans="1:5" x14ac:dyDescent="0.3">
      <c r="A67">
        <v>6</v>
      </c>
      <c r="B67">
        <v>6</v>
      </c>
      <c r="C67" t="s">
        <v>6</v>
      </c>
      <c r="D67">
        <v>1.9957132149560699</v>
      </c>
      <c r="E67">
        <v>0.77252878947333503</v>
      </c>
    </row>
    <row r="68" spans="1:5" x14ac:dyDescent="0.3">
      <c r="A68">
        <v>6</v>
      </c>
      <c r="B68">
        <v>7</v>
      </c>
      <c r="C68" t="s">
        <v>7</v>
      </c>
      <c r="D68">
        <v>1.0087980734870099</v>
      </c>
      <c r="E68">
        <v>1.8325912860316</v>
      </c>
    </row>
    <row r="69" spans="1:5" x14ac:dyDescent="0.3">
      <c r="A69">
        <v>6</v>
      </c>
      <c r="B69">
        <v>8</v>
      </c>
      <c r="C69" t="s">
        <v>6</v>
      </c>
      <c r="D69">
        <v>1.5267710505541101</v>
      </c>
      <c r="E69">
        <v>1.64524616247823</v>
      </c>
    </row>
    <row r="70" spans="1:5" x14ac:dyDescent="0.3">
      <c r="A70">
        <v>6</v>
      </c>
      <c r="B70">
        <v>9</v>
      </c>
      <c r="C70" t="s">
        <v>6</v>
      </c>
      <c r="D70">
        <v>1.67272450743211</v>
      </c>
      <c r="E70">
        <v>1.0243393327253201</v>
      </c>
    </row>
    <row r="71" spans="1:5" x14ac:dyDescent="0.3">
      <c r="A71">
        <v>6</v>
      </c>
      <c r="B71">
        <v>10</v>
      </c>
      <c r="C71" t="s">
        <v>7</v>
      </c>
      <c r="D71">
        <v>1.26609122312547</v>
      </c>
      <c r="E71">
        <v>1.53574594399394</v>
      </c>
    </row>
    <row r="72" spans="1:5" x14ac:dyDescent="0.3">
      <c r="A72">
        <v>6</v>
      </c>
      <c r="B72">
        <v>11</v>
      </c>
      <c r="C72" t="s">
        <v>6</v>
      </c>
      <c r="D72">
        <v>0.86439642507989101</v>
      </c>
      <c r="E72">
        <v>1.33521520937844</v>
      </c>
    </row>
    <row r="73" spans="1:5" x14ac:dyDescent="0.3">
      <c r="A73">
        <v>6</v>
      </c>
      <c r="B73">
        <v>12</v>
      </c>
      <c r="C73" t="s">
        <v>6</v>
      </c>
      <c r="D73">
        <v>1.5084649838383399</v>
      </c>
      <c r="E73">
        <v>1.1784934427156799</v>
      </c>
    </row>
    <row r="74" spans="1:5" x14ac:dyDescent="0.3">
      <c r="A74">
        <v>6</v>
      </c>
      <c r="B74">
        <v>13</v>
      </c>
      <c r="C74" t="s">
        <v>6</v>
      </c>
      <c r="D74">
        <v>1.84597428189201</v>
      </c>
      <c r="E74">
        <v>0.95476644379683295</v>
      </c>
    </row>
    <row r="75" spans="1:5" x14ac:dyDescent="0.3">
      <c r="A75">
        <v>6</v>
      </c>
      <c r="B75">
        <v>14</v>
      </c>
      <c r="C75" t="s">
        <v>7</v>
      </c>
      <c r="D75">
        <v>0.93755194057105795</v>
      </c>
      <c r="E75">
        <v>1.13405114594836</v>
      </c>
    </row>
    <row r="76" spans="1:5" x14ac:dyDescent="0.3">
      <c r="A76">
        <v>6</v>
      </c>
      <c r="B76">
        <v>15</v>
      </c>
      <c r="C76" t="s">
        <v>7</v>
      </c>
      <c r="D76">
        <v>2.2301840761515499</v>
      </c>
      <c r="E76">
        <v>1.4006527186400499</v>
      </c>
    </row>
    <row r="77" spans="1:5" x14ac:dyDescent="0.3">
      <c r="A77">
        <v>6</v>
      </c>
      <c r="B77">
        <v>16</v>
      </c>
      <c r="C77" t="s">
        <v>7</v>
      </c>
      <c r="D77">
        <v>1.2448154270774501</v>
      </c>
      <c r="E77">
        <v>0.88036593390434004</v>
      </c>
    </row>
    <row r="78" spans="1:5" x14ac:dyDescent="0.3">
      <c r="A78">
        <v>6</v>
      </c>
      <c r="B78">
        <v>17</v>
      </c>
      <c r="C78" t="s">
        <v>7</v>
      </c>
      <c r="D78">
        <v>0.40544334564971002</v>
      </c>
      <c r="E78">
        <v>1.5515129205737701</v>
      </c>
    </row>
    <row r="79" spans="1:5" x14ac:dyDescent="0.3">
      <c r="A79">
        <v>6</v>
      </c>
      <c r="B79">
        <v>18</v>
      </c>
      <c r="C79" t="s">
        <v>7</v>
      </c>
      <c r="D79">
        <v>2.1143807715275602</v>
      </c>
      <c r="E79">
        <v>1.10364296720351</v>
      </c>
    </row>
    <row r="80" spans="1:5" x14ac:dyDescent="0.3">
      <c r="A80">
        <v>6</v>
      </c>
      <c r="B80">
        <v>19</v>
      </c>
      <c r="C80" t="s">
        <v>6</v>
      </c>
      <c r="D80">
        <v>0.58469730399368203</v>
      </c>
      <c r="E80">
        <v>1.8645568600350699</v>
      </c>
    </row>
    <row r="81" spans="1:5" x14ac:dyDescent="0.3">
      <c r="A81">
        <v>6</v>
      </c>
      <c r="B81">
        <v>20</v>
      </c>
      <c r="C81" t="s">
        <v>7</v>
      </c>
      <c r="D81">
        <v>0.84977214395074296</v>
      </c>
      <c r="E81">
        <v>2.5950386564130898</v>
      </c>
    </row>
    <row r="82" spans="1:5" x14ac:dyDescent="0.3">
      <c r="A82">
        <v>4</v>
      </c>
      <c r="B82">
        <v>1</v>
      </c>
      <c r="C82" t="s">
        <v>6</v>
      </c>
      <c r="D82">
        <v>0.135318670732827</v>
      </c>
      <c r="E82">
        <v>1.25510392832453</v>
      </c>
    </row>
    <row r="83" spans="1:5" x14ac:dyDescent="0.3">
      <c r="A83">
        <v>4</v>
      </c>
      <c r="B83">
        <v>2</v>
      </c>
      <c r="C83" t="s">
        <v>7</v>
      </c>
      <c r="D83">
        <v>1.52641085250557</v>
      </c>
      <c r="E83">
        <v>0.50808701758144603</v>
      </c>
    </row>
    <row r="84" spans="1:5" x14ac:dyDescent="0.3">
      <c r="A84">
        <v>4</v>
      </c>
      <c r="B84">
        <v>3</v>
      </c>
      <c r="C84" t="s">
        <v>6</v>
      </c>
      <c r="D84">
        <v>1.7705394515267501</v>
      </c>
      <c r="E84">
        <v>0.78993045571365905</v>
      </c>
    </row>
    <row r="85" spans="1:5" x14ac:dyDescent="0.3">
      <c r="A85">
        <v>4</v>
      </c>
      <c r="B85">
        <v>4</v>
      </c>
      <c r="C85" t="s">
        <v>7</v>
      </c>
      <c r="D85">
        <v>1.34186593406785</v>
      </c>
      <c r="E85">
        <v>1.07928759920655</v>
      </c>
    </row>
    <row r="86" spans="1:5" x14ac:dyDescent="0.3">
      <c r="A86">
        <v>4</v>
      </c>
      <c r="B86">
        <v>5</v>
      </c>
      <c r="C86" t="s">
        <v>7</v>
      </c>
      <c r="D86">
        <v>0.45613667217440901</v>
      </c>
      <c r="E86">
        <v>0.61240201769730995</v>
      </c>
    </row>
    <row r="87" spans="1:5" x14ac:dyDescent="0.3">
      <c r="A87">
        <v>4</v>
      </c>
      <c r="B87">
        <v>6</v>
      </c>
      <c r="C87" t="s">
        <v>7</v>
      </c>
      <c r="D87">
        <v>1.1631530238116301</v>
      </c>
      <c r="E87">
        <v>1.05925667301098</v>
      </c>
    </row>
    <row r="88" spans="1:5" x14ac:dyDescent="0.3">
      <c r="A88">
        <v>4</v>
      </c>
      <c r="B88">
        <v>7</v>
      </c>
      <c r="C88" t="s">
        <v>7</v>
      </c>
      <c r="D88">
        <v>1.8862382747845501</v>
      </c>
      <c r="E88">
        <v>1.05925667301098</v>
      </c>
    </row>
    <row r="89" spans="1:5" x14ac:dyDescent="0.3">
      <c r="A89">
        <v>4</v>
      </c>
      <c r="B89">
        <v>8</v>
      </c>
      <c r="C89" t="s">
        <v>7</v>
      </c>
      <c r="D89">
        <v>0.69451084619983205</v>
      </c>
      <c r="E89">
        <v>1.8548754235038101</v>
      </c>
    </row>
    <row r="90" spans="1:5" x14ac:dyDescent="0.3">
      <c r="A90">
        <v>4</v>
      </c>
      <c r="B90">
        <v>9</v>
      </c>
      <c r="C90" t="s">
        <v>7</v>
      </c>
      <c r="D90">
        <v>1.21783250859263</v>
      </c>
      <c r="E90">
        <v>0.50808701758144603</v>
      </c>
    </row>
    <row r="91" spans="1:5" x14ac:dyDescent="0.3">
      <c r="A91">
        <v>4</v>
      </c>
      <c r="B91">
        <v>10</v>
      </c>
      <c r="C91" t="s">
        <v>7</v>
      </c>
      <c r="D91">
        <v>1.29942537139543</v>
      </c>
      <c r="E91">
        <v>0.51726161034791396</v>
      </c>
    </row>
    <row r="92" spans="1:5" x14ac:dyDescent="0.3">
      <c r="A92">
        <v>4</v>
      </c>
      <c r="B92">
        <v>11</v>
      </c>
      <c r="C92" t="s">
        <v>6</v>
      </c>
      <c r="D92">
        <v>0.96041602126873304</v>
      </c>
      <c r="E92">
        <v>1.43850707636785</v>
      </c>
    </row>
    <row r="93" spans="1:5" x14ac:dyDescent="0.3">
      <c r="A93">
        <v>4</v>
      </c>
      <c r="B93">
        <v>12</v>
      </c>
      <c r="C93" t="s">
        <v>6</v>
      </c>
      <c r="D93">
        <v>0.45613667217440901</v>
      </c>
      <c r="E93">
        <v>1.4147005664769401</v>
      </c>
    </row>
    <row r="94" spans="1:5" x14ac:dyDescent="0.3">
      <c r="A94">
        <v>4</v>
      </c>
      <c r="B94">
        <v>13</v>
      </c>
      <c r="C94" t="s">
        <v>6</v>
      </c>
      <c r="D94">
        <v>0.82324152224760705</v>
      </c>
      <c r="E94">
        <v>1.43850707636785</v>
      </c>
    </row>
    <row r="95" spans="1:5" x14ac:dyDescent="0.3">
      <c r="A95">
        <v>4</v>
      </c>
      <c r="B95">
        <v>14</v>
      </c>
      <c r="C95" t="s">
        <v>6</v>
      </c>
      <c r="D95">
        <v>1.4147005664769401</v>
      </c>
      <c r="E95">
        <v>1.2639655970077399</v>
      </c>
    </row>
    <row r="96" spans="1:5" x14ac:dyDescent="0.3">
      <c r="A96">
        <v>4</v>
      </c>
      <c r="B96">
        <v>15</v>
      </c>
      <c r="C96" t="s">
        <v>6</v>
      </c>
      <c r="D96">
        <v>0.70458637020254</v>
      </c>
      <c r="E96">
        <v>0.73059238953570005</v>
      </c>
    </row>
    <row r="97" spans="1:5" x14ac:dyDescent="0.3">
      <c r="A97">
        <v>4</v>
      </c>
      <c r="B97">
        <v>16</v>
      </c>
      <c r="C97" t="s">
        <v>6</v>
      </c>
      <c r="D97">
        <v>0.86238861512666898</v>
      </c>
      <c r="E97">
        <v>1.31963549843003</v>
      </c>
    </row>
    <row r="98" spans="1:5" x14ac:dyDescent="0.3">
      <c r="A98">
        <v>4</v>
      </c>
      <c r="B98">
        <v>17</v>
      </c>
      <c r="C98" t="s">
        <v>6</v>
      </c>
      <c r="D98">
        <v>0.780446122996865</v>
      </c>
      <c r="E98">
        <v>0.44984848137255701</v>
      </c>
    </row>
    <row r="99" spans="1:5" x14ac:dyDescent="0.3">
      <c r="A99">
        <v>4</v>
      </c>
      <c r="B99">
        <v>18</v>
      </c>
      <c r="C99" t="s">
        <v>7</v>
      </c>
      <c r="D99">
        <v>1.6783753384502</v>
      </c>
      <c r="E99">
        <v>0.105915238659825</v>
      </c>
    </row>
    <row r="100" spans="1:5" x14ac:dyDescent="0.3">
      <c r="A100">
        <v>4</v>
      </c>
      <c r="B100">
        <v>19</v>
      </c>
      <c r="C100" t="s">
        <v>6</v>
      </c>
      <c r="D100">
        <v>0.82324152224760705</v>
      </c>
      <c r="E100">
        <v>1.34186593406785</v>
      </c>
    </row>
    <row r="101" spans="1:5" x14ac:dyDescent="0.3">
      <c r="A101">
        <v>4</v>
      </c>
      <c r="B101">
        <v>20</v>
      </c>
      <c r="C101" t="s">
        <v>7</v>
      </c>
      <c r="D101">
        <v>1.48848735523465</v>
      </c>
      <c r="E101">
        <v>0.584867348222184</v>
      </c>
    </row>
    <row r="102" spans="1:5" x14ac:dyDescent="0.3">
      <c r="A102">
        <v>5</v>
      </c>
      <c r="B102">
        <v>1</v>
      </c>
      <c r="C102" t="s">
        <v>7</v>
      </c>
      <c r="D102">
        <v>3.2691357013258302</v>
      </c>
      <c r="E102">
        <v>3.62835517848713</v>
      </c>
    </row>
    <row r="103" spans="1:5" x14ac:dyDescent="0.3">
      <c r="A103">
        <v>5</v>
      </c>
      <c r="B103">
        <v>2</v>
      </c>
      <c r="C103" t="s">
        <v>7</v>
      </c>
      <c r="D103">
        <v>1.633519345811</v>
      </c>
      <c r="E103">
        <v>3.0035689300660202</v>
      </c>
    </row>
    <row r="104" spans="1:5" x14ac:dyDescent="0.3">
      <c r="A104">
        <v>5</v>
      </c>
      <c r="B104">
        <v>3</v>
      </c>
      <c r="C104" t="s">
        <v>6</v>
      </c>
      <c r="D104">
        <v>1.4982978231735999</v>
      </c>
      <c r="E104">
        <v>1.18523215338176</v>
      </c>
    </row>
    <row r="105" spans="1:5" x14ac:dyDescent="0.3">
      <c r="A105">
        <v>5</v>
      </c>
      <c r="B105">
        <v>4</v>
      </c>
      <c r="C105" t="s">
        <v>7</v>
      </c>
      <c r="D105">
        <v>0.43335947292850502</v>
      </c>
      <c r="E105">
        <v>1.5540642659624</v>
      </c>
    </row>
    <row r="106" spans="1:5" x14ac:dyDescent="0.3">
      <c r="A106">
        <v>5</v>
      </c>
      <c r="B106">
        <v>5</v>
      </c>
      <c r="C106" t="s">
        <v>6</v>
      </c>
      <c r="D106">
        <v>0.733707747351664</v>
      </c>
      <c r="E106">
        <v>-1.31380741669617</v>
      </c>
    </row>
    <row r="107" spans="1:5" x14ac:dyDescent="0.3">
      <c r="A107">
        <v>5</v>
      </c>
      <c r="B107">
        <v>6</v>
      </c>
      <c r="C107" t="s">
        <v>6</v>
      </c>
      <c r="D107">
        <v>1.6721558704613799</v>
      </c>
      <c r="E107">
        <v>1.19889026290412</v>
      </c>
    </row>
    <row r="108" spans="1:5" x14ac:dyDescent="0.3">
      <c r="A108">
        <v>5</v>
      </c>
      <c r="B108">
        <v>7</v>
      </c>
      <c r="C108" t="s">
        <v>6</v>
      </c>
      <c r="D108">
        <v>0.97747019825228798</v>
      </c>
      <c r="E108">
        <v>2.9014078241828698</v>
      </c>
    </row>
    <row r="109" spans="1:5" x14ac:dyDescent="0.3">
      <c r="A109">
        <v>5</v>
      </c>
      <c r="B109">
        <v>8</v>
      </c>
      <c r="C109" t="s">
        <v>6</v>
      </c>
      <c r="D109">
        <v>3.3132448208985501</v>
      </c>
      <c r="E109">
        <v>2.1576944147914401</v>
      </c>
    </row>
    <row r="110" spans="1:5" x14ac:dyDescent="0.3">
      <c r="A110">
        <v>5</v>
      </c>
      <c r="B110">
        <v>9</v>
      </c>
      <c r="C110" t="s">
        <v>6</v>
      </c>
      <c r="D110">
        <v>0.53286456563543905</v>
      </c>
      <c r="E110">
        <v>2.0216147491752698</v>
      </c>
    </row>
    <row r="111" spans="1:5" x14ac:dyDescent="0.3">
      <c r="A111">
        <v>5</v>
      </c>
      <c r="B111">
        <v>10</v>
      </c>
      <c r="C111" t="s">
        <v>6</v>
      </c>
      <c r="D111">
        <v>0.51098181326264203</v>
      </c>
      <c r="E111">
        <v>0.23972946957802799</v>
      </c>
    </row>
    <row r="112" spans="1:5" x14ac:dyDescent="0.3">
      <c r="A112">
        <v>5</v>
      </c>
      <c r="B112">
        <v>11</v>
      </c>
      <c r="C112" t="s">
        <v>7</v>
      </c>
      <c r="D112">
        <v>0.44503756619289098</v>
      </c>
      <c r="E112">
        <v>-0.43335947292850502</v>
      </c>
    </row>
    <row r="113" spans="1:5" x14ac:dyDescent="0.3">
      <c r="A113">
        <v>5</v>
      </c>
      <c r="B113">
        <v>12</v>
      </c>
      <c r="C113" t="s">
        <v>7</v>
      </c>
      <c r="D113">
        <v>0.95512781200349794</v>
      </c>
      <c r="E113">
        <v>0.55632755119200605</v>
      </c>
    </row>
    <row r="114" spans="1:5" x14ac:dyDescent="0.3">
      <c r="A114">
        <v>5</v>
      </c>
      <c r="B114">
        <v>13</v>
      </c>
      <c r="C114" t="s">
        <v>6</v>
      </c>
      <c r="D114">
        <v>6.5673340499901103E-2</v>
      </c>
      <c r="E114">
        <v>2.4059752788792901</v>
      </c>
    </row>
    <row r="115" spans="1:5" x14ac:dyDescent="0.3">
      <c r="A115">
        <v>5</v>
      </c>
      <c r="B115">
        <v>14</v>
      </c>
      <c r="C115" t="s">
        <v>7</v>
      </c>
      <c r="D115">
        <v>0.18537844664039699</v>
      </c>
      <c r="E115">
        <v>1.4005433619548799</v>
      </c>
    </row>
    <row r="116" spans="1:5" x14ac:dyDescent="0.3">
      <c r="A116">
        <v>5</v>
      </c>
      <c r="B116">
        <v>15</v>
      </c>
      <c r="C116" t="s">
        <v>7</v>
      </c>
      <c r="D116">
        <v>2.9775629107328601</v>
      </c>
      <c r="E116">
        <v>2.16437408597166</v>
      </c>
    </row>
    <row r="117" spans="1:5" x14ac:dyDescent="0.3">
      <c r="A117">
        <v>5</v>
      </c>
      <c r="B117">
        <v>16</v>
      </c>
      <c r="C117" t="s">
        <v>6</v>
      </c>
      <c r="D117">
        <v>1.91257623874063</v>
      </c>
      <c r="E117">
        <v>3.62835517848713</v>
      </c>
    </row>
    <row r="118" spans="1:5" x14ac:dyDescent="0.3">
      <c r="A118">
        <v>5</v>
      </c>
      <c r="B118">
        <v>17</v>
      </c>
      <c r="C118" t="s">
        <v>7</v>
      </c>
      <c r="D118">
        <v>1.0903493346408999</v>
      </c>
      <c r="E118">
        <v>2.5100124275199902</v>
      </c>
    </row>
    <row r="119" spans="1:5" x14ac:dyDescent="0.3">
      <c r="A119">
        <v>5</v>
      </c>
      <c r="B119">
        <v>18</v>
      </c>
      <c r="C119" t="s">
        <v>7</v>
      </c>
      <c r="D119">
        <v>2.4162497887103802</v>
      </c>
      <c r="E119">
        <v>2.34560510627957</v>
      </c>
    </row>
    <row r="120" spans="1:5" x14ac:dyDescent="0.3">
      <c r="A120">
        <v>5</v>
      </c>
      <c r="B120">
        <v>19</v>
      </c>
      <c r="C120" t="s">
        <v>7</v>
      </c>
      <c r="D120">
        <v>1.18523215338176</v>
      </c>
      <c r="E120">
        <v>3.6256060235987499</v>
      </c>
    </row>
    <row r="121" spans="1:5" x14ac:dyDescent="0.3">
      <c r="A121">
        <v>5</v>
      </c>
      <c r="B121">
        <v>20</v>
      </c>
      <c r="C121" t="s">
        <v>6</v>
      </c>
      <c r="D121">
        <v>1.48072819583008</v>
      </c>
      <c r="E121">
        <v>2.1040039133719302</v>
      </c>
    </row>
    <row r="122" spans="1:5" x14ac:dyDescent="0.3">
      <c r="A122">
        <v>7</v>
      </c>
      <c r="B122">
        <v>1</v>
      </c>
      <c r="C122" t="s">
        <v>7</v>
      </c>
      <c r="D122">
        <v>1.41051515167317</v>
      </c>
      <c r="E122">
        <v>1.68434810030453</v>
      </c>
    </row>
    <row r="123" spans="1:5" x14ac:dyDescent="0.3">
      <c r="A123">
        <v>7</v>
      </c>
      <c r="B123">
        <v>2</v>
      </c>
      <c r="C123" t="s">
        <v>6</v>
      </c>
      <c r="D123">
        <v>1.2929700253940399</v>
      </c>
      <c r="E123">
        <v>1.0655649046357101</v>
      </c>
    </row>
    <row r="124" spans="1:5" x14ac:dyDescent="0.3">
      <c r="A124">
        <v>7</v>
      </c>
      <c r="B124">
        <v>3</v>
      </c>
      <c r="C124" t="s">
        <v>6</v>
      </c>
      <c r="D124">
        <v>1.5810766796714699</v>
      </c>
      <c r="E124">
        <v>1.4351203652162099</v>
      </c>
    </row>
    <row r="125" spans="1:5" x14ac:dyDescent="0.3">
      <c r="A125">
        <v>7</v>
      </c>
      <c r="B125">
        <v>4</v>
      </c>
      <c r="C125" t="s">
        <v>7</v>
      </c>
      <c r="D125">
        <v>1.3258803593529001</v>
      </c>
      <c r="E125">
        <v>1.2117611108181701</v>
      </c>
    </row>
    <row r="126" spans="1:5" x14ac:dyDescent="0.3">
      <c r="A126">
        <v>7</v>
      </c>
      <c r="B126">
        <v>5</v>
      </c>
      <c r="C126" t="s">
        <v>7</v>
      </c>
      <c r="D126">
        <v>0.49836869923336402</v>
      </c>
      <c r="E126">
        <v>1.0655649046357101</v>
      </c>
    </row>
    <row r="127" spans="1:5" x14ac:dyDescent="0.3">
      <c r="A127">
        <v>7</v>
      </c>
      <c r="B127">
        <v>6</v>
      </c>
      <c r="C127" t="s">
        <v>6</v>
      </c>
      <c r="D127">
        <v>1.1183907815984799</v>
      </c>
      <c r="E127">
        <v>1.6783767479029801</v>
      </c>
    </row>
    <row r="128" spans="1:5" x14ac:dyDescent="0.3">
      <c r="A128">
        <v>7</v>
      </c>
      <c r="B128">
        <v>7</v>
      </c>
      <c r="C128" t="s">
        <v>6</v>
      </c>
      <c r="D128">
        <v>2.1091448645033601</v>
      </c>
      <c r="E128">
        <v>1.8727703594241401</v>
      </c>
    </row>
    <row r="129" spans="1:5" x14ac:dyDescent="0.3">
      <c r="A129">
        <v>7</v>
      </c>
      <c r="B129">
        <v>8</v>
      </c>
      <c r="C129" t="s">
        <v>6</v>
      </c>
      <c r="D129">
        <v>2.1993631952367498</v>
      </c>
      <c r="E129">
        <v>1.14542709870653</v>
      </c>
    </row>
    <row r="130" spans="1:5" x14ac:dyDescent="0.3">
      <c r="A130">
        <v>7</v>
      </c>
      <c r="B130">
        <v>9</v>
      </c>
      <c r="C130" t="s">
        <v>6</v>
      </c>
      <c r="D130">
        <v>0.76206421803517899</v>
      </c>
      <c r="E130">
        <v>0.62433616673134795</v>
      </c>
    </row>
    <row r="131" spans="1:5" x14ac:dyDescent="0.3">
      <c r="A131">
        <v>7</v>
      </c>
      <c r="B131">
        <v>10</v>
      </c>
      <c r="C131" t="s">
        <v>7</v>
      </c>
      <c r="D131">
        <v>0.512274420416161</v>
      </c>
      <c r="E131">
        <v>0.79146765010818099</v>
      </c>
    </row>
    <row r="132" spans="1:5" x14ac:dyDescent="0.3">
      <c r="A132">
        <v>7</v>
      </c>
      <c r="B132">
        <v>11</v>
      </c>
      <c r="C132" t="s">
        <v>6</v>
      </c>
      <c r="D132">
        <v>0.70758434588583696</v>
      </c>
      <c r="E132">
        <v>0.97364050801567503</v>
      </c>
    </row>
    <row r="133" spans="1:5" x14ac:dyDescent="0.3">
      <c r="A133">
        <v>7</v>
      </c>
      <c r="B133">
        <v>12</v>
      </c>
      <c r="C133" t="s">
        <v>6</v>
      </c>
      <c r="D133">
        <v>1.6261159627108801</v>
      </c>
      <c r="E133">
        <v>1.09084451964312</v>
      </c>
    </row>
    <row r="134" spans="1:5" x14ac:dyDescent="0.3">
      <c r="A134">
        <v>7</v>
      </c>
      <c r="B134">
        <v>13</v>
      </c>
      <c r="C134" t="s">
        <v>6</v>
      </c>
      <c r="D134">
        <v>0.91585949805941302</v>
      </c>
      <c r="E134">
        <v>2.5561511340051801</v>
      </c>
    </row>
    <row r="135" spans="1:5" x14ac:dyDescent="0.3">
      <c r="A135">
        <v>7</v>
      </c>
      <c r="B135">
        <v>14</v>
      </c>
      <c r="C135" t="s">
        <v>7</v>
      </c>
      <c r="D135">
        <v>0.99445788320975304</v>
      </c>
      <c r="E135">
        <v>0.86237138496464605</v>
      </c>
    </row>
    <row r="136" spans="1:5" x14ac:dyDescent="0.3">
      <c r="A136">
        <v>7</v>
      </c>
      <c r="B136">
        <v>15</v>
      </c>
      <c r="C136" t="s">
        <v>7</v>
      </c>
      <c r="D136">
        <v>1.24780498634555</v>
      </c>
      <c r="E136">
        <v>0.99259044906969196</v>
      </c>
    </row>
    <row r="137" spans="1:5" x14ac:dyDescent="0.3">
      <c r="A137">
        <v>7</v>
      </c>
      <c r="B137">
        <v>16</v>
      </c>
      <c r="C137" t="s">
        <v>7</v>
      </c>
      <c r="D137">
        <v>1.7414529203518301</v>
      </c>
      <c r="E137">
        <v>1.33476662581656</v>
      </c>
    </row>
    <row r="138" spans="1:5" x14ac:dyDescent="0.3">
      <c r="A138">
        <v>7</v>
      </c>
      <c r="B138">
        <v>17</v>
      </c>
      <c r="C138" t="s">
        <v>6</v>
      </c>
      <c r="D138">
        <v>1.14924271112483</v>
      </c>
      <c r="E138">
        <v>1.33001057506638</v>
      </c>
    </row>
    <row r="139" spans="1:5" x14ac:dyDescent="0.3">
      <c r="A139">
        <v>7</v>
      </c>
      <c r="B139">
        <v>18</v>
      </c>
      <c r="C139" t="s">
        <v>7</v>
      </c>
      <c r="D139">
        <v>1.48799982028299</v>
      </c>
      <c r="E139">
        <v>0.86237138496464605</v>
      </c>
    </row>
    <row r="140" spans="1:5" x14ac:dyDescent="0.3">
      <c r="A140">
        <v>7</v>
      </c>
      <c r="B140">
        <v>19</v>
      </c>
      <c r="C140" t="s">
        <v>7</v>
      </c>
      <c r="D140">
        <v>0.89789926792011399</v>
      </c>
      <c r="E140">
        <v>1.5990997027335601</v>
      </c>
    </row>
    <row r="141" spans="1:5" x14ac:dyDescent="0.3">
      <c r="A141">
        <v>7</v>
      </c>
      <c r="B141">
        <v>20</v>
      </c>
      <c r="C141" t="s">
        <v>7</v>
      </c>
      <c r="D141">
        <v>1.32595600756287</v>
      </c>
      <c r="E141">
        <v>0.91726798263696796</v>
      </c>
    </row>
    <row r="142" spans="1:5" x14ac:dyDescent="0.3">
      <c r="A142">
        <v>11</v>
      </c>
      <c r="B142">
        <v>1</v>
      </c>
      <c r="C142" t="s">
        <v>7</v>
      </c>
      <c r="D142">
        <v>1.44936303044037</v>
      </c>
      <c r="E142">
        <v>1.44555925761056</v>
      </c>
    </row>
    <row r="143" spans="1:5" x14ac:dyDescent="0.3">
      <c r="A143">
        <v>11</v>
      </c>
      <c r="B143">
        <v>2</v>
      </c>
      <c r="C143" t="s">
        <v>6</v>
      </c>
      <c r="D143">
        <v>1.4982978231735999</v>
      </c>
      <c r="E143">
        <v>0.87614284924684105</v>
      </c>
    </row>
    <row r="144" spans="1:5" x14ac:dyDescent="0.3">
      <c r="A144">
        <v>11</v>
      </c>
      <c r="B144">
        <v>3</v>
      </c>
      <c r="C144" t="s">
        <v>7</v>
      </c>
      <c r="D144">
        <v>1.10602696682607</v>
      </c>
      <c r="E144">
        <v>1.3068701485423</v>
      </c>
    </row>
    <row r="145" spans="1:5" x14ac:dyDescent="0.3">
      <c r="A145">
        <v>11</v>
      </c>
      <c r="B145">
        <v>4</v>
      </c>
      <c r="C145" t="s">
        <v>6</v>
      </c>
      <c r="D145">
        <v>1.6087397759648401</v>
      </c>
      <c r="E145">
        <v>1.37272462520147</v>
      </c>
    </row>
    <row r="146" spans="1:5" x14ac:dyDescent="0.3">
      <c r="A146">
        <v>11</v>
      </c>
      <c r="B146">
        <v>5</v>
      </c>
      <c r="C146" t="s">
        <v>6</v>
      </c>
      <c r="D146">
        <v>0.41827020614416599</v>
      </c>
      <c r="E146">
        <v>1.13834198611662</v>
      </c>
    </row>
    <row r="147" spans="1:5" x14ac:dyDescent="0.3">
      <c r="A147">
        <v>11</v>
      </c>
      <c r="B147">
        <v>6</v>
      </c>
      <c r="C147" t="s">
        <v>7</v>
      </c>
      <c r="D147">
        <v>2.2025578434562298</v>
      </c>
      <c r="E147">
        <v>1.29745464145737</v>
      </c>
    </row>
    <row r="148" spans="1:5" x14ac:dyDescent="0.3">
      <c r="A148">
        <v>11</v>
      </c>
      <c r="B148">
        <v>7</v>
      </c>
      <c r="C148" t="s">
        <v>6</v>
      </c>
      <c r="D148">
        <v>1.3896966509670401</v>
      </c>
      <c r="E148">
        <v>1.89827531152631</v>
      </c>
    </row>
    <row r="149" spans="1:5" x14ac:dyDescent="0.3">
      <c r="A149">
        <v>11</v>
      </c>
      <c r="B149">
        <v>8</v>
      </c>
      <c r="C149" t="s">
        <v>6</v>
      </c>
      <c r="D149">
        <v>1.6783767479029801</v>
      </c>
      <c r="E149">
        <v>0.32202752595473</v>
      </c>
    </row>
    <row r="150" spans="1:5" x14ac:dyDescent="0.3">
      <c r="A150">
        <v>11</v>
      </c>
      <c r="B150">
        <v>9</v>
      </c>
      <c r="C150" t="s">
        <v>6</v>
      </c>
      <c r="D150">
        <v>0.86204388908473095</v>
      </c>
      <c r="E150">
        <v>1.10602696682607</v>
      </c>
    </row>
    <row r="151" spans="1:5" x14ac:dyDescent="0.3">
      <c r="A151">
        <v>11</v>
      </c>
      <c r="B151">
        <v>10</v>
      </c>
      <c r="C151" t="s">
        <v>6</v>
      </c>
      <c r="D151">
        <v>1.0434477724909801</v>
      </c>
      <c r="E151">
        <v>1.32668767967275</v>
      </c>
    </row>
    <row r="152" spans="1:5" x14ac:dyDescent="0.3">
      <c r="A152">
        <v>11</v>
      </c>
      <c r="B152">
        <v>11</v>
      </c>
      <c r="C152" t="s">
        <v>6</v>
      </c>
      <c r="D152">
        <v>1.72637399430841</v>
      </c>
      <c r="E152">
        <v>1.24758289367085</v>
      </c>
    </row>
    <row r="153" spans="1:5" x14ac:dyDescent="0.3">
      <c r="A153">
        <v>11</v>
      </c>
      <c r="B153">
        <v>12</v>
      </c>
      <c r="C153" t="s">
        <v>7</v>
      </c>
      <c r="D153">
        <v>2.6443494529047098</v>
      </c>
      <c r="E153">
        <v>3.6491435905943601</v>
      </c>
    </row>
    <row r="154" spans="1:5" x14ac:dyDescent="0.3">
      <c r="A154">
        <v>11</v>
      </c>
      <c r="B154">
        <v>13</v>
      </c>
      <c r="C154" t="s">
        <v>7</v>
      </c>
      <c r="D154">
        <v>2.0052614306308998</v>
      </c>
      <c r="E154">
        <v>0.91470451744990799</v>
      </c>
    </row>
    <row r="155" spans="1:5" x14ac:dyDescent="0.3">
      <c r="A155">
        <v>11</v>
      </c>
      <c r="B155">
        <v>14</v>
      </c>
      <c r="C155" t="s">
        <v>7</v>
      </c>
      <c r="D155">
        <v>1.48072819583008</v>
      </c>
      <c r="E155">
        <v>1.97584462603804</v>
      </c>
    </row>
    <row r="156" spans="1:5" x14ac:dyDescent="0.3">
      <c r="A156">
        <v>11</v>
      </c>
      <c r="B156">
        <v>15</v>
      </c>
      <c r="C156" t="s">
        <v>6</v>
      </c>
      <c r="D156">
        <v>2.3271589500403098</v>
      </c>
      <c r="E156">
        <v>1.06119872790653</v>
      </c>
    </row>
    <row r="157" spans="1:5" x14ac:dyDescent="0.3">
      <c r="A157">
        <v>11</v>
      </c>
      <c r="B157">
        <v>16</v>
      </c>
      <c r="C157" t="s">
        <v>7</v>
      </c>
      <c r="D157">
        <v>1.84711394999027</v>
      </c>
      <c r="E157">
        <v>1.13834198611662</v>
      </c>
    </row>
    <row r="158" spans="1:5" x14ac:dyDescent="0.3">
      <c r="A158">
        <v>11</v>
      </c>
      <c r="B158">
        <v>17</v>
      </c>
      <c r="C158" t="s">
        <v>6</v>
      </c>
      <c r="D158">
        <v>0.91206937184263304</v>
      </c>
      <c r="E158">
        <v>1.2885490086479701</v>
      </c>
    </row>
    <row r="159" spans="1:5" x14ac:dyDescent="0.3">
      <c r="A159">
        <v>11</v>
      </c>
      <c r="B159">
        <v>18</v>
      </c>
      <c r="C159" t="s">
        <v>7</v>
      </c>
      <c r="D159">
        <v>2.5238931080096401</v>
      </c>
      <c r="E159">
        <v>1.1791232973030501</v>
      </c>
    </row>
    <row r="160" spans="1:5" x14ac:dyDescent="0.3">
      <c r="A160">
        <v>11</v>
      </c>
      <c r="B160">
        <v>19</v>
      </c>
      <c r="C160" t="s">
        <v>7</v>
      </c>
      <c r="D160">
        <v>1.0434477724909801</v>
      </c>
      <c r="E160">
        <v>0.71244303238948903</v>
      </c>
    </row>
    <row r="161" spans="1:5" x14ac:dyDescent="0.3">
      <c r="A161">
        <v>11</v>
      </c>
      <c r="B161">
        <v>20</v>
      </c>
      <c r="C161" t="s">
        <v>7</v>
      </c>
      <c r="D161">
        <v>1.84750038747746</v>
      </c>
      <c r="E161">
        <v>0.93585994903216396</v>
      </c>
    </row>
    <row r="162" spans="1:5" x14ac:dyDescent="0.3">
      <c r="A162">
        <v>9</v>
      </c>
      <c r="B162">
        <v>1</v>
      </c>
      <c r="C162" t="s">
        <v>6</v>
      </c>
      <c r="D162">
        <v>0.31245177403850899</v>
      </c>
      <c r="E162">
        <v>1.9022973267571901</v>
      </c>
    </row>
    <row r="163" spans="1:5" x14ac:dyDescent="0.3">
      <c r="A163">
        <v>9</v>
      </c>
      <c r="B163">
        <v>2</v>
      </c>
      <c r="C163" t="s">
        <v>7</v>
      </c>
      <c r="D163">
        <v>0.86439642507989101</v>
      </c>
      <c r="E163">
        <v>1.59525237599261</v>
      </c>
    </row>
    <row r="164" spans="1:5" x14ac:dyDescent="0.3">
      <c r="A164">
        <v>9</v>
      </c>
      <c r="B164">
        <v>3</v>
      </c>
      <c r="C164" t="s">
        <v>6</v>
      </c>
      <c r="D164">
        <v>1.7595118995863701</v>
      </c>
      <c r="E164">
        <v>1.35646124184241</v>
      </c>
    </row>
    <row r="165" spans="1:5" x14ac:dyDescent="0.3">
      <c r="A165">
        <v>9</v>
      </c>
      <c r="B165">
        <v>4</v>
      </c>
      <c r="C165" t="s">
        <v>7</v>
      </c>
      <c r="D165">
        <v>0.47654199494160498</v>
      </c>
      <c r="E165">
        <v>1.9022973267571901</v>
      </c>
    </row>
    <row r="166" spans="1:5" x14ac:dyDescent="0.3">
      <c r="A166">
        <v>9</v>
      </c>
      <c r="B166">
        <v>5</v>
      </c>
      <c r="C166" t="s">
        <v>6</v>
      </c>
      <c r="D166">
        <v>0.87186360201870905</v>
      </c>
      <c r="E166">
        <v>1.3794985632935399</v>
      </c>
    </row>
    <row r="167" spans="1:5" x14ac:dyDescent="0.3">
      <c r="A167">
        <v>9</v>
      </c>
      <c r="B167">
        <v>6</v>
      </c>
      <c r="C167" t="s">
        <v>7</v>
      </c>
      <c r="D167">
        <v>1.1784934427156799</v>
      </c>
      <c r="E167">
        <v>1.5671915933084299</v>
      </c>
    </row>
    <row r="168" spans="1:5" x14ac:dyDescent="0.3">
      <c r="A168">
        <v>9</v>
      </c>
      <c r="B168">
        <v>7</v>
      </c>
      <c r="C168" t="s">
        <v>6</v>
      </c>
      <c r="D168">
        <v>1.39988812549417</v>
      </c>
      <c r="E168">
        <v>1.0966092018309399</v>
      </c>
    </row>
    <row r="169" spans="1:5" x14ac:dyDescent="0.3">
      <c r="A169">
        <v>9</v>
      </c>
      <c r="B169">
        <v>8</v>
      </c>
      <c r="C169" t="s">
        <v>6</v>
      </c>
      <c r="D169">
        <v>1.6912856038912401</v>
      </c>
      <c r="E169">
        <v>0.83631487881030797</v>
      </c>
    </row>
    <row r="170" spans="1:5" x14ac:dyDescent="0.3">
      <c r="A170">
        <v>9</v>
      </c>
      <c r="B170">
        <v>9</v>
      </c>
      <c r="C170" t="s">
        <v>7</v>
      </c>
      <c r="D170">
        <v>1.81864559285006</v>
      </c>
      <c r="E170">
        <v>0.90722738510429901</v>
      </c>
    </row>
    <row r="171" spans="1:5" x14ac:dyDescent="0.3">
      <c r="A171">
        <v>9</v>
      </c>
      <c r="B171">
        <v>10</v>
      </c>
      <c r="C171" t="s">
        <v>7</v>
      </c>
      <c r="D171">
        <v>1.1784934427156799</v>
      </c>
      <c r="E171">
        <v>0.81233824428078305</v>
      </c>
    </row>
    <row r="172" spans="1:5" x14ac:dyDescent="0.3">
      <c r="A172">
        <v>9</v>
      </c>
      <c r="B172">
        <v>11</v>
      </c>
      <c r="C172" t="s">
        <v>7</v>
      </c>
      <c r="D172">
        <v>1.81864559285006</v>
      </c>
      <c r="E172">
        <v>0.82387769971374603</v>
      </c>
    </row>
    <row r="173" spans="1:5" x14ac:dyDescent="0.3">
      <c r="A173">
        <v>9</v>
      </c>
      <c r="B173">
        <v>12</v>
      </c>
      <c r="C173" t="s">
        <v>7</v>
      </c>
      <c r="D173">
        <v>1.7701838757682999</v>
      </c>
      <c r="E173">
        <v>0.728727542923433</v>
      </c>
    </row>
    <row r="174" spans="1:5" x14ac:dyDescent="0.3">
      <c r="A174">
        <v>9</v>
      </c>
      <c r="B174">
        <v>13</v>
      </c>
      <c r="C174" t="s">
        <v>6</v>
      </c>
      <c r="D174">
        <v>0.81233824428078305</v>
      </c>
      <c r="E174">
        <v>0.38112669446979802</v>
      </c>
    </row>
    <row r="175" spans="1:5" x14ac:dyDescent="0.3">
      <c r="A175">
        <v>9</v>
      </c>
      <c r="B175">
        <v>14</v>
      </c>
      <c r="C175" t="s">
        <v>7</v>
      </c>
      <c r="D175">
        <v>1.1599641827941201</v>
      </c>
      <c r="E175">
        <v>0.46933187310772301</v>
      </c>
    </row>
    <row r="176" spans="1:5" x14ac:dyDescent="0.3">
      <c r="A176">
        <v>9</v>
      </c>
      <c r="B176">
        <v>15</v>
      </c>
      <c r="C176" t="s">
        <v>6</v>
      </c>
      <c r="D176">
        <v>0.90722738510429901</v>
      </c>
      <c r="E176">
        <v>0.68052764917866204</v>
      </c>
    </row>
    <row r="177" spans="1:5" x14ac:dyDescent="0.3">
      <c r="A177">
        <v>9</v>
      </c>
      <c r="B177">
        <v>16</v>
      </c>
      <c r="C177" t="s">
        <v>7</v>
      </c>
      <c r="D177">
        <v>0.37611794757061401</v>
      </c>
      <c r="E177">
        <v>0.92176797715800196</v>
      </c>
    </row>
    <row r="178" spans="1:5" x14ac:dyDescent="0.3">
      <c r="A178">
        <v>9</v>
      </c>
      <c r="B178">
        <v>17</v>
      </c>
      <c r="C178" t="s">
        <v>7</v>
      </c>
      <c r="D178">
        <v>2.2627855037225002</v>
      </c>
      <c r="E178">
        <v>0.84408369132211902</v>
      </c>
    </row>
    <row r="179" spans="1:5" x14ac:dyDescent="0.3">
      <c r="A179">
        <v>9</v>
      </c>
      <c r="B179">
        <v>18</v>
      </c>
      <c r="C179" t="s">
        <v>6</v>
      </c>
      <c r="D179">
        <v>2.1980325054346901</v>
      </c>
      <c r="E179">
        <v>1.7349938589429299</v>
      </c>
    </row>
    <row r="180" spans="1:5" x14ac:dyDescent="0.3">
      <c r="A180">
        <v>9</v>
      </c>
      <c r="B180">
        <v>19</v>
      </c>
      <c r="C180" t="s">
        <v>6</v>
      </c>
      <c r="D180">
        <v>0.95778579229038296</v>
      </c>
      <c r="E180">
        <v>0.50039221622596597</v>
      </c>
    </row>
    <row r="181" spans="1:5" x14ac:dyDescent="0.3">
      <c r="A181">
        <v>9</v>
      </c>
      <c r="B181">
        <v>20</v>
      </c>
      <c r="C181" t="s">
        <v>6</v>
      </c>
      <c r="D181">
        <v>0.89377549891636998</v>
      </c>
      <c r="E181">
        <v>0.59513220563651004</v>
      </c>
    </row>
    <row r="182" spans="1:5" x14ac:dyDescent="0.3">
      <c r="A182">
        <v>12</v>
      </c>
      <c r="B182">
        <v>1</v>
      </c>
      <c r="C182" t="s">
        <v>7</v>
      </c>
      <c r="D182">
        <v>1.89596109198098</v>
      </c>
      <c r="E182">
        <v>2.4656271267095402</v>
      </c>
    </row>
    <row r="183" spans="1:5" x14ac:dyDescent="0.3">
      <c r="A183">
        <v>12</v>
      </c>
      <c r="B183">
        <v>2</v>
      </c>
      <c r="C183" t="s">
        <v>6</v>
      </c>
      <c r="D183">
        <v>2.7309863153078102</v>
      </c>
      <c r="E183">
        <v>2.3378259058255102</v>
      </c>
    </row>
    <row r="184" spans="1:5" x14ac:dyDescent="0.3">
      <c r="A184">
        <v>12</v>
      </c>
      <c r="B184">
        <v>3</v>
      </c>
      <c r="C184" t="s">
        <v>6</v>
      </c>
      <c r="D184">
        <v>2.0089183795440602</v>
      </c>
      <c r="E184">
        <v>2.6527433381662702</v>
      </c>
    </row>
    <row r="185" spans="1:5" x14ac:dyDescent="0.3">
      <c r="A185">
        <v>12</v>
      </c>
      <c r="B185">
        <v>4</v>
      </c>
      <c r="C185" t="s">
        <v>6</v>
      </c>
      <c r="D185">
        <v>2.6555793345499601</v>
      </c>
      <c r="E185">
        <v>2.5224714786372102</v>
      </c>
    </row>
    <row r="186" spans="1:5" x14ac:dyDescent="0.3">
      <c r="A186">
        <v>12</v>
      </c>
      <c r="B186">
        <v>5</v>
      </c>
      <c r="C186" t="s">
        <v>6</v>
      </c>
      <c r="D186">
        <v>2.22994346647191</v>
      </c>
      <c r="E186">
        <v>2.22994346647191</v>
      </c>
    </row>
    <row r="187" spans="1:5" x14ac:dyDescent="0.3">
      <c r="A187">
        <v>12</v>
      </c>
      <c r="B187">
        <v>6</v>
      </c>
      <c r="C187" t="s">
        <v>7</v>
      </c>
      <c r="D187">
        <v>2.4317863105370598</v>
      </c>
      <c r="E187">
        <v>2.8500652398182198</v>
      </c>
    </row>
    <row r="188" spans="1:5" x14ac:dyDescent="0.3">
      <c r="A188">
        <v>12</v>
      </c>
      <c r="B188">
        <v>7</v>
      </c>
      <c r="C188" t="s">
        <v>7</v>
      </c>
      <c r="D188">
        <v>1.7230425722206999</v>
      </c>
      <c r="E188">
        <v>2.58775778940519</v>
      </c>
    </row>
    <row r="189" spans="1:5" x14ac:dyDescent="0.3">
      <c r="A189">
        <v>12</v>
      </c>
      <c r="B189">
        <v>8</v>
      </c>
      <c r="C189" t="s">
        <v>6</v>
      </c>
      <c r="D189">
        <v>2.58775778940519</v>
      </c>
      <c r="E189">
        <v>1.61636564466184</v>
      </c>
    </row>
    <row r="190" spans="1:5" x14ac:dyDescent="0.3">
      <c r="A190">
        <v>12</v>
      </c>
      <c r="B190">
        <v>9</v>
      </c>
      <c r="C190" t="s">
        <v>7</v>
      </c>
      <c r="D190">
        <v>2.3378259058255102</v>
      </c>
      <c r="E190">
        <v>2.44837384001517</v>
      </c>
    </row>
    <row r="191" spans="1:5" x14ac:dyDescent="0.3">
      <c r="A191">
        <v>12</v>
      </c>
      <c r="B191">
        <v>10</v>
      </c>
      <c r="C191" t="s">
        <v>7</v>
      </c>
      <c r="D191">
        <v>2.56745276452558</v>
      </c>
      <c r="E191">
        <v>2.2885577846344298</v>
      </c>
    </row>
    <row r="192" spans="1:5" x14ac:dyDescent="0.3">
      <c r="A192">
        <v>12</v>
      </c>
      <c r="B192">
        <v>11</v>
      </c>
      <c r="C192" t="s">
        <v>7</v>
      </c>
      <c r="D192">
        <v>2.8500652398182198</v>
      </c>
      <c r="E192">
        <v>2.1818808570755599</v>
      </c>
    </row>
    <row r="193" spans="1:5" x14ac:dyDescent="0.3">
      <c r="A193">
        <v>12</v>
      </c>
      <c r="B193">
        <v>12</v>
      </c>
      <c r="C193" t="s">
        <v>7</v>
      </c>
      <c r="D193">
        <v>2.6985229096227799</v>
      </c>
      <c r="E193">
        <v>2.9959453117280601</v>
      </c>
    </row>
    <row r="194" spans="1:5" x14ac:dyDescent="0.3">
      <c r="A194">
        <v>12</v>
      </c>
      <c r="B194">
        <v>13</v>
      </c>
      <c r="C194" t="s">
        <v>7</v>
      </c>
      <c r="D194">
        <v>1.8874975411193</v>
      </c>
      <c r="E194">
        <v>2.7004966706278002</v>
      </c>
    </row>
    <row r="195" spans="1:5" x14ac:dyDescent="0.3">
      <c r="A195">
        <v>12</v>
      </c>
      <c r="B195">
        <v>14</v>
      </c>
      <c r="C195" t="s">
        <v>7</v>
      </c>
      <c r="D195">
        <v>2.6102842005934401</v>
      </c>
      <c r="E195">
        <v>2.5508652350474601</v>
      </c>
    </row>
    <row r="196" spans="1:5" x14ac:dyDescent="0.3">
      <c r="A196">
        <v>12</v>
      </c>
      <c r="B196">
        <v>15</v>
      </c>
      <c r="C196" t="s">
        <v>6</v>
      </c>
      <c r="D196">
        <v>1.9853500226337399</v>
      </c>
      <c r="E196">
        <v>1.78072471224873</v>
      </c>
    </row>
    <row r="197" spans="1:5" x14ac:dyDescent="0.3">
      <c r="A197">
        <v>12</v>
      </c>
      <c r="B197">
        <v>16</v>
      </c>
      <c r="C197" t="s">
        <v>7</v>
      </c>
      <c r="D197">
        <v>1.71320127315412</v>
      </c>
      <c r="E197">
        <v>1.7230425722206999</v>
      </c>
    </row>
    <row r="198" spans="1:5" x14ac:dyDescent="0.3">
      <c r="A198">
        <v>12</v>
      </c>
      <c r="B198">
        <v>17</v>
      </c>
      <c r="C198" t="s">
        <v>6</v>
      </c>
      <c r="D198">
        <v>1.8813005896894801</v>
      </c>
      <c r="E198">
        <v>2.0900641221362402</v>
      </c>
    </row>
    <row r="199" spans="1:5" x14ac:dyDescent="0.3">
      <c r="A199">
        <v>12</v>
      </c>
      <c r="B199">
        <v>18</v>
      </c>
      <c r="C199" t="s">
        <v>6</v>
      </c>
      <c r="D199">
        <v>2.1376466107269101</v>
      </c>
      <c r="E199">
        <v>1.2671118971597399</v>
      </c>
    </row>
    <row r="200" spans="1:5" x14ac:dyDescent="0.3">
      <c r="A200">
        <v>12</v>
      </c>
      <c r="B200">
        <v>19</v>
      </c>
      <c r="C200" t="s">
        <v>6</v>
      </c>
      <c r="D200">
        <v>3.3197315388940898</v>
      </c>
      <c r="E200">
        <v>2.28821087272549</v>
      </c>
    </row>
    <row r="201" spans="1:5" x14ac:dyDescent="0.3">
      <c r="A201">
        <v>12</v>
      </c>
      <c r="B201">
        <v>20</v>
      </c>
      <c r="C201" t="s">
        <v>6</v>
      </c>
      <c r="D201">
        <v>2.2862755867159201</v>
      </c>
      <c r="E201">
        <v>2.7273789693083299</v>
      </c>
    </row>
    <row r="202" spans="1:5" x14ac:dyDescent="0.3">
      <c r="A202">
        <v>17</v>
      </c>
      <c r="B202">
        <v>1</v>
      </c>
      <c r="C202" t="s">
        <v>6</v>
      </c>
      <c r="D202">
        <v>1.48306097710198</v>
      </c>
      <c r="E202">
        <v>1.4935112031653299</v>
      </c>
    </row>
    <row r="203" spans="1:5" x14ac:dyDescent="0.3">
      <c r="A203">
        <v>17</v>
      </c>
      <c r="B203">
        <v>2</v>
      </c>
      <c r="C203" t="s">
        <v>6</v>
      </c>
      <c r="D203">
        <v>1.3074603618735099</v>
      </c>
      <c r="E203">
        <v>1.52038928124156</v>
      </c>
    </row>
    <row r="204" spans="1:5" x14ac:dyDescent="0.3">
      <c r="A204">
        <v>17</v>
      </c>
      <c r="B204">
        <v>3</v>
      </c>
      <c r="C204" t="s">
        <v>7</v>
      </c>
      <c r="D204">
        <v>1.4303568090339001</v>
      </c>
      <c r="E204">
        <v>1.52038928124156</v>
      </c>
    </row>
    <row r="205" spans="1:5" x14ac:dyDescent="0.3">
      <c r="A205">
        <v>17</v>
      </c>
      <c r="B205">
        <v>4</v>
      </c>
      <c r="C205" t="s">
        <v>6</v>
      </c>
      <c r="D205">
        <v>1.32014604371793</v>
      </c>
      <c r="E205">
        <v>1.1954369730818399</v>
      </c>
    </row>
    <row r="206" spans="1:5" x14ac:dyDescent="0.3">
      <c r="A206">
        <v>17</v>
      </c>
      <c r="B206">
        <v>5</v>
      </c>
      <c r="C206" t="s">
        <v>7</v>
      </c>
      <c r="D206">
        <v>1.54915936304448</v>
      </c>
      <c r="E206">
        <v>1.6928724759182701</v>
      </c>
    </row>
    <row r="207" spans="1:5" x14ac:dyDescent="0.3">
      <c r="A207">
        <v>17</v>
      </c>
      <c r="B207">
        <v>6</v>
      </c>
      <c r="C207" t="s">
        <v>6</v>
      </c>
      <c r="D207">
        <v>1.73673995541194</v>
      </c>
      <c r="E207">
        <v>1.10933850073316</v>
      </c>
    </row>
    <row r="208" spans="1:5" x14ac:dyDescent="0.3">
      <c r="A208">
        <v>17</v>
      </c>
      <c r="B208">
        <v>7</v>
      </c>
      <c r="C208" t="s">
        <v>7</v>
      </c>
      <c r="D208">
        <v>2.0604123260187999</v>
      </c>
      <c r="E208">
        <v>0.82564311906868704</v>
      </c>
    </row>
    <row r="209" spans="1:5" x14ac:dyDescent="0.3">
      <c r="A209">
        <v>17</v>
      </c>
      <c r="B209">
        <v>8</v>
      </c>
      <c r="C209" t="s">
        <v>7</v>
      </c>
      <c r="D209">
        <v>1.5081165463297801</v>
      </c>
      <c r="E209">
        <v>1.73673995541194</v>
      </c>
    </row>
    <row r="210" spans="1:5" x14ac:dyDescent="0.3">
      <c r="A210">
        <v>17</v>
      </c>
      <c r="B210">
        <v>9</v>
      </c>
      <c r="C210" t="s">
        <v>7</v>
      </c>
      <c r="D210">
        <v>2.0591036138727201</v>
      </c>
      <c r="E210">
        <v>2.8537260851392201</v>
      </c>
    </row>
    <row r="211" spans="1:5" x14ac:dyDescent="0.3">
      <c r="A211">
        <v>17</v>
      </c>
      <c r="B211">
        <v>10</v>
      </c>
      <c r="C211" t="s">
        <v>6</v>
      </c>
      <c r="D211">
        <v>1.6627490572114201</v>
      </c>
      <c r="E211">
        <v>2.6467172211202001</v>
      </c>
    </row>
    <row r="212" spans="1:5" x14ac:dyDescent="0.3">
      <c r="A212">
        <v>17</v>
      </c>
      <c r="B212">
        <v>11</v>
      </c>
      <c r="C212" t="s">
        <v>6</v>
      </c>
      <c r="D212">
        <v>1.8850708998329</v>
      </c>
      <c r="E212">
        <v>1.85920913162152</v>
      </c>
    </row>
    <row r="213" spans="1:5" x14ac:dyDescent="0.3">
      <c r="A213">
        <v>17</v>
      </c>
      <c r="B213">
        <v>12</v>
      </c>
      <c r="C213" t="s">
        <v>6</v>
      </c>
      <c r="D213">
        <v>1.0705839251652001</v>
      </c>
      <c r="E213">
        <v>1.78478590657259</v>
      </c>
    </row>
    <row r="214" spans="1:5" x14ac:dyDescent="0.3">
      <c r="A214">
        <v>17</v>
      </c>
      <c r="B214">
        <v>13</v>
      </c>
      <c r="C214" t="s">
        <v>6</v>
      </c>
      <c r="D214">
        <v>3.2905421797423999</v>
      </c>
      <c r="E214">
        <v>2.0941595211905102</v>
      </c>
    </row>
    <row r="215" spans="1:5" x14ac:dyDescent="0.3">
      <c r="A215">
        <v>17</v>
      </c>
      <c r="B215">
        <v>14</v>
      </c>
      <c r="C215" t="s">
        <v>7</v>
      </c>
      <c r="D215">
        <v>2.0311826146183898</v>
      </c>
      <c r="E215">
        <v>1.5160015097016599</v>
      </c>
    </row>
    <row r="216" spans="1:5" x14ac:dyDescent="0.3">
      <c r="A216">
        <v>17</v>
      </c>
      <c r="B216">
        <v>15</v>
      </c>
      <c r="C216" t="s">
        <v>7</v>
      </c>
      <c r="D216">
        <v>1.25534635920055</v>
      </c>
      <c r="E216">
        <v>2.3669265692865502</v>
      </c>
    </row>
    <row r="217" spans="1:5" x14ac:dyDescent="0.3">
      <c r="A217">
        <v>17</v>
      </c>
      <c r="B217">
        <v>16</v>
      </c>
      <c r="C217" t="s">
        <v>6</v>
      </c>
      <c r="D217">
        <v>1.07579218867629</v>
      </c>
      <c r="E217">
        <v>1.5081165463297801</v>
      </c>
    </row>
    <row r="218" spans="1:5" x14ac:dyDescent="0.3">
      <c r="A218">
        <v>17</v>
      </c>
      <c r="B218">
        <v>17</v>
      </c>
      <c r="C218" t="s">
        <v>6</v>
      </c>
      <c r="D218">
        <v>2.1865363832378</v>
      </c>
      <c r="E218">
        <v>2.5732018413473998</v>
      </c>
    </row>
    <row r="219" spans="1:5" x14ac:dyDescent="0.3">
      <c r="A219">
        <v>17</v>
      </c>
      <c r="B219">
        <v>18</v>
      </c>
      <c r="C219" t="s">
        <v>7</v>
      </c>
      <c r="D219">
        <v>1.2803558755284199</v>
      </c>
      <c r="E219">
        <v>2.2862755867159201</v>
      </c>
    </row>
    <row r="220" spans="1:5" x14ac:dyDescent="0.3">
      <c r="A220">
        <v>17</v>
      </c>
      <c r="B220">
        <v>19</v>
      </c>
      <c r="C220" t="s">
        <v>7</v>
      </c>
      <c r="D220">
        <v>3.3272223578751499</v>
      </c>
      <c r="E220">
        <v>2.0644850276588</v>
      </c>
    </row>
    <row r="221" spans="1:5" x14ac:dyDescent="0.3">
      <c r="A221">
        <v>17</v>
      </c>
      <c r="B221">
        <v>20</v>
      </c>
      <c r="C221" t="s">
        <v>7</v>
      </c>
      <c r="D221">
        <v>1.85732370995609</v>
      </c>
      <c r="E221">
        <v>1.56244368744677</v>
      </c>
    </row>
    <row r="222" spans="1:5" x14ac:dyDescent="0.3">
      <c r="A222">
        <v>22</v>
      </c>
      <c r="B222">
        <v>1</v>
      </c>
      <c r="C222" t="s">
        <v>7</v>
      </c>
      <c r="D222">
        <v>1.2002963450153099</v>
      </c>
      <c r="E222">
        <v>2.7069785376294599</v>
      </c>
    </row>
    <row r="223" spans="1:5" x14ac:dyDescent="0.3">
      <c r="A223">
        <v>22</v>
      </c>
      <c r="B223">
        <v>2</v>
      </c>
      <c r="C223" t="s">
        <v>7</v>
      </c>
      <c r="D223">
        <v>-0.13766057862498099</v>
      </c>
      <c r="E223">
        <v>0.761080031235702</v>
      </c>
    </row>
    <row r="224" spans="1:5" x14ac:dyDescent="0.3">
      <c r="A224">
        <v>22</v>
      </c>
      <c r="B224">
        <v>3</v>
      </c>
      <c r="C224" t="s">
        <v>6</v>
      </c>
      <c r="D224">
        <v>1.2002963450153099</v>
      </c>
      <c r="E224">
        <v>1.4244627408441299</v>
      </c>
    </row>
    <row r="225" spans="1:5" x14ac:dyDescent="0.3">
      <c r="A225">
        <v>22</v>
      </c>
      <c r="B225">
        <v>4</v>
      </c>
      <c r="C225" t="s">
        <v>6</v>
      </c>
      <c r="D225">
        <v>2.53353471230509</v>
      </c>
      <c r="E225">
        <v>1.60959898780573</v>
      </c>
    </row>
    <row r="226" spans="1:5" x14ac:dyDescent="0.3">
      <c r="A226">
        <v>22</v>
      </c>
      <c r="B226">
        <v>5</v>
      </c>
      <c r="C226" t="s">
        <v>7</v>
      </c>
      <c r="D226">
        <v>1.8370453251765999</v>
      </c>
      <c r="E226">
        <v>1.5150545225648699</v>
      </c>
    </row>
    <row r="227" spans="1:5" x14ac:dyDescent="0.3">
      <c r="A227">
        <v>22</v>
      </c>
      <c r="B227">
        <v>6</v>
      </c>
      <c r="C227" t="s">
        <v>6</v>
      </c>
      <c r="D227">
        <v>2.7235660671075701</v>
      </c>
      <c r="E227">
        <v>2.3774520103103902</v>
      </c>
    </row>
    <row r="228" spans="1:5" x14ac:dyDescent="0.3">
      <c r="A228">
        <v>22</v>
      </c>
      <c r="B228">
        <v>7</v>
      </c>
      <c r="C228" t="s">
        <v>7</v>
      </c>
      <c r="D228">
        <v>1.60959898780573</v>
      </c>
      <c r="E228">
        <v>1.8895000060750899</v>
      </c>
    </row>
    <row r="229" spans="1:5" x14ac:dyDescent="0.3">
      <c r="A229">
        <v>22</v>
      </c>
      <c r="B229">
        <v>8</v>
      </c>
      <c r="C229" t="s">
        <v>6</v>
      </c>
      <c r="D229">
        <v>1.2373465293874</v>
      </c>
      <c r="E229">
        <v>1.4244627408441299</v>
      </c>
    </row>
    <row r="230" spans="1:5" x14ac:dyDescent="0.3">
      <c r="A230">
        <v>22</v>
      </c>
      <c r="B230">
        <v>9</v>
      </c>
      <c r="C230" t="s">
        <v>7</v>
      </c>
      <c r="D230">
        <v>0.54883794814388198</v>
      </c>
      <c r="E230">
        <v>0.99968379496128101</v>
      </c>
    </row>
    <row r="231" spans="1:5" x14ac:dyDescent="0.3">
      <c r="A231">
        <v>22</v>
      </c>
      <c r="B231">
        <v>10</v>
      </c>
      <c r="C231" t="s">
        <v>6</v>
      </c>
      <c r="D231">
        <v>0.99892886770100697</v>
      </c>
      <c r="E231">
        <v>1.78478590657259</v>
      </c>
    </row>
    <row r="232" spans="1:5" x14ac:dyDescent="0.3">
      <c r="A232">
        <v>22</v>
      </c>
      <c r="B232">
        <v>11</v>
      </c>
      <c r="C232" t="s">
        <v>6</v>
      </c>
      <c r="D232">
        <v>1.3748630950792999</v>
      </c>
      <c r="E232">
        <v>0.23421919391462001</v>
      </c>
    </row>
    <row r="233" spans="1:5" x14ac:dyDescent="0.3">
      <c r="A233">
        <v>22</v>
      </c>
      <c r="B233">
        <v>12</v>
      </c>
      <c r="C233" t="s">
        <v>7</v>
      </c>
      <c r="D233">
        <v>1.0078620746673499</v>
      </c>
      <c r="E233">
        <v>1.9611596873591699</v>
      </c>
    </row>
    <row r="234" spans="1:5" x14ac:dyDescent="0.3">
      <c r="A234">
        <v>22</v>
      </c>
      <c r="B234">
        <v>13</v>
      </c>
      <c r="C234" t="s">
        <v>7</v>
      </c>
      <c r="D234">
        <v>0.78275164214665705</v>
      </c>
      <c r="E234">
        <v>1.37528136659902</v>
      </c>
    </row>
    <row r="235" spans="1:5" x14ac:dyDescent="0.3">
      <c r="A235">
        <v>22</v>
      </c>
      <c r="B235">
        <v>14</v>
      </c>
      <c r="C235" t="s">
        <v>7</v>
      </c>
      <c r="D235">
        <v>1.28536890380554</v>
      </c>
      <c r="E235">
        <v>1.2373465293874</v>
      </c>
    </row>
    <row r="236" spans="1:5" x14ac:dyDescent="0.3">
      <c r="A236">
        <v>22</v>
      </c>
      <c r="B236">
        <v>15</v>
      </c>
      <c r="C236" t="s">
        <v>6</v>
      </c>
      <c r="D236">
        <v>1.8568041715682999</v>
      </c>
      <c r="E236">
        <v>0.90033070526401404</v>
      </c>
    </row>
    <row r="237" spans="1:5" x14ac:dyDescent="0.3">
      <c r="A237">
        <v>22</v>
      </c>
      <c r="B237">
        <v>16</v>
      </c>
      <c r="C237" t="s">
        <v>7</v>
      </c>
      <c r="D237">
        <v>1.0354901177654501</v>
      </c>
      <c r="E237">
        <v>1.52941934757277</v>
      </c>
    </row>
    <row r="238" spans="1:5" x14ac:dyDescent="0.3">
      <c r="A238">
        <v>22</v>
      </c>
      <c r="B238">
        <v>17</v>
      </c>
      <c r="C238" t="s">
        <v>6</v>
      </c>
      <c r="D238">
        <v>1.4336768806787099</v>
      </c>
      <c r="E238">
        <v>1.78478590657259</v>
      </c>
    </row>
    <row r="239" spans="1:5" x14ac:dyDescent="0.3">
      <c r="A239">
        <v>22</v>
      </c>
      <c r="B239">
        <v>18</v>
      </c>
      <c r="C239" t="s">
        <v>6</v>
      </c>
      <c r="D239">
        <v>1.53127827533532</v>
      </c>
      <c r="E239">
        <v>0.77686964969514205</v>
      </c>
    </row>
    <row r="240" spans="1:5" x14ac:dyDescent="0.3">
      <c r="A240">
        <v>22</v>
      </c>
      <c r="B240">
        <v>19</v>
      </c>
      <c r="C240" t="s">
        <v>6</v>
      </c>
      <c r="D240">
        <v>1.75782829933731</v>
      </c>
      <c r="E240">
        <v>1.0296971494973199</v>
      </c>
    </row>
    <row r="241" spans="1:5" x14ac:dyDescent="0.3">
      <c r="A241">
        <v>22</v>
      </c>
      <c r="B241">
        <v>20</v>
      </c>
      <c r="C241" t="s">
        <v>7</v>
      </c>
      <c r="D241">
        <v>1.31628880027186</v>
      </c>
      <c r="E241">
        <v>1.2618861756841599</v>
      </c>
    </row>
    <row r="242" spans="1:5" x14ac:dyDescent="0.3">
      <c r="A242">
        <v>19</v>
      </c>
      <c r="B242">
        <v>1</v>
      </c>
      <c r="C242" t="s">
        <v>6</v>
      </c>
      <c r="D242">
        <v>0.936900624020231</v>
      </c>
      <c r="E242">
        <v>-2.11499169069564E-2</v>
      </c>
    </row>
    <row r="243" spans="1:5" x14ac:dyDescent="0.3">
      <c r="A243">
        <v>19</v>
      </c>
      <c r="B243">
        <v>2</v>
      </c>
      <c r="C243" t="s">
        <v>7</v>
      </c>
      <c r="D243">
        <v>1.3538386553513</v>
      </c>
      <c r="E243">
        <v>1.2970033722210701</v>
      </c>
    </row>
    <row r="244" spans="1:5" x14ac:dyDescent="0.3">
      <c r="A244">
        <v>19</v>
      </c>
      <c r="B244">
        <v>3</v>
      </c>
      <c r="C244" t="s">
        <v>6</v>
      </c>
      <c r="D244">
        <v>0.63684322458268405</v>
      </c>
      <c r="E244">
        <v>2.1661067528923299</v>
      </c>
    </row>
    <row r="245" spans="1:5" x14ac:dyDescent="0.3">
      <c r="A245">
        <v>19</v>
      </c>
      <c r="B245">
        <v>4</v>
      </c>
      <c r="C245" t="s">
        <v>6</v>
      </c>
      <c r="D245">
        <v>1.0661115982646201</v>
      </c>
      <c r="E245">
        <v>0.88128324252169399</v>
      </c>
    </row>
    <row r="246" spans="1:5" x14ac:dyDescent="0.3">
      <c r="A246">
        <v>19</v>
      </c>
      <c r="B246">
        <v>5</v>
      </c>
      <c r="C246" t="s">
        <v>6</v>
      </c>
      <c r="D246">
        <v>1.7415228506075899</v>
      </c>
      <c r="E246">
        <v>1.0489447594492201</v>
      </c>
    </row>
    <row r="247" spans="1:5" x14ac:dyDescent="0.3">
      <c r="A247">
        <v>19</v>
      </c>
      <c r="B247">
        <v>6</v>
      </c>
      <c r="C247" t="s">
        <v>7</v>
      </c>
      <c r="D247">
        <v>0.34123083112268399</v>
      </c>
      <c r="E247">
        <v>0.94594101359111504</v>
      </c>
    </row>
    <row r="248" spans="1:5" x14ac:dyDescent="0.3">
      <c r="A248">
        <v>19</v>
      </c>
      <c r="B248">
        <v>7</v>
      </c>
      <c r="C248" t="s">
        <v>6</v>
      </c>
      <c r="D248">
        <v>0.93348432962001804</v>
      </c>
      <c r="E248">
        <v>0.751966518011848</v>
      </c>
    </row>
    <row r="249" spans="1:5" x14ac:dyDescent="0.3">
      <c r="A249">
        <v>19</v>
      </c>
      <c r="B249">
        <v>8</v>
      </c>
      <c r="C249" t="s">
        <v>6</v>
      </c>
      <c r="D249">
        <v>0.921830812964194</v>
      </c>
      <c r="E249">
        <v>1.41673936163596</v>
      </c>
    </row>
    <row r="250" spans="1:5" x14ac:dyDescent="0.3">
      <c r="A250">
        <v>19</v>
      </c>
      <c r="B250">
        <v>9</v>
      </c>
      <c r="C250" t="s">
        <v>7</v>
      </c>
      <c r="D250">
        <v>-0.38376930256041902</v>
      </c>
      <c r="E250">
        <v>0.45641925972341901</v>
      </c>
    </row>
    <row r="251" spans="1:5" x14ac:dyDescent="0.3">
      <c r="A251">
        <v>19</v>
      </c>
      <c r="B251">
        <v>10</v>
      </c>
      <c r="C251" t="s">
        <v>6</v>
      </c>
      <c r="D251">
        <v>0.49271998080072898</v>
      </c>
      <c r="E251">
        <v>0.89988270667716797</v>
      </c>
    </row>
    <row r="252" spans="1:5" x14ac:dyDescent="0.3">
      <c r="A252">
        <v>19</v>
      </c>
      <c r="B252">
        <v>11</v>
      </c>
      <c r="C252" t="s">
        <v>7</v>
      </c>
      <c r="D252">
        <v>0.53106592470883096</v>
      </c>
      <c r="E252">
        <v>0.48489649369715099</v>
      </c>
    </row>
    <row r="253" spans="1:5" x14ac:dyDescent="0.3">
      <c r="A253">
        <v>19</v>
      </c>
      <c r="B253">
        <v>12</v>
      </c>
      <c r="C253" t="s">
        <v>7</v>
      </c>
      <c r="D253">
        <v>0.53669426680624399</v>
      </c>
      <c r="E253">
        <v>0.93348432962001804</v>
      </c>
    </row>
    <row r="254" spans="1:5" x14ac:dyDescent="0.3">
      <c r="A254">
        <v>19</v>
      </c>
      <c r="B254">
        <v>13</v>
      </c>
      <c r="C254" t="s">
        <v>7</v>
      </c>
      <c r="D254">
        <v>2.0496394566402198</v>
      </c>
      <c r="E254">
        <v>0.96382360181545101</v>
      </c>
    </row>
    <row r="255" spans="1:5" x14ac:dyDescent="0.3">
      <c r="A255">
        <v>19</v>
      </c>
      <c r="B255">
        <v>14</v>
      </c>
      <c r="C255" t="s">
        <v>6</v>
      </c>
      <c r="D255">
        <v>0.814223420742342</v>
      </c>
      <c r="E255">
        <v>0.93348432962001804</v>
      </c>
    </row>
    <row r="256" spans="1:5" x14ac:dyDescent="0.3">
      <c r="A256">
        <v>19</v>
      </c>
      <c r="B256">
        <v>15</v>
      </c>
      <c r="C256" t="s">
        <v>6</v>
      </c>
      <c r="D256">
        <v>0.65767903456317101</v>
      </c>
      <c r="E256">
        <v>1.83253157546356</v>
      </c>
    </row>
    <row r="257" spans="1:5" x14ac:dyDescent="0.3">
      <c r="A257">
        <v>19</v>
      </c>
      <c r="B257">
        <v>16</v>
      </c>
      <c r="C257" t="s">
        <v>7</v>
      </c>
      <c r="D257">
        <v>0.67555238851147104</v>
      </c>
      <c r="E257">
        <v>0.416114183802333</v>
      </c>
    </row>
    <row r="258" spans="1:5" x14ac:dyDescent="0.3">
      <c r="A258">
        <v>19</v>
      </c>
      <c r="B258">
        <v>17</v>
      </c>
      <c r="C258" t="s">
        <v>7</v>
      </c>
      <c r="D258">
        <v>0.62046293329498703</v>
      </c>
      <c r="E258">
        <v>0.41089393427745702</v>
      </c>
    </row>
    <row r="259" spans="1:5" x14ac:dyDescent="0.3">
      <c r="A259">
        <v>19</v>
      </c>
      <c r="B259">
        <v>18</v>
      </c>
      <c r="C259" t="s">
        <v>7</v>
      </c>
      <c r="D259">
        <v>0.18012719885325501</v>
      </c>
      <c r="E259">
        <v>0.78535437681563403</v>
      </c>
    </row>
    <row r="260" spans="1:5" x14ac:dyDescent="0.3">
      <c r="A260">
        <v>19</v>
      </c>
      <c r="B260">
        <v>19</v>
      </c>
      <c r="C260" t="s">
        <v>6</v>
      </c>
      <c r="D260">
        <v>0.79578429482817203</v>
      </c>
      <c r="E260">
        <v>0.68545003759701795</v>
      </c>
    </row>
    <row r="261" spans="1:5" x14ac:dyDescent="0.3">
      <c r="A261">
        <v>19</v>
      </c>
      <c r="B261">
        <v>20</v>
      </c>
      <c r="C261" t="s">
        <v>7</v>
      </c>
      <c r="D261">
        <v>1.1571995290677599</v>
      </c>
      <c r="E261">
        <v>0.55150754781871703</v>
      </c>
    </row>
    <row r="262" spans="1:5" x14ac:dyDescent="0.3">
      <c r="A262">
        <v>8</v>
      </c>
      <c r="B262">
        <v>1</v>
      </c>
      <c r="C262" t="s">
        <v>7</v>
      </c>
      <c r="D262">
        <v>1.5415264546096701</v>
      </c>
      <c r="E262">
        <v>0.43408943029379499</v>
      </c>
    </row>
    <row r="263" spans="1:5" x14ac:dyDescent="0.3">
      <c r="A263">
        <v>8</v>
      </c>
      <c r="B263">
        <v>2</v>
      </c>
      <c r="C263" t="s">
        <v>6</v>
      </c>
      <c r="D263">
        <v>1.5341205443525501</v>
      </c>
      <c r="E263">
        <v>0.72983587440870601</v>
      </c>
    </row>
    <row r="264" spans="1:5" x14ac:dyDescent="0.3">
      <c r="A264">
        <v>8</v>
      </c>
      <c r="B264">
        <v>3</v>
      </c>
      <c r="C264" t="s">
        <v>7</v>
      </c>
      <c r="D264">
        <v>1.1309776082451599</v>
      </c>
      <c r="E264">
        <v>1.2263707366694201</v>
      </c>
    </row>
    <row r="265" spans="1:5" x14ac:dyDescent="0.3">
      <c r="A265">
        <v>8</v>
      </c>
      <c r="B265">
        <v>4</v>
      </c>
      <c r="C265" t="s">
        <v>6</v>
      </c>
      <c r="D265">
        <v>1.4321961916249699</v>
      </c>
      <c r="E265">
        <v>0.60632590813116105</v>
      </c>
    </row>
    <row r="266" spans="1:5" x14ac:dyDescent="0.3">
      <c r="A266">
        <v>8</v>
      </c>
      <c r="B266">
        <v>5</v>
      </c>
      <c r="C266" t="s">
        <v>7</v>
      </c>
      <c r="D266">
        <v>0.88196965249952997</v>
      </c>
      <c r="E266">
        <v>0.81893816310340795</v>
      </c>
    </row>
    <row r="267" spans="1:5" x14ac:dyDescent="0.3">
      <c r="A267">
        <v>8</v>
      </c>
      <c r="B267">
        <v>6</v>
      </c>
      <c r="C267" t="s">
        <v>7</v>
      </c>
      <c r="D267">
        <v>1.0719369676429</v>
      </c>
      <c r="E267">
        <v>1.28536890380554</v>
      </c>
    </row>
    <row r="268" spans="1:5" x14ac:dyDescent="0.3">
      <c r="A268">
        <v>8</v>
      </c>
      <c r="B268">
        <v>7</v>
      </c>
      <c r="C268" t="s">
        <v>6</v>
      </c>
      <c r="D268">
        <v>1.11236102914573</v>
      </c>
      <c r="E268">
        <v>0.34193005292676798</v>
      </c>
    </row>
    <row r="269" spans="1:5" x14ac:dyDescent="0.3">
      <c r="A269">
        <v>8</v>
      </c>
      <c r="B269">
        <v>8</v>
      </c>
      <c r="C269" t="s">
        <v>6</v>
      </c>
      <c r="D269">
        <v>2.4725140580258298</v>
      </c>
      <c r="E269">
        <v>0.53839086350183196</v>
      </c>
    </row>
    <row r="270" spans="1:5" x14ac:dyDescent="0.3">
      <c r="A270">
        <v>8</v>
      </c>
      <c r="B270">
        <v>9</v>
      </c>
      <c r="C270" t="s">
        <v>6</v>
      </c>
      <c r="D270">
        <v>0.34977001482801501</v>
      </c>
      <c r="E270">
        <v>1.5036976648959099</v>
      </c>
    </row>
    <row r="271" spans="1:5" x14ac:dyDescent="0.3">
      <c r="A271">
        <v>8</v>
      </c>
      <c r="B271">
        <v>10</v>
      </c>
      <c r="C271" t="s">
        <v>7</v>
      </c>
      <c r="D271">
        <v>0.92698105753605498</v>
      </c>
      <c r="E271">
        <v>0.86489435868528297</v>
      </c>
    </row>
    <row r="272" spans="1:5" x14ac:dyDescent="0.3">
      <c r="A272">
        <v>8</v>
      </c>
      <c r="B272">
        <v>11</v>
      </c>
      <c r="C272" t="s">
        <v>7</v>
      </c>
      <c r="D272">
        <v>1.7214733911267699</v>
      </c>
      <c r="E272">
        <v>0.97200181801929997</v>
      </c>
    </row>
    <row r="273" spans="1:5" x14ac:dyDescent="0.3">
      <c r="A273">
        <v>8</v>
      </c>
      <c r="B273">
        <v>12</v>
      </c>
      <c r="C273" t="s">
        <v>6</v>
      </c>
      <c r="D273">
        <v>1.20939002097827</v>
      </c>
      <c r="E273">
        <v>0.98513082681750597</v>
      </c>
    </row>
    <row r="274" spans="1:5" x14ac:dyDescent="0.3">
      <c r="A274">
        <v>8</v>
      </c>
      <c r="B274">
        <v>13</v>
      </c>
      <c r="C274" t="s">
        <v>7</v>
      </c>
      <c r="D274">
        <v>2.3863572204626902</v>
      </c>
      <c r="E274">
        <v>1.1020964680140699</v>
      </c>
    </row>
    <row r="275" spans="1:5" x14ac:dyDescent="0.3">
      <c r="A275">
        <v>8</v>
      </c>
      <c r="B275">
        <v>14</v>
      </c>
      <c r="C275" t="s">
        <v>6</v>
      </c>
      <c r="D275">
        <v>1.3414013865221801</v>
      </c>
      <c r="E275">
        <v>1.0451654651054001</v>
      </c>
    </row>
    <row r="276" spans="1:5" x14ac:dyDescent="0.3">
      <c r="A276">
        <v>8</v>
      </c>
      <c r="B276">
        <v>15</v>
      </c>
      <c r="C276" t="s">
        <v>7</v>
      </c>
      <c r="D276">
        <v>1.6028400037106001</v>
      </c>
      <c r="E276">
        <v>2.7373064947376502</v>
      </c>
    </row>
    <row r="277" spans="1:5" x14ac:dyDescent="0.3">
      <c r="A277">
        <v>8</v>
      </c>
      <c r="B277">
        <v>16</v>
      </c>
      <c r="C277" t="s">
        <v>6</v>
      </c>
      <c r="D277">
        <v>1.6187927973278</v>
      </c>
      <c r="E277">
        <v>0.39513190003660398</v>
      </c>
    </row>
    <row r="278" spans="1:5" x14ac:dyDescent="0.3">
      <c r="A278">
        <v>8</v>
      </c>
      <c r="B278">
        <v>17</v>
      </c>
      <c r="C278" t="s">
        <v>7</v>
      </c>
      <c r="D278">
        <v>1.7368869625371</v>
      </c>
      <c r="E278">
        <v>0.86101785748734705</v>
      </c>
    </row>
    <row r="279" spans="1:5" x14ac:dyDescent="0.3">
      <c r="A279">
        <v>8</v>
      </c>
      <c r="B279">
        <v>18</v>
      </c>
      <c r="C279" t="s">
        <v>6</v>
      </c>
      <c r="D279">
        <v>1.20939002097827</v>
      </c>
      <c r="E279">
        <v>0.801180725007268</v>
      </c>
    </row>
    <row r="280" spans="1:5" x14ac:dyDescent="0.3">
      <c r="A280">
        <v>8</v>
      </c>
      <c r="B280">
        <v>19</v>
      </c>
      <c r="C280" t="s">
        <v>6</v>
      </c>
      <c r="D280">
        <v>1.9486641761571399</v>
      </c>
      <c r="E280">
        <v>-0.93174673520269502</v>
      </c>
    </row>
    <row r="281" spans="1:5" x14ac:dyDescent="0.3">
      <c r="A281">
        <v>8</v>
      </c>
      <c r="B281">
        <v>20</v>
      </c>
      <c r="C281" t="s">
        <v>7</v>
      </c>
      <c r="D281">
        <v>1.2217410206303101</v>
      </c>
      <c r="E281">
        <v>1.4850957970770899</v>
      </c>
    </row>
    <row r="282" spans="1:5" x14ac:dyDescent="0.3">
      <c r="A282">
        <v>24</v>
      </c>
      <c r="B282">
        <v>1</v>
      </c>
      <c r="C282" t="s">
        <v>6</v>
      </c>
      <c r="D282">
        <v>0.80286117812972702</v>
      </c>
      <c r="E282">
        <v>1.2860609300660799</v>
      </c>
    </row>
    <row r="283" spans="1:5" x14ac:dyDescent="0.3">
      <c r="A283">
        <v>24</v>
      </c>
      <c r="B283">
        <v>2</v>
      </c>
      <c r="C283" t="s">
        <v>6</v>
      </c>
      <c r="D283">
        <v>2.62010984454106</v>
      </c>
      <c r="E283">
        <v>0.92783685333188204</v>
      </c>
    </row>
    <row r="284" spans="1:5" x14ac:dyDescent="0.3">
      <c r="A284">
        <v>24</v>
      </c>
      <c r="B284">
        <v>3</v>
      </c>
      <c r="C284" t="s">
        <v>7</v>
      </c>
      <c r="D284">
        <v>1.0655649046357101</v>
      </c>
      <c r="E284">
        <v>3.51951110977088</v>
      </c>
    </row>
    <row r="285" spans="1:5" x14ac:dyDescent="0.3">
      <c r="A285">
        <v>24</v>
      </c>
      <c r="B285">
        <v>4</v>
      </c>
      <c r="C285" t="s">
        <v>6</v>
      </c>
      <c r="D285">
        <v>1.1740013619545999</v>
      </c>
      <c r="E285">
        <v>0.906981075949292</v>
      </c>
    </row>
    <row r="286" spans="1:5" x14ac:dyDescent="0.3">
      <c r="A286">
        <v>24</v>
      </c>
      <c r="B286">
        <v>5</v>
      </c>
      <c r="C286" t="s">
        <v>6</v>
      </c>
      <c r="D286">
        <v>1.6291070016023801</v>
      </c>
      <c r="E286">
        <v>1.3981488653971601</v>
      </c>
    </row>
    <row r="287" spans="1:5" x14ac:dyDescent="0.3">
      <c r="A287">
        <v>24</v>
      </c>
      <c r="B287">
        <v>6</v>
      </c>
      <c r="C287" t="s">
        <v>6</v>
      </c>
      <c r="D287">
        <v>0.94601367632239297</v>
      </c>
      <c r="E287">
        <v>1.3695416161723599</v>
      </c>
    </row>
    <row r="288" spans="1:5" x14ac:dyDescent="0.3">
      <c r="A288">
        <v>24</v>
      </c>
      <c r="B288">
        <v>7</v>
      </c>
      <c r="C288" t="s">
        <v>7</v>
      </c>
      <c r="D288">
        <v>1.39018317902424</v>
      </c>
      <c r="E288">
        <v>-0.150969215496777</v>
      </c>
    </row>
    <row r="289" spans="1:5" x14ac:dyDescent="0.3">
      <c r="A289">
        <v>24</v>
      </c>
      <c r="B289">
        <v>8</v>
      </c>
      <c r="C289" t="s">
        <v>7</v>
      </c>
      <c r="D289">
        <v>5.4479872149341697E-2</v>
      </c>
      <c r="E289">
        <v>1.7563921501623301</v>
      </c>
    </row>
    <row r="290" spans="1:5" x14ac:dyDescent="0.3">
      <c r="A290">
        <v>24</v>
      </c>
      <c r="B290">
        <v>9</v>
      </c>
      <c r="C290" t="s">
        <v>6</v>
      </c>
      <c r="D290">
        <v>1.9046822651470099</v>
      </c>
      <c r="E290">
        <v>1.96187944931145</v>
      </c>
    </row>
    <row r="291" spans="1:5" x14ac:dyDescent="0.3">
      <c r="A291">
        <v>24</v>
      </c>
      <c r="B291">
        <v>10</v>
      </c>
      <c r="C291" t="s">
        <v>6</v>
      </c>
      <c r="D291">
        <v>1.9098113443753499</v>
      </c>
      <c r="E291">
        <v>0.97053511129074899</v>
      </c>
    </row>
    <row r="292" spans="1:5" x14ac:dyDescent="0.3">
      <c r="A292">
        <v>24</v>
      </c>
      <c r="B292">
        <v>11</v>
      </c>
      <c r="C292" t="s">
        <v>6</v>
      </c>
      <c r="D292">
        <v>0.94472204357909195</v>
      </c>
      <c r="E292">
        <v>0.82564311906868704</v>
      </c>
    </row>
    <row r="293" spans="1:5" x14ac:dyDescent="0.3">
      <c r="A293">
        <v>24</v>
      </c>
      <c r="B293">
        <v>12</v>
      </c>
      <c r="C293" t="s">
        <v>7</v>
      </c>
      <c r="D293">
        <v>1.2002963450153099</v>
      </c>
      <c r="E293">
        <v>1.2095725652824001</v>
      </c>
    </row>
    <row r="294" spans="1:5" x14ac:dyDescent="0.3">
      <c r="A294">
        <v>24</v>
      </c>
      <c r="B294">
        <v>13</v>
      </c>
      <c r="C294" t="s">
        <v>6</v>
      </c>
      <c r="D294">
        <v>1.21157957120885</v>
      </c>
      <c r="E294">
        <v>0.14299434006016601</v>
      </c>
    </row>
    <row r="295" spans="1:5" x14ac:dyDescent="0.3">
      <c r="A295">
        <v>24</v>
      </c>
      <c r="B295">
        <v>14</v>
      </c>
      <c r="C295" t="s">
        <v>7</v>
      </c>
      <c r="D295">
        <v>0.85435202486215001</v>
      </c>
      <c r="E295">
        <v>1.2095725652824001</v>
      </c>
    </row>
    <row r="296" spans="1:5" x14ac:dyDescent="0.3">
      <c r="A296">
        <v>24</v>
      </c>
      <c r="B296">
        <v>15</v>
      </c>
      <c r="C296" t="s">
        <v>7</v>
      </c>
      <c r="D296">
        <v>2.2377422006615499</v>
      </c>
      <c r="E296">
        <v>1.1611273552661401</v>
      </c>
    </row>
    <row r="297" spans="1:5" x14ac:dyDescent="0.3">
      <c r="A297">
        <v>24</v>
      </c>
      <c r="B297">
        <v>16</v>
      </c>
      <c r="C297" t="s">
        <v>7</v>
      </c>
      <c r="D297">
        <v>3.1898274747905799</v>
      </c>
      <c r="E297">
        <v>2.28821087272549</v>
      </c>
    </row>
    <row r="298" spans="1:5" x14ac:dyDescent="0.3">
      <c r="A298">
        <v>24</v>
      </c>
      <c r="B298">
        <v>17</v>
      </c>
      <c r="C298" t="s">
        <v>6</v>
      </c>
      <c r="D298">
        <v>1.0354901177654501</v>
      </c>
      <c r="E298">
        <v>1.10364296720351</v>
      </c>
    </row>
    <row r="299" spans="1:5" x14ac:dyDescent="0.3">
      <c r="A299">
        <v>24</v>
      </c>
      <c r="B299">
        <v>18</v>
      </c>
      <c r="C299" t="s">
        <v>7</v>
      </c>
      <c r="D299">
        <v>1.1386213562957801</v>
      </c>
      <c r="E299">
        <v>1.69003954414858</v>
      </c>
    </row>
    <row r="300" spans="1:5" x14ac:dyDescent="0.3">
      <c r="A300">
        <v>24</v>
      </c>
      <c r="B300">
        <v>19</v>
      </c>
      <c r="C300" t="s">
        <v>7</v>
      </c>
      <c r="D300">
        <v>1.68434810030453</v>
      </c>
      <c r="E300">
        <v>1.06718848910255</v>
      </c>
    </row>
    <row r="301" spans="1:5" x14ac:dyDescent="0.3">
      <c r="A301">
        <v>24</v>
      </c>
      <c r="B301">
        <v>20</v>
      </c>
      <c r="C301" t="s">
        <v>7</v>
      </c>
      <c r="D301">
        <v>2.0120524148510399</v>
      </c>
      <c r="E301">
        <v>1.3001510725843399</v>
      </c>
    </row>
    <row r="302" spans="1:5" x14ac:dyDescent="0.3">
      <c r="A302">
        <v>15</v>
      </c>
      <c r="B302">
        <v>1</v>
      </c>
      <c r="C302" t="s">
        <v>6</v>
      </c>
      <c r="D302">
        <v>1.40507156030963</v>
      </c>
      <c r="E302">
        <v>8.04392838978608E-2</v>
      </c>
    </row>
    <row r="303" spans="1:5" x14ac:dyDescent="0.3">
      <c r="A303">
        <v>15</v>
      </c>
      <c r="B303">
        <v>2</v>
      </c>
      <c r="C303" t="s">
        <v>7</v>
      </c>
      <c r="D303">
        <v>0.98095864964216395</v>
      </c>
      <c r="E303">
        <v>0.71407446296590205</v>
      </c>
    </row>
    <row r="304" spans="1:5" x14ac:dyDescent="0.3">
      <c r="A304">
        <v>15</v>
      </c>
      <c r="B304">
        <v>3</v>
      </c>
      <c r="C304" t="s">
        <v>6</v>
      </c>
      <c r="D304">
        <v>0.226480128976941</v>
      </c>
      <c r="E304">
        <v>1.5806951806254701</v>
      </c>
    </row>
    <row r="305" spans="1:5" x14ac:dyDescent="0.3">
      <c r="A305">
        <v>15</v>
      </c>
      <c r="B305">
        <v>4</v>
      </c>
      <c r="C305" t="s">
        <v>6</v>
      </c>
      <c r="D305">
        <v>-0.28658226601767001</v>
      </c>
      <c r="E305">
        <v>1.5806951806254701</v>
      </c>
    </row>
    <row r="306" spans="1:5" x14ac:dyDescent="0.3">
      <c r="A306">
        <v>15</v>
      </c>
      <c r="B306">
        <v>5</v>
      </c>
      <c r="C306" t="s">
        <v>7</v>
      </c>
      <c r="D306">
        <v>0.60896277285050804</v>
      </c>
      <c r="E306">
        <v>0.79189058712481497</v>
      </c>
    </row>
    <row r="307" spans="1:5" x14ac:dyDescent="0.3">
      <c r="A307">
        <v>15</v>
      </c>
      <c r="B307">
        <v>6</v>
      </c>
      <c r="C307" t="s">
        <v>7</v>
      </c>
      <c r="D307">
        <v>-3.1812812644005699E-2</v>
      </c>
      <c r="E307">
        <v>0.49972276698719298</v>
      </c>
    </row>
    <row r="308" spans="1:5" x14ac:dyDescent="0.3">
      <c r="A308">
        <v>15</v>
      </c>
      <c r="B308">
        <v>7</v>
      </c>
      <c r="C308" t="s">
        <v>7</v>
      </c>
      <c r="D308">
        <v>2.0537489106318199</v>
      </c>
      <c r="E308">
        <v>1.5806951806254701</v>
      </c>
    </row>
    <row r="309" spans="1:5" x14ac:dyDescent="0.3">
      <c r="A309">
        <v>15</v>
      </c>
      <c r="B309">
        <v>8</v>
      </c>
      <c r="C309" t="s">
        <v>6</v>
      </c>
      <c r="D309">
        <v>1.12964702396484</v>
      </c>
      <c r="E309">
        <v>0.89700227724020898</v>
      </c>
    </row>
    <row r="310" spans="1:5" x14ac:dyDescent="0.3">
      <c r="A310">
        <v>15</v>
      </c>
      <c r="B310">
        <v>9</v>
      </c>
      <c r="C310" t="s">
        <v>7</v>
      </c>
      <c r="D310">
        <v>9.2144607221006994E-2</v>
      </c>
      <c r="E310">
        <v>1.68151081265751</v>
      </c>
    </row>
    <row r="311" spans="1:5" x14ac:dyDescent="0.3">
      <c r="A311">
        <v>15</v>
      </c>
      <c r="B311">
        <v>10</v>
      </c>
      <c r="C311" t="s">
        <v>6</v>
      </c>
      <c r="D311">
        <v>-0.26369551880181502</v>
      </c>
      <c r="E311">
        <v>0.93992098612808395</v>
      </c>
    </row>
    <row r="312" spans="1:5" x14ac:dyDescent="0.3">
      <c r="A312">
        <v>15</v>
      </c>
      <c r="B312">
        <v>11</v>
      </c>
      <c r="C312" t="s">
        <v>7</v>
      </c>
      <c r="D312">
        <v>1.57479689609478</v>
      </c>
      <c r="E312">
        <v>-2.9403432073001601E-2</v>
      </c>
    </row>
    <row r="313" spans="1:5" x14ac:dyDescent="0.3">
      <c r="A313">
        <v>15</v>
      </c>
      <c r="B313">
        <v>12</v>
      </c>
      <c r="C313" t="s">
        <v>7</v>
      </c>
      <c r="D313">
        <v>-0.57622530791223003</v>
      </c>
      <c r="E313">
        <v>0.64878220213732596</v>
      </c>
    </row>
    <row r="314" spans="1:5" x14ac:dyDescent="0.3">
      <c r="A314">
        <v>15</v>
      </c>
      <c r="B314">
        <v>13</v>
      </c>
      <c r="C314" t="s">
        <v>7</v>
      </c>
      <c r="D314">
        <v>0.93992098612808395</v>
      </c>
      <c r="E314">
        <v>0.79189058712481497</v>
      </c>
    </row>
    <row r="315" spans="1:5" x14ac:dyDescent="0.3">
      <c r="A315">
        <v>15</v>
      </c>
      <c r="B315">
        <v>14</v>
      </c>
      <c r="C315" t="s">
        <v>7</v>
      </c>
      <c r="D315">
        <v>1.12964702396484</v>
      </c>
      <c r="E315">
        <v>0.61240201769730995</v>
      </c>
    </row>
    <row r="316" spans="1:5" x14ac:dyDescent="0.3">
      <c r="A316">
        <v>15</v>
      </c>
      <c r="B316">
        <v>15</v>
      </c>
      <c r="C316" t="s">
        <v>6</v>
      </c>
      <c r="D316">
        <v>0.49972276698719298</v>
      </c>
      <c r="E316">
        <v>0.41889928340360399</v>
      </c>
    </row>
    <row r="317" spans="1:5" x14ac:dyDescent="0.3">
      <c r="A317">
        <v>15</v>
      </c>
      <c r="B317">
        <v>16</v>
      </c>
      <c r="C317" t="s">
        <v>7</v>
      </c>
      <c r="D317">
        <v>0.91390983732071496</v>
      </c>
      <c r="E317">
        <v>0.80569886760426401</v>
      </c>
    </row>
    <row r="318" spans="1:5" x14ac:dyDescent="0.3">
      <c r="A318">
        <v>15</v>
      </c>
      <c r="B318">
        <v>17</v>
      </c>
      <c r="C318" t="s">
        <v>6</v>
      </c>
      <c r="D318">
        <v>2.12371965619722</v>
      </c>
      <c r="E318">
        <v>0.49972276698719298</v>
      </c>
    </row>
    <row r="319" spans="1:5" x14ac:dyDescent="0.3">
      <c r="A319">
        <v>15</v>
      </c>
      <c r="B319">
        <v>18</v>
      </c>
      <c r="C319" t="s">
        <v>6</v>
      </c>
      <c r="D319">
        <v>1.0197047759545601</v>
      </c>
      <c r="E319">
        <v>1.5212360018743201</v>
      </c>
    </row>
    <row r="320" spans="1:5" x14ac:dyDescent="0.3">
      <c r="A320">
        <v>15</v>
      </c>
      <c r="B320">
        <v>19</v>
      </c>
      <c r="C320" t="s">
        <v>6</v>
      </c>
      <c r="D320">
        <v>1.68151081265751</v>
      </c>
      <c r="E320">
        <v>0.80569886760426401</v>
      </c>
    </row>
    <row r="321" spans="1:5" x14ac:dyDescent="0.3">
      <c r="A321">
        <v>15</v>
      </c>
      <c r="B321">
        <v>20</v>
      </c>
      <c r="C321" t="s">
        <v>6</v>
      </c>
      <c r="D321">
        <v>1.37320560287105</v>
      </c>
      <c r="E321">
        <v>1.05925667301098</v>
      </c>
    </row>
    <row r="322" spans="1:5" x14ac:dyDescent="0.3">
      <c r="A322">
        <v>10</v>
      </c>
      <c r="B322">
        <v>1</v>
      </c>
      <c r="C322" t="s">
        <v>7</v>
      </c>
      <c r="D322">
        <v>1.2860609300660799</v>
      </c>
      <c r="E322">
        <v>1.5334455853172799</v>
      </c>
    </row>
    <row r="323" spans="1:5" x14ac:dyDescent="0.3">
      <c r="A323">
        <v>10</v>
      </c>
      <c r="B323">
        <v>2</v>
      </c>
      <c r="C323" t="s">
        <v>6</v>
      </c>
      <c r="D323">
        <v>1.0569548746306701</v>
      </c>
      <c r="E323">
        <v>0.75645614630482105</v>
      </c>
    </row>
    <row r="324" spans="1:5" x14ac:dyDescent="0.3">
      <c r="A324">
        <v>10</v>
      </c>
      <c r="B324">
        <v>3</v>
      </c>
      <c r="C324" t="s">
        <v>7</v>
      </c>
      <c r="D324">
        <v>1.3258803593529001</v>
      </c>
      <c r="E324">
        <v>0.72464333366081601</v>
      </c>
    </row>
    <row r="325" spans="1:5" x14ac:dyDescent="0.3">
      <c r="A325">
        <v>10</v>
      </c>
      <c r="B325">
        <v>4</v>
      </c>
      <c r="C325" t="s">
        <v>6</v>
      </c>
      <c r="D325">
        <v>0.93817984886255301</v>
      </c>
      <c r="E325">
        <v>0.62433616673134795</v>
      </c>
    </row>
    <row r="326" spans="1:5" x14ac:dyDescent="0.3">
      <c r="A326">
        <v>10</v>
      </c>
      <c r="B326">
        <v>5</v>
      </c>
      <c r="C326" t="s">
        <v>7</v>
      </c>
      <c r="D326">
        <v>0.48628289198157698</v>
      </c>
      <c r="E326">
        <v>0.96318701699668996</v>
      </c>
    </row>
    <row r="327" spans="1:5" x14ac:dyDescent="0.3">
      <c r="A327">
        <v>10</v>
      </c>
      <c r="B327">
        <v>6</v>
      </c>
      <c r="C327" t="s">
        <v>6</v>
      </c>
      <c r="D327">
        <v>1.5088081736272001</v>
      </c>
      <c r="E327">
        <v>0.74530034553318003</v>
      </c>
    </row>
    <row r="328" spans="1:5" x14ac:dyDescent="0.3">
      <c r="A328">
        <v>10</v>
      </c>
      <c r="B328">
        <v>7</v>
      </c>
      <c r="C328" t="s">
        <v>6</v>
      </c>
      <c r="D328">
        <v>1.17067659475111</v>
      </c>
      <c r="E328">
        <v>0.72236460811925396</v>
      </c>
    </row>
    <row r="329" spans="1:5" x14ac:dyDescent="0.3">
      <c r="A329">
        <v>10</v>
      </c>
      <c r="B329">
        <v>8</v>
      </c>
      <c r="C329" t="s">
        <v>7</v>
      </c>
      <c r="D329">
        <v>1.3529166764609499</v>
      </c>
      <c r="E329">
        <v>1.13500246569411</v>
      </c>
    </row>
    <row r="330" spans="1:5" x14ac:dyDescent="0.3">
      <c r="A330">
        <v>10</v>
      </c>
      <c r="B330">
        <v>9</v>
      </c>
      <c r="C330" t="s">
        <v>7</v>
      </c>
      <c r="D330">
        <v>0.54883794814388198</v>
      </c>
      <c r="E330">
        <v>1.13500246569411</v>
      </c>
    </row>
    <row r="331" spans="1:5" x14ac:dyDescent="0.3">
      <c r="A331">
        <v>10</v>
      </c>
      <c r="B331">
        <v>10</v>
      </c>
      <c r="C331" t="s">
        <v>6</v>
      </c>
      <c r="D331">
        <v>1.49176093442812</v>
      </c>
      <c r="E331">
        <v>1.9611596873591699</v>
      </c>
    </row>
    <row r="332" spans="1:5" x14ac:dyDescent="0.3">
      <c r="A332">
        <v>10</v>
      </c>
      <c r="B332">
        <v>11</v>
      </c>
      <c r="C332" t="s">
        <v>6</v>
      </c>
      <c r="D332">
        <v>2.1162115476416501</v>
      </c>
      <c r="E332">
        <v>1.6728605142667401</v>
      </c>
    </row>
    <row r="333" spans="1:5" x14ac:dyDescent="0.3">
      <c r="A333">
        <v>10</v>
      </c>
      <c r="B333">
        <v>12</v>
      </c>
      <c r="C333" t="s">
        <v>6</v>
      </c>
      <c r="D333">
        <v>1.0655649046357101</v>
      </c>
      <c r="E333">
        <v>1.0655649046357101</v>
      </c>
    </row>
    <row r="334" spans="1:5" x14ac:dyDescent="0.3">
      <c r="A334">
        <v>10</v>
      </c>
      <c r="B334">
        <v>13</v>
      </c>
      <c r="C334" t="s">
        <v>7</v>
      </c>
      <c r="D334">
        <v>1.49686010658311</v>
      </c>
      <c r="E334">
        <v>1.0356493759968399</v>
      </c>
    </row>
    <row r="335" spans="1:5" x14ac:dyDescent="0.3">
      <c r="A335">
        <v>10</v>
      </c>
      <c r="B335">
        <v>14</v>
      </c>
      <c r="C335" t="s">
        <v>6</v>
      </c>
      <c r="D335">
        <v>0.92783685333188204</v>
      </c>
      <c r="E335">
        <v>1.17067659475111</v>
      </c>
    </row>
    <row r="336" spans="1:5" x14ac:dyDescent="0.3">
      <c r="A336">
        <v>10</v>
      </c>
      <c r="B336">
        <v>15</v>
      </c>
      <c r="C336" t="s">
        <v>7</v>
      </c>
      <c r="D336">
        <v>2.02021266490561</v>
      </c>
      <c r="E336">
        <v>0.92783685333188204</v>
      </c>
    </row>
    <row r="337" spans="1:5" x14ac:dyDescent="0.3">
      <c r="A337">
        <v>10</v>
      </c>
      <c r="B337">
        <v>16</v>
      </c>
      <c r="C337" t="s">
        <v>7</v>
      </c>
      <c r="D337">
        <v>1.5159438487998</v>
      </c>
      <c r="E337">
        <v>1.0356493759968399</v>
      </c>
    </row>
    <row r="338" spans="1:5" x14ac:dyDescent="0.3">
      <c r="A338">
        <v>10</v>
      </c>
      <c r="B338">
        <v>17</v>
      </c>
      <c r="C338" t="s">
        <v>7</v>
      </c>
      <c r="D338">
        <v>0.67940012256085502</v>
      </c>
      <c r="E338">
        <v>1.2878391153309501</v>
      </c>
    </row>
    <row r="339" spans="1:5" x14ac:dyDescent="0.3">
      <c r="A339">
        <v>10</v>
      </c>
      <c r="B339">
        <v>18</v>
      </c>
      <c r="C339" t="s">
        <v>7</v>
      </c>
      <c r="D339">
        <v>1.4925203542466099</v>
      </c>
      <c r="E339">
        <v>1.4683680241872801</v>
      </c>
    </row>
    <row r="340" spans="1:5" x14ac:dyDescent="0.3">
      <c r="A340">
        <v>10</v>
      </c>
      <c r="B340">
        <v>19</v>
      </c>
      <c r="C340" t="s">
        <v>6</v>
      </c>
      <c r="D340">
        <v>1.90747378368299</v>
      </c>
      <c r="E340">
        <v>0.69949149819487499</v>
      </c>
    </row>
    <row r="341" spans="1:5" x14ac:dyDescent="0.3">
      <c r="A341">
        <v>10</v>
      </c>
      <c r="B341">
        <v>20</v>
      </c>
      <c r="C341" t="s">
        <v>6</v>
      </c>
      <c r="D341">
        <v>0.83446946416246903</v>
      </c>
      <c r="E341">
        <v>1.8716735978099399</v>
      </c>
    </row>
    <row r="342" spans="1:5" x14ac:dyDescent="0.3">
      <c r="A342">
        <v>16</v>
      </c>
      <c r="B342">
        <v>1</v>
      </c>
      <c r="C342" t="s">
        <v>7</v>
      </c>
      <c r="D342">
        <v>1.0586694034250601</v>
      </c>
      <c r="E342">
        <v>0.33921901019955902</v>
      </c>
    </row>
    <row r="343" spans="1:5" x14ac:dyDescent="0.3">
      <c r="A343">
        <v>16</v>
      </c>
      <c r="B343">
        <v>2</v>
      </c>
      <c r="C343" t="s">
        <v>6</v>
      </c>
      <c r="D343">
        <v>1.11169032818844</v>
      </c>
      <c r="E343">
        <v>0.38458005883048502</v>
      </c>
    </row>
    <row r="344" spans="1:5" x14ac:dyDescent="0.3">
      <c r="A344">
        <v>16</v>
      </c>
      <c r="B344">
        <v>3</v>
      </c>
      <c r="C344" t="s">
        <v>7</v>
      </c>
      <c r="D344">
        <v>0.226480128976941</v>
      </c>
      <c r="E344">
        <v>1.0245353338494401</v>
      </c>
    </row>
    <row r="345" spans="1:5" x14ac:dyDescent="0.3">
      <c r="A345">
        <v>16</v>
      </c>
      <c r="B345">
        <v>4</v>
      </c>
      <c r="C345" t="s">
        <v>6</v>
      </c>
      <c r="D345">
        <v>1.3328405436359001</v>
      </c>
      <c r="E345">
        <v>1.68151081265751</v>
      </c>
    </row>
    <row r="346" spans="1:5" x14ac:dyDescent="0.3">
      <c r="A346">
        <v>16</v>
      </c>
      <c r="B346">
        <v>5</v>
      </c>
      <c r="C346" t="s">
        <v>6</v>
      </c>
      <c r="D346">
        <v>0.86750713058050499</v>
      </c>
      <c r="E346">
        <v>1.5566579288282401</v>
      </c>
    </row>
    <row r="347" spans="1:5" x14ac:dyDescent="0.3">
      <c r="A347">
        <v>16</v>
      </c>
      <c r="B347">
        <v>6</v>
      </c>
      <c r="C347" t="s">
        <v>7</v>
      </c>
      <c r="D347">
        <v>0.96416050839230505</v>
      </c>
      <c r="E347">
        <v>-0.28658226601767001</v>
      </c>
    </row>
    <row r="348" spans="1:5" x14ac:dyDescent="0.3">
      <c r="A348">
        <v>16</v>
      </c>
      <c r="B348">
        <v>7</v>
      </c>
      <c r="C348" t="s">
        <v>7</v>
      </c>
      <c r="D348">
        <v>0.86750713058050499</v>
      </c>
      <c r="E348">
        <v>0.49205565983639798</v>
      </c>
    </row>
    <row r="349" spans="1:5" x14ac:dyDescent="0.3">
      <c r="A349">
        <v>16</v>
      </c>
      <c r="B349">
        <v>8</v>
      </c>
      <c r="C349" t="s">
        <v>6</v>
      </c>
      <c r="D349">
        <v>1.5566579288282401</v>
      </c>
      <c r="E349">
        <v>0.34451900238540401</v>
      </c>
    </row>
    <row r="350" spans="1:5" x14ac:dyDescent="0.3">
      <c r="A350">
        <v>16</v>
      </c>
      <c r="B350">
        <v>9</v>
      </c>
      <c r="C350" t="s">
        <v>7</v>
      </c>
      <c r="D350">
        <v>0.77926149625160301</v>
      </c>
      <c r="E350">
        <v>1.83568263698043</v>
      </c>
    </row>
    <row r="351" spans="1:5" x14ac:dyDescent="0.3">
      <c r="A351">
        <v>16</v>
      </c>
      <c r="B351">
        <v>10</v>
      </c>
      <c r="C351" t="s">
        <v>6</v>
      </c>
      <c r="D351">
        <v>1.5519363673464599</v>
      </c>
      <c r="E351">
        <v>0.86750713058050499</v>
      </c>
    </row>
    <row r="352" spans="1:5" x14ac:dyDescent="0.3">
      <c r="A352">
        <v>16</v>
      </c>
      <c r="B352">
        <v>11</v>
      </c>
      <c r="C352" t="s">
        <v>6</v>
      </c>
      <c r="D352">
        <v>0.85453399204678004</v>
      </c>
      <c r="E352">
        <v>0.49205565983639798</v>
      </c>
    </row>
    <row r="353" spans="1:5" x14ac:dyDescent="0.3">
      <c r="A353">
        <v>16</v>
      </c>
      <c r="B353">
        <v>12</v>
      </c>
      <c r="C353" t="s">
        <v>6</v>
      </c>
      <c r="D353">
        <v>2.0537489106318199</v>
      </c>
      <c r="E353">
        <v>1.2110434178857099</v>
      </c>
    </row>
    <row r="354" spans="1:5" x14ac:dyDescent="0.3">
      <c r="A354">
        <v>16</v>
      </c>
      <c r="B354">
        <v>13</v>
      </c>
      <c r="C354" t="s">
        <v>7</v>
      </c>
      <c r="D354">
        <v>0.48499341769987903</v>
      </c>
      <c r="E354">
        <v>1.6291147396368399</v>
      </c>
    </row>
    <row r="355" spans="1:5" x14ac:dyDescent="0.3">
      <c r="A355">
        <v>16</v>
      </c>
      <c r="B355">
        <v>14</v>
      </c>
      <c r="C355" t="s">
        <v>7</v>
      </c>
      <c r="D355">
        <v>1.58494471081179</v>
      </c>
      <c r="E355">
        <v>0.33434095820256399</v>
      </c>
    </row>
    <row r="356" spans="1:5" x14ac:dyDescent="0.3">
      <c r="A356">
        <v>16</v>
      </c>
      <c r="B356">
        <v>15</v>
      </c>
      <c r="C356" t="s">
        <v>7</v>
      </c>
      <c r="D356">
        <v>0.75693259739017105</v>
      </c>
      <c r="E356">
        <v>1.11169032818844</v>
      </c>
    </row>
    <row r="357" spans="1:5" x14ac:dyDescent="0.3">
      <c r="A357">
        <v>16</v>
      </c>
      <c r="B357">
        <v>16</v>
      </c>
      <c r="C357" t="s">
        <v>7</v>
      </c>
      <c r="D357">
        <v>0.22379302401290399</v>
      </c>
      <c r="E357">
        <v>0.67258456869273497</v>
      </c>
    </row>
    <row r="358" spans="1:5" x14ac:dyDescent="0.3">
      <c r="A358">
        <v>16</v>
      </c>
      <c r="B358">
        <v>17</v>
      </c>
      <c r="C358" t="s">
        <v>7</v>
      </c>
      <c r="D358">
        <v>0.121174812780156</v>
      </c>
      <c r="E358">
        <v>1.67226642322907</v>
      </c>
    </row>
    <row r="359" spans="1:5" x14ac:dyDescent="0.3">
      <c r="A359">
        <v>16</v>
      </c>
      <c r="B359">
        <v>18</v>
      </c>
      <c r="C359" t="s">
        <v>6</v>
      </c>
      <c r="D359">
        <v>1.67226642322907</v>
      </c>
      <c r="E359">
        <v>1.5566579288282401</v>
      </c>
    </row>
    <row r="360" spans="1:5" x14ac:dyDescent="0.3">
      <c r="A360">
        <v>16</v>
      </c>
      <c r="B360">
        <v>19</v>
      </c>
      <c r="C360" t="s">
        <v>6</v>
      </c>
      <c r="D360">
        <v>1.6061431914683699</v>
      </c>
      <c r="E360">
        <v>1.5806951806254701</v>
      </c>
    </row>
    <row r="361" spans="1:5" x14ac:dyDescent="0.3">
      <c r="A361">
        <v>16</v>
      </c>
      <c r="B361">
        <v>20</v>
      </c>
      <c r="C361" t="s">
        <v>6</v>
      </c>
      <c r="D361">
        <v>1.4379524667922901</v>
      </c>
      <c r="E361">
        <v>1.0093462644951501</v>
      </c>
    </row>
    <row r="362" spans="1:5" x14ac:dyDescent="0.3">
      <c r="A362">
        <v>26</v>
      </c>
      <c r="B362">
        <v>1</v>
      </c>
      <c r="C362" t="s">
        <v>6</v>
      </c>
      <c r="D362">
        <v>2.9775629107328601</v>
      </c>
      <c r="E362">
        <v>3.8978954953928802</v>
      </c>
    </row>
    <row r="363" spans="1:5" x14ac:dyDescent="0.3">
      <c r="A363">
        <v>26</v>
      </c>
      <c r="B363">
        <v>2</v>
      </c>
      <c r="C363" t="s">
        <v>7</v>
      </c>
      <c r="D363">
        <v>0.86482611973851797</v>
      </c>
      <c r="E363">
        <v>-0.76676543966728095</v>
      </c>
    </row>
    <row r="364" spans="1:5" x14ac:dyDescent="0.3">
      <c r="A364">
        <v>26</v>
      </c>
      <c r="B364">
        <v>3</v>
      </c>
      <c r="C364" t="s">
        <v>7</v>
      </c>
      <c r="D364">
        <v>0.2533471031358</v>
      </c>
      <c r="E364">
        <v>1.6776377178586199</v>
      </c>
    </row>
    <row r="365" spans="1:5" x14ac:dyDescent="0.3">
      <c r="A365">
        <v>26</v>
      </c>
      <c r="B365">
        <v>4</v>
      </c>
      <c r="C365" t="s">
        <v>6</v>
      </c>
      <c r="D365">
        <v>2.1576944147914401</v>
      </c>
      <c r="E365">
        <v>0.81554379370277297</v>
      </c>
    </row>
    <row r="366" spans="1:5" x14ac:dyDescent="0.3">
      <c r="A366">
        <v>26</v>
      </c>
      <c r="B366">
        <v>5</v>
      </c>
      <c r="C366" t="s">
        <v>6</v>
      </c>
      <c r="D366">
        <v>1.4671606887892501</v>
      </c>
      <c r="E366">
        <v>1.0579434834960999</v>
      </c>
    </row>
    <row r="367" spans="1:5" x14ac:dyDescent="0.3">
      <c r="A367">
        <v>26</v>
      </c>
      <c r="B367">
        <v>6</v>
      </c>
      <c r="C367" t="s">
        <v>7</v>
      </c>
      <c r="D367">
        <v>1.4671606887892501</v>
      </c>
      <c r="E367">
        <v>0.96391099857565399</v>
      </c>
    </row>
    <row r="368" spans="1:5" x14ac:dyDescent="0.3">
      <c r="A368">
        <v>26</v>
      </c>
      <c r="B368">
        <v>7</v>
      </c>
      <c r="C368" t="s">
        <v>6</v>
      </c>
      <c r="D368">
        <v>0.93025772721537503</v>
      </c>
      <c r="E368">
        <v>0.73858456798446004</v>
      </c>
    </row>
    <row r="369" spans="1:5" x14ac:dyDescent="0.3">
      <c r="A369">
        <v>26</v>
      </c>
      <c r="B369">
        <v>8</v>
      </c>
      <c r="C369" t="s">
        <v>6</v>
      </c>
      <c r="D369">
        <v>1.3884684340700999</v>
      </c>
      <c r="E369">
        <v>0.63364000077970095</v>
      </c>
    </row>
    <row r="370" spans="1:5" x14ac:dyDescent="0.3">
      <c r="A370">
        <v>26</v>
      </c>
      <c r="B370">
        <v>9</v>
      </c>
      <c r="C370" t="s">
        <v>6</v>
      </c>
      <c r="D370">
        <v>0.96728258042798798</v>
      </c>
      <c r="E370">
        <v>1.37778086712029</v>
      </c>
    </row>
    <row r="371" spans="1:5" x14ac:dyDescent="0.3">
      <c r="A371">
        <v>26</v>
      </c>
      <c r="B371">
        <v>10</v>
      </c>
      <c r="C371" t="s">
        <v>6</v>
      </c>
      <c r="D371">
        <v>0.96728258042798798</v>
      </c>
      <c r="E371">
        <v>0.84162123357291396</v>
      </c>
    </row>
    <row r="372" spans="1:5" x14ac:dyDescent="0.3">
      <c r="A372">
        <v>26</v>
      </c>
      <c r="B372">
        <v>11</v>
      </c>
      <c r="C372" t="s">
        <v>7</v>
      </c>
      <c r="D372">
        <v>1.0579434834960999</v>
      </c>
      <c r="E372">
        <v>1.1666228908909699</v>
      </c>
    </row>
    <row r="373" spans="1:5" x14ac:dyDescent="0.3">
      <c r="A373">
        <v>26</v>
      </c>
      <c r="B373">
        <v>12</v>
      </c>
      <c r="C373" t="s">
        <v>7</v>
      </c>
      <c r="D373">
        <v>1.0579434834960999</v>
      </c>
      <c r="E373">
        <v>1.24421532711734</v>
      </c>
    </row>
    <row r="374" spans="1:5" x14ac:dyDescent="0.3">
      <c r="A374">
        <v>26</v>
      </c>
      <c r="B374">
        <v>13</v>
      </c>
      <c r="C374" t="s">
        <v>6</v>
      </c>
      <c r="D374">
        <v>1.4217538559013601</v>
      </c>
      <c r="E374">
        <v>0.93025772721537503</v>
      </c>
    </row>
    <row r="375" spans="1:5" x14ac:dyDescent="0.3">
      <c r="A375">
        <v>26</v>
      </c>
      <c r="B375">
        <v>14</v>
      </c>
      <c r="C375" t="s">
        <v>7</v>
      </c>
      <c r="D375">
        <v>2.0252367292076499</v>
      </c>
      <c r="E375">
        <v>0.46169948722689702</v>
      </c>
    </row>
    <row r="376" spans="1:5" x14ac:dyDescent="0.3">
      <c r="A376">
        <v>26</v>
      </c>
      <c r="B376">
        <v>15</v>
      </c>
      <c r="C376" t="s">
        <v>7</v>
      </c>
      <c r="D376">
        <v>2.0395813571563202</v>
      </c>
      <c r="E376">
        <v>2.8453383382882702</v>
      </c>
    </row>
    <row r="377" spans="1:5" x14ac:dyDescent="0.3">
      <c r="A377">
        <v>26</v>
      </c>
      <c r="B377">
        <v>16</v>
      </c>
      <c r="C377" t="s">
        <v>7</v>
      </c>
      <c r="D377">
        <v>0.73285275646674997</v>
      </c>
      <c r="E377">
        <v>1.18991684676787</v>
      </c>
    </row>
    <row r="378" spans="1:5" x14ac:dyDescent="0.3">
      <c r="A378">
        <v>26</v>
      </c>
      <c r="B378">
        <v>17</v>
      </c>
      <c r="C378" t="s">
        <v>7</v>
      </c>
      <c r="D378">
        <v>3.21948307639743</v>
      </c>
      <c r="E378">
        <v>0.46169948722689702</v>
      </c>
    </row>
    <row r="379" spans="1:5" x14ac:dyDescent="0.3">
      <c r="A379">
        <v>26</v>
      </c>
      <c r="B379">
        <v>18</v>
      </c>
      <c r="C379" t="s">
        <v>7</v>
      </c>
      <c r="D379">
        <v>0.70441288250074596</v>
      </c>
      <c r="E379">
        <v>0.49673911167129797</v>
      </c>
    </row>
    <row r="380" spans="1:5" x14ac:dyDescent="0.3">
      <c r="A380">
        <v>26</v>
      </c>
      <c r="B380">
        <v>19</v>
      </c>
      <c r="C380" t="s">
        <v>6</v>
      </c>
      <c r="D380">
        <v>7.3539977934192993E-2</v>
      </c>
      <c r="E380">
        <v>1.3034597064735201</v>
      </c>
    </row>
    <row r="381" spans="1:5" x14ac:dyDescent="0.3">
      <c r="A381">
        <v>26</v>
      </c>
      <c r="B381">
        <v>20</v>
      </c>
      <c r="C381" t="s">
        <v>6</v>
      </c>
      <c r="D381">
        <v>1.14063452073212</v>
      </c>
      <c r="E381">
        <v>1.0216336033656199</v>
      </c>
    </row>
    <row r="382" spans="1:5" x14ac:dyDescent="0.3">
      <c r="A382">
        <v>13</v>
      </c>
      <c r="B382">
        <v>1</v>
      </c>
      <c r="C382" t="s">
        <v>7</v>
      </c>
      <c r="D382">
        <v>1.2218344657592799</v>
      </c>
      <c r="E382">
        <v>1.1288093145176099</v>
      </c>
    </row>
    <row r="383" spans="1:5" x14ac:dyDescent="0.3">
      <c r="A383">
        <v>13</v>
      </c>
      <c r="B383">
        <v>2</v>
      </c>
      <c r="C383" t="s">
        <v>7</v>
      </c>
      <c r="D383">
        <v>1.77051497380655</v>
      </c>
      <c r="E383">
        <v>2.0301740933590402</v>
      </c>
    </row>
    <row r="384" spans="1:5" x14ac:dyDescent="0.3">
      <c r="A384">
        <v>13</v>
      </c>
      <c r="B384">
        <v>3</v>
      </c>
      <c r="C384" t="s">
        <v>6</v>
      </c>
      <c r="D384">
        <v>1.0031479676625299</v>
      </c>
      <c r="E384">
        <v>0.93025772721537503</v>
      </c>
    </row>
    <row r="385" spans="1:5" x14ac:dyDescent="0.3">
      <c r="A385">
        <v>13</v>
      </c>
      <c r="B385">
        <v>4</v>
      </c>
      <c r="C385" t="s">
        <v>6</v>
      </c>
      <c r="D385">
        <v>0.67893503350522599</v>
      </c>
      <c r="E385">
        <v>0.50797865392462704</v>
      </c>
    </row>
    <row r="386" spans="1:5" x14ac:dyDescent="0.3">
      <c r="A386">
        <v>13</v>
      </c>
      <c r="B386">
        <v>5</v>
      </c>
      <c r="C386" t="s">
        <v>6</v>
      </c>
      <c r="D386">
        <v>1.0031479676625299</v>
      </c>
      <c r="E386">
        <v>1.5566784892191701</v>
      </c>
    </row>
    <row r="387" spans="1:5" x14ac:dyDescent="0.3">
      <c r="A387">
        <v>13</v>
      </c>
      <c r="B387">
        <v>6</v>
      </c>
      <c r="C387" t="s">
        <v>7</v>
      </c>
      <c r="D387">
        <v>0.67893503350522599</v>
      </c>
      <c r="E387">
        <v>0.22615855019514999</v>
      </c>
    </row>
    <row r="388" spans="1:5" x14ac:dyDescent="0.3">
      <c r="A388">
        <v>13</v>
      </c>
      <c r="B388">
        <v>7</v>
      </c>
      <c r="C388" t="s">
        <v>7</v>
      </c>
      <c r="D388">
        <v>0.67893503350522599</v>
      </c>
      <c r="E388">
        <v>0.65546761022561895</v>
      </c>
    </row>
    <row r="389" spans="1:5" x14ac:dyDescent="0.3">
      <c r="A389">
        <v>13</v>
      </c>
      <c r="B389">
        <v>8</v>
      </c>
      <c r="C389" t="s">
        <v>6</v>
      </c>
      <c r="D389">
        <v>0.93025772721537503</v>
      </c>
      <c r="E389">
        <v>1.9853500226337399</v>
      </c>
    </row>
    <row r="390" spans="1:5" x14ac:dyDescent="0.3">
      <c r="A390">
        <v>13</v>
      </c>
      <c r="B390">
        <v>9</v>
      </c>
      <c r="C390" t="s">
        <v>7</v>
      </c>
      <c r="D390">
        <v>0.80459638036030001</v>
      </c>
      <c r="E390">
        <v>1.14063452073212</v>
      </c>
    </row>
    <row r="391" spans="1:5" x14ac:dyDescent="0.3">
      <c r="A391">
        <v>13</v>
      </c>
      <c r="B391">
        <v>10</v>
      </c>
      <c r="C391" t="s">
        <v>6</v>
      </c>
      <c r="D391">
        <v>1.1288093145176099</v>
      </c>
      <c r="E391">
        <v>0.523443985473938</v>
      </c>
    </row>
    <row r="392" spans="1:5" x14ac:dyDescent="0.3">
      <c r="A392">
        <v>13</v>
      </c>
      <c r="B392">
        <v>11</v>
      </c>
      <c r="C392" t="s">
        <v>6</v>
      </c>
      <c r="D392">
        <v>1.2164457592864899</v>
      </c>
      <c r="E392">
        <v>1.4469272194326499</v>
      </c>
    </row>
    <row r="393" spans="1:5" x14ac:dyDescent="0.3">
      <c r="A393">
        <v>13</v>
      </c>
      <c r="B393">
        <v>12</v>
      </c>
      <c r="C393" t="s">
        <v>7</v>
      </c>
      <c r="D393">
        <v>0.49673911167129797</v>
      </c>
      <c r="E393">
        <v>1.18991684676787</v>
      </c>
    </row>
    <row r="394" spans="1:5" x14ac:dyDescent="0.3">
      <c r="A394">
        <v>13</v>
      </c>
      <c r="B394">
        <v>13</v>
      </c>
      <c r="C394" t="s">
        <v>6</v>
      </c>
      <c r="D394">
        <v>1.3034597064735201</v>
      </c>
      <c r="E394">
        <v>0.96391099857565399</v>
      </c>
    </row>
    <row r="395" spans="1:5" x14ac:dyDescent="0.3">
      <c r="A395">
        <v>13</v>
      </c>
      <c r="B395">
        <v>14</v>
      </c>
      <c r="C395" t="s">
        <v>7</v>
      </c>
      <c r="D395">
        <v>2.4614774922111802</v>
      </c>
      <c r="E395">
        <v>0.505223978002875</v>
      </c>
    </row>
    <row r="396" spans="1:5" x14ac:dyDescent="0.3">
      <c r="A396">
        <v>13</v>
      </c>
      <c r="B396">
        <v>15</v>
      </c>
      <c r="C396" t="s">
        <v>6</v>
      </c>
      <c r="D396">
        <v>1.25649507079833</v>
      </c>
      <c r="E396">
        <v>1.35962679094273</v>
      </c>
    </row>
    <row r="397" spans="1:5" x14ac:dyDescent="0.3">
      <c r="A397">
        <v>13</v>
      </c>
      <c r="B397">
        <v>16</v>
      </c>
      <c r="C397" t="s">
        <v>7</v>
      </c>
      <c r="D397">
        <v>1.77652003297326</v>
      </c>
      <c r="E397">
        <v>0.57043759817731998</v>
      </c>
    </row>
    <row r="398" spans="1:5" x14ac:dyDescent="0.3">
      <c r="A398">
        <v>13</v>
      </c>
      <c r="B398">
        <v>17</v>
      </c>
      <c r="C398" t="s">
        <v>7</v>
      </c>
      <c r="D398">
        <v>-0.33891162367112898</v>
      </c>
      <c r="E398">
        <v>0.92549393822160098</v>
      </c>
    </row>
    <row r="399" spans="1:5" x14ac:dyDescent="0.3">
      <c r="A399">
        <v>13</v>
      </c>
      <c r="B399">
        <v>18</v>
      </c>
      <c r="C399" t="s">
        <v>7</v>
      </c>
      <c r="D399">
        <v>-0.672076280743646</v>
      </c>
      <c r="E399">
        <v>1.3109780818321199</v>
      </c>
    </row>
    <row r="400" spans="1:5" x14ac:dyDescent="0.3">
      <c r="A400">
        <v>13</v>
      </c>
      <c r="B400">
        <v>19</v>
      </c>
      <c r="C400" t="s">
        <v>6</v>
      </c>
      <c r="D400">
        <v>0.505223978002875</v>
      </c>
      <c r="E400">
        <v>2.1157309244030902</v>
      </c>
    </row>
    <row r="401" spans="1:5" x14ac:dyDescent="0.3">
      <c r="A401">
        <v>13</v>
      </c>
      <c r="B401">
        <v>20</v>
      </c>
      <c r="C401" t="s">
        <v>6</v>
      </c>
      <c r="D401">
        <v>0.62992862408472505</v>
      </c>
      <c r="E401">
        <v>2.4412806976947001</v>
      </c>
    </row>
    <row r="402" spans="1:5" x14ac:dyDescent="0.3">
      <c r="A402">
        <v>21</v>
      </c>
      <c r="B402">
        <v>1</v>
      </c>
      <c r="C402" t="s">
        <v>7</v>
      </c>
      <c r="D402">
        <v>1.5088081736272001</v>
      </c>
      <c r="E402">
        <v>0.49836869923336402</v>
      </c>
    </row>
    <row r="403" spans="1:5" x14ac:dyDescent="0.3">
      <c r="A403">
        <v>21</v>
      </c>
      <c r="B403">
        <v>2</v>
      </c>
      <c r="C403" t="s">
        <v>6</v>
      </c>
      <c r="D403">
        <v>1.5088081736272001</v>
      </c>
      <c r="E403">
        <v>0.768796123662568</v>
      </c>
    </row>
    <row r="404" spans="1:5" x14ac:dyDescent="0.3">
      <c r="A404">
        <v>21</v>
      </c>
      <c r="B404">
        <v>3</v>
      </c>
      <c r="C404" t="s">
        <v>7</v>
      </c>
      <c r="D404">
        <v>1.1843789316453499</v>
      </c>
      <c r="E404">
        <v>0.91685125711398796</v>
      </c>
    </row>
    <row r="405" spans="1:5" x14ac:dyDescent="0.3">
      <c r="A405">
        <v>21</v>
      </c>
      <c r="B405">
        <v>4</v>
      </c>
      <c r="C405" t="s">
        <v>6</v>
      </c>
      <c r="D405">
        <v>0.84162123357291396</v>
      </c>
      <c r="E405">
        <v>1.63634123023644</v>
      </c>
    </row>
    <row r="406" spans="1:5" x14ac:dyDescent="0.3">
      <c r="A406">
        <v>21</v>
      </c>
      <c r="B406">
        <v>5</v>
      </c>
      <c r="C406" t="s">
        <v>7</v>
      </c>
      <c r="D406">
        <v>1.4683680241872801</v>
      </c>
      <c r="E406">
        <v>0.78103381152270901</v>
      </c>
    </row>
    <row r="407" spans="1:5" x14ac:dyDescent="0.3">
      <c r="A407">
        <v>21</v>
      </c>
      <c r="B407">
        <v>6</v>
      </c>
      <c r="C407" t="s">
        <v>6</v>
      </c>
      <c r="D407">
        <v>1.14924271112483</v>
      </c>
      <c r="E407">
        <v>0.67448975019608204</v>
      </c>
    </row>
    <row r="408" spans="1:5" x14ac:dyDescent="0.3">
      <c r="A408">
        <v>21</v>
      </c>
      <c r="B408">
        <v>7</v>
      </c>
      <c r="C408" t="s">
        <v>7</v>
      </c>
      <c r="D408">
        <v>1.44297759553301</v>
      </c>
      <c r="E408">
        <v>1.33476662581656</v>
      </c>
    </row>
    <row r="409" spans="1:5" x14ac:dyDescent="0.3">
      <c r="A409">
        <v>21</v>
      </c>
      <c r="B409">
        <v>8</v>
      </c>
      <c r="C409" t="s">
        <v>7</v>
      </c>
      <c r="D409">
        <v>1.0434477724909801</v>
      </c>
      <c r="E409">
        <v>1.33476662581656</v>
      </c>
    </row>
    <row r="410" spans="1:5" x14ac:dyDescent="0.3">
      <c r="A410">
        <v>21</v>
      </c>
      <c r="B410">
        <v>9</v>
      </c>
      <c r="C410" t="s">
        <v>6</v>
      </c>
      <c r="D410">
        <v>1.27154540735573</v>
      </c>
      <c r="E410">
        <v>1.01757514956644</v>
      </c>
    </row>
    <row r="411" spans="1:5" x14ac:dyDescent="0.3">
      <c r="A411">
        <v>21</v>
      </c>
      <c r="B411">
        <v>10</v>
      </c>
      <c r="C411" t="s">
        <v>7</v>
      </c>
      <c r="D411">
        <v>1.2549828359900801</v>
      </c>
      <c r="E411">
        <v>0.94430429974501995</v>
      </c>
    </row>
    <row r="412" spans="1:5" x14ac:dyDescent="0.3">
      <c r="A412">
        <v>21</v>
      </c>
      <c r="B412">
        <v>11</v>
      </c>
      <c r="C412" t="s">
        <v>7</v>
      </c>
      <c r="D412">
        <v>1.1749867920660899</v>
      </c>
      <c r="E412">
        <v>0.81645235060492405</v>
      </c>
    </row>
    <row r="413" spans="1:5" x14ac:dyDescent="0.3">
      <c r="A413">
        <v>21</v>
      </c>
      <c r="B413">
        <v>12</v>
      </c>
      <c r="C413" t="s">
        <v>6</v>
      </c>
      <c r="D413">
        <v>1.1519439775364</v>
      </c>
      <c r="E413">
        <v>0.91726798263696796</v>
      </c>
    </row>
    <row r="414" spans="1:5" x14ac:dyDescent="0.3">
      <c r="A414">
        <v>21</v>
      </c>
      <c r="B414">
        <v>13</v>
      </c>
      <c r="C414" t="s">
        <v>6</v>
      </c>
      <c r="D414">
        <v>0.74506261828327502</v>
      </c>
      <c r="E414">
        <v>1.1001957969112699</v>
      </c>
    </row>
    <row r="415" spans="1:5" x14ac:dyDescent="0.3">
      <c r="A415">
        <v>21</v>
      </c>
      <c r="B415">
        <v>14</v>
      </c>
      <c r="C415" t="s">
        <v>7</v>
      </c>
      <c r="D415">
        <v>0.89789926792011399</v>
      </c>
      <c r="E415">
        <v>0.91726798263696796</v>
      </c>
    </row>
    <row r="416" spans="1:5" x14ac:dyDescent="0.3">
      <c r="A416">
        <v>21</v>
      </c>
      <c r="B416">
        <v>15</v>
      </c>
      <c r="C416" t="s">
        <v>6</v>
      </c>
      <c r="D416">
        <v>1.0784281767764501</v>
      </c>
      <c r="E416">
        <v>1.9850114992580501</v>
      </c>
    </row>
    <row r="417" spans="1:5" x14ac:dyDescent="0.3">
      <c r="A417">
        <v>21</v>
      </c>
      <c r="B417">
        <v>16</v>
      </c>
      <c r="C417" t="s">
        <v>6</v>
      </c>
      <c r="D417">
        <v>0.89789926792011399</v>
      </c>
      <c r="E417">
        <v>0.83418086126282798</v>
      </c>
    </row>
    <row r="418" spans="1:5" x14ac:dyDescent="0.3">
      <c r="A418">
        <v>21</v>
      </c>
      <c r="B418">
        <v>17</v>
      </c>
      <c r="C418" t="s">
        <v>6</v>
      </c>
      <c r="D418">
        <v>1.1248332086013599</v>
      </c>
      <c r="E418">
        <v>0.826048090362275</v>
      </c>
    </row>
    <row r="419" spans="1:5" x14ac:dyDescent="0.3">
      <c r="A419">
        <v>21</v>
      </c>
      <c r="B419">
        <v>18</v>
      </c>
      <c r="C419" t="s">
        <v>7</v>
      </c>
      <c r="D419">
        <v>1.9850114992580501</v>
      </c>
      <c r="E419">
        <v>0.83418086126282798</v>
      </c>
    </row>
    <row r="420" spans="1:5" x14ac:dyDescent="0.3">
      <c r="A420">
        <v>21</v>
      </c>
      <c r="B420">
        <v>19</v>
      </c>
      <c r="C420" t="s">
        <v>7</v>
      </c>
      <c r="D420">
        <v>1.0784281767764501</v>
      </c>
      <c r="E420">
        <v>1.41425629878671</v>
      </c>
    </row>
    <row r="421" spans="1:5" x14ac:dyDescent="0.3">
      <c r="A421">
        <v>21</v>
      </c>
      <c r="B421">
        <v>20</v>
      </c>
      <c r="C421" t="s">
        <v>6</v>
      </c>
      <c r="D421">
        <v>1.1725657328527099</v>
      </c>
      <c r="E421">
        <v>0.89700227724020898</v>
      </c>
    </row>
    <row r="422" spans="1:5" x14ac:dyDescent="0.3">
      <c r="A422">
        <v>23</v>
      </c>
      <c r="B422">
        <v>1</v>
      </c>
      <c r="C422" t="s">
        <v>6</v>
      </c>
      <c r="D422">
        <v>2.1993631952367498</v>
      </c>
      <c r="E422">
        <v>1.1749867920660899</v>
      </c>
    </row>
    <row r="423" spans="1:5" x14ac:dyDescent="0.3">
      <c r="A423">
        <v>23</v>
      </c>
      <c r="B423">
        <v>2</v>
      </c>
      <c r="C423" t="s">
        <v>6</v>
      </c>
      <c r="D423">
        <v>0.99146220577063404</v>
      </c>
      <c r="E423">
        <v>1.29965412672686</v>
      </c>
    </row>
    <row r="424" spans="1:5" x14ac:dyDescent="0.3">
      <c r="A424">
        <v>23</v>
      </c>
      <c r="B424">
        <v>3</v>
      </c>
      <c r="C424" t="s">
        <v>7</v>
      </c>
      <c r="D424">
        <v>2.1719551854385202</v>
      </c>
      <c r="E424">
        <v>1.0655649046357101</v>
      </c>
    </row>
    <row r="425" spans="1:5" x14ac:dyDescent="0.3">
      <c r="A425">
        <v>23</v>
      </c>
      <c r="B425">
        <v>4</v>
      </c>
      <c r="C425" t="s">
        <v>7</v>
      </c>
      <c r="D425">
        <v>2.81495986115354</v>
      </c>
      <c r="E425">
        <v>1.18523215338176</v>
      </c>
    </row>
    <row r="426" spans="1:5" x14ac:dyDescent="0.3">
      <c r="A426">
        <v>23</v>
      </c>
      <c r="B426">
        <v>5</v>
      </c>
      <c r="C426" t="s">
        <v>6</v>
      </c>
      <c r="D426">
        <v>0.99578160477270905</v>
      </c>
      <c r="E426">
        <v>1.31702837897273</v>
      </c>
    </row>
    <row r="427" spans="1:5" x14ac:dyDescent="0.3">
      <c r="A427">
        <v>23</v>
      </c>
      <c r="B427">
        <v>6</v>
      </c>
      <c r="C427" t="s">
        <v>6</v>
      </c>
      <c r="D427">
        <v>2.1407711954613098</v>
      </c>
      <c r="E427">
        <v>2.05703031154908</v>
      </c>
    </row>
    <row r="428" spans="1:5" x14ac:dyDescent="0.3">
      <c r="A428">
        <v>23</v>
      </c>
      <c r="B428">
        <v>7</v>
      </c>
      <c r="C428" t="s">
        <v>6</v>
      </c>
      <c r="D428">
        <v>1.54912475845649</v>
      </c>
      <c r="E428">
        <v>3.6713740262321801</v>
      </c>
    </row>
    <row r="429" spans="1:5" x14ac:dyDescent="0.3">
      <c r="A429">
        <v>23</v>
      </c>
      <c r="B429">
        <v>8</v>
      </c>
      <c r="C429" t="s">
        <v>6</v>
      </c>
      <c r="D429">
        <v>2.81495986115354</v>
      </c>
      <c r="E429">
        <v>1.97602839241553</v>
      </c>
    </row>
    <row r="430" spans="1:5" x14ac:dyDescent="0.3">
      <c r="A430">
        <v>23</v>
      </c>
      <c r="B430">
        <v>9</v>
      </c>
      <c r="C430" t="s">
        <v>6</v>
      </c>
      <c r="D430">
        <v>1.6737241289417899</v>
      </c>
      <c r="E430">
        <v>0.268485780499642</v>
      </c>
    </row>
    <row r="431" spans="1:5" x14ac:dyDescent="0.3">
      <c r="A431">
        <v>23</v>
      </c>
      <c r="B431">
        <v>10</v>
      </c>
      <c r="C431" t="s">
        <v>7</v>
      </c>
      <c r="D431">
        <v>0.74871018410022805</v>
      </c>
      <c r="E431">
        <v>1.18523215338176</v>
      </c>
    </row>
    <row r="432" spans="1:5" x14ac:dyDescent="0.3">
      <c r="A432">
        <v>23</v>
      </c>
      <c r="B432">
        <v>11</v>
      </c>
      <c r="C432" t="s">
        <v>7</v>
      </c>
      <c r="D432">
        <v>2.2486764631372802</v>
      </c>
      <c r="E432">
        <v>1.24525223650234</v>
      </c>
    </row>
    <row r="433" spans="1:5" x14ac:dyDescent="0.3">
      <c r="A433">
        <v>23</v>
      </c>
      <c r="B433">
        <v>12</v>
      </c>
      <c r="C433" t="s">
        <v>7</v>
      </c>
      <c r="D433">
        <v>2.1719551854385202</v>
      </c>
      <c r="E433">
        <v>1.0773744675754999</v>
      </c>
    </row>
    <row r="434" spans="1:5" x14ac:dyDescent="0.3">
      <c r="A434">
        <v>23</v>
      </c>
      <c r="B434">
        <v>13</v>
      </c>
      <c r="C434" t="s">
        <v>6</v>
      </c>
      <c r="D434">
        <v>1.2117611108181701</v>
      </c>
      <c r="E434">
        <v>0.57863981309627699</v>
      </c>
    </row>
    <row r="435" spans="1:5" x14ac:dyDescent="0.3">
      <c r="A435">
        <v>23</v>
      </c>
      <c r="B435">
        <v>14</v>
      </c>
      <c r="C435" t="s">
        <v>6</v>
      </c>
      <c r="D435">
        <v>1.11652156045457</v>
      </c>
      <c r="E435">
        <v>2.3271589500403098</v>
      </c>
    </row>
    <row r="436" spans="1:5" x14ac:dyDescent="0.3">
      <c r="A436">
        <v>23</v>
      </c>
      <c r="B436">
        <v>15</v>
      </c>
      <c r="C436" t="s">
        <v>6</v>
      </c>
      <c r="D436">
        <v>2.0356178789704198</v>
      </c>
      <c r="E436">
        <v>0.86398537918173901</v>
      </c>
    </row>
    <row r="437" spans="1:5" x14ac:dyDescent="0.3">
      <c r="A437">
        <v>23</v>
      </c>
      <c r="B437">
        <v>16</v>
      </c>
      <c r="C437" t="s">
        <v>7</v>
      </c>
      <c r="D437">
        <v>2.5100867643146101</v>
      </c>
      <c r="E437">
        <v>0.62467675862500505</v>
      </c>
    </row>
    <row r="438" spans="1:5" x14ac:dyDescent="0.3">
      <c r="A438">
        <v>23</v>
      </c>
      <c r="B438">
        <v>17</v>
      </c>
      <c r="C438" t="s">
        <v>7</v>
      </c>
      <c r="D438">
        <v>0.906981075949292</v>
      </c>
      <c r="E438">
        <v>-5.97170997853229E-2</v>
      </c>
    </row>
    <row r="439" spans="1:5" x14ac:dyDescent="0.3">
      <c r="A439">
        <v>23</v>
      </c>
      <c r="B439">
        <v>18</v>
      </c>
      <c r="C439" t="s">
        <v>7</v>
      </c>
      <c r="D439">
        <v>1.8472721854142899</v>
      </c>
      <c r="E439">
        <v>1.31380741669617</v>
      </c>
    </row>
    <row r="440" spans="1:5" x14ac:dyDescent="0.3">
      <c r="A440">
        <v>23</v>
      </c>
      <c r="B440">
        <v>19</v>
      </c>
      <c r="C440" t="s">
        <v>7</v>
      </c>
      <c r="D440">
        <v>3.75075059670539</v>
      </c>
      <c r="E440">
        <v>1.7420602740742199</v>
      </c>
    </row>
    <row r="441" spans="1:5" x14ac:dyDescent="0.3">
      <c r="A441">
        <v>23</v>
      </c>
      <c r="B441">
        <v>20</v>
      </c>
      <c r="C441" t="s">
        <v>7</v>
      </c>
      <c r="D441">
        <v>2.1936071241870301</v>
      </c>
      <c r="E441">
        <v>1.46030162715279</v>
      </c>
    </row>
    <row r="442" spans="1:5" x14ac:dyDescent="0.3">
      <c r="A442">
        <v>20</v>
      </c>
      <c r="B442">
        <v>1</v>
      </c>
      <c r="C442" t="s">
        <v>6</v>
      </c>
      <c r="D442">
        <v>3.1247618006746198</v>
      </c>
      <c r="E442">
        <v>1.62400144401014</v>
      </c>
    </row>
    <row r="443" spans="1:5" x14ac:dyDescent="0.3">
      <c r="A443">
        <v>20</v>
      </c>
      <c r="B443">
        <v>2</v>
      </c>
      <c r="C443" t="s">
        <v>6</v>
      </c>
      <c r="D443">
        <v>2.2176295853231598</v>
      </c>
      <c r="E443">
        <v>1.0773744675754999</v>
      </c>
    </row>
    <row r="444" spans="1:5" x14ac:dyDescent="0.3">
      <c r="A444">
        <v>20</v>
      </c>
      <c r="B444">
        <v>3</v>
      </c>
      <c r="C444" t="s">
        <v>7</v>
      </c>
      <c r="D444">
        <v>0.41716574237763498</v>
      </c>
      <c r="E444">
        <v>1.94371337312498</v>
      </c>
    </row>
    <row r="445" spans="1:5" x14ac:dyDescent="0.3">
      <c r="A445">
        <v>20</v>
      </c>
      <c r="B445">
        <v>4</v>
      </c>
      <c r="C445" t="s">
        <v>7</v>
      </c>
      <c r="D445">
        <v>0.90351642028772505</v>
      </c>
      <c r="E445">
        <v>3.6256060235987499</v>
      </c>
    </row>
    <row r="446" spans="1:5" x14ac:dyDescent="0.3">
      <c r="A446">
        <v>20</v>
      </c>
      <c r="B446">
        <v>5</v>
      </c>
      <c r="C446" t="s">
        <v>7</v>
      </c>
      <c r="D446">
        <v>1.62400144401014</v>
      </c>
      <c r="E446">
        <v>3.96150479329456</v>
      </c>
    </row>
    <row r="447" spans="1:5" x14ac:dyDescent="0.3">
      <c r="A447">
        <v>20</v>
      </c>
      <c r="B447">
        <v>6</v>
      </c>
      <c r="C447" t="s">
        <v>6</v>
      </c>
      <c r="D447">
        <v>0.62467675862500505</v>
      </c>
      <c r="E447">
        <v>2.5907232823303801</v>
      </c>
    </row>
    <row r="448" spans="1:5" x14ac:dyDescent="0.3">
      <c r="A448">
        <v>20</v>
      </c>
      <c r="B448">
        <v>7</v>
      </c>
      <c r="C448" t="s">
        <v>6</v>
      </c>
      <c r="D448">
        <v>0.228370588642857</v>
      </c>
      <c r="E448">
        <v>0.91470451744990799</v>
      </c>
    </row>
    <row r="449" spans="1:5" x14ac:dyDescent="0.3">
      <c r="A449">
        <v>20</v>
      </c>
      <c r="B449">
        <v>8</v>
      </c>
      <c r="C449" t="s">
        <v>7</v>
      </c>
      <c r="D449">
        <v>2.6949151200575399</v>
      </c>
      <c r="E449">
        <v>0.77576956904847405</v>
      </c>
    </row>
    <row r="450" spans="1:5" x14ac:dyDescent="0.3">
      <c r="A450">
        <v>20</v>
      </c>
      <c r="B450">
        <v>9</v>
      </c>
      <c r="C450" t="s">
        <v>7</v>
      </c>
      <c r="D450">
        <v>1.9729464113403501</v>
      </c>
      <c r="E450">
        <v>4.0195097696891198</v>
      </c>
    </row>
    <row r="451" spans="1:5" x14ac:dyDescent="0.3">
      <c r="A451">
        <v>20</v>
      </c>
      <c r="B451">
        <v>10</v>
      </c>
      <c r="C451" t="s">
        <v>6</v>
      </c>
      <c r="D451">
        <v>3.7120988756157098</v>
      </c>
      <c r="E451">
        <v>1.46030162715279</v>
      </c>
    </row>
    <row r="452" spans="1:5" x14ac:dyDescent="0.3">
      <c r="A452">
        <v>20</v>
      </c>
      <c r="B452">
        <v>11</v>
      </c>
      <c r="C452" t="s">
        <v>7</v>
      </c>
      <c r="D452">
        <v>1.6866729116402099</v>
      </c>
      <c r="E452">
        <v>2.7048245834408702</v>
      </c>
    </row>
    <row r="453" spans="1:5" x14ac:dyDescent="0.3">
      <c r="A453">
        <v>20</v>
      </c>
      <c r="B453">
        <v>12</v>
      </c>
      <c r="C453" t="s">
        <v>6</v>
      </c>
      <c r="D453">
        <v>2.4565409460321201</v>
      </c>
      <c r="E453">
        <v>2.2436356046563199</v>
      </c>
    </row>
    <row r="454" spans="1:5" x14ac:dyDescent="0.3">
      <c r="A454">
        <v>20</v>
      </c>
      <c r="B454">
        <v>13</v>
      </c>
      <c r="C454" t="s">
        <v>6</v>
      </c>
      <c r="D454">
        <v>1.84466215685682</v>
      </c>
      <c r="E454">
        <v>1.0353126458786901</v>
      </c>
    </row>
    <row r="455" spans="1:5" x14ac:dyDescent="0.3">
      <c r="A455">
        <v>20</v>
      </c>
      <c r="B455">
        <v>14</v>
      </c>
      <c r="C455" t="s">
        <v>6</v>
      </c>
      <c r="D455">
        <v>1.5288924062860101</v>
      </c>
      <c r="E455">
        <v>3.3590128235319798</v>
      </c>
    </row>
    <row r="456" spans="1:5" x14ac:dyDescent="0.3">
      <c r="A456">
        <v>20</v>
      </c>
      <c r="B456">
        <v>15</v>
      </c>
      <c r="C456" t="s">
        <v>7</v>
      </c>
      <c r="D456">
        <v>1.90919175745106</v>
      </c>
      <c r="E456">
        <v>0.92783685333188204</v>
      </c>
    </row>
    <row r="457" spans="1:5" x14ac:dyDescent="0.3">
      <c r="A457">
        <v>20</v>
      </c>
      <c r="B457">
        <v>16</v>
      </c>
      <c r="C457" t="s">
        <v>6</v>
      </c>
      <c r="D457">
        <v>1.22064771575557</v>
      </c>
      <c r="E457">
        <v>1.1705341685160999</v>
      </c>
    </row>
    <row r="458" spans="1:5" x14ac:dyDescent="0.3">
      <c r="A458">
        <v>20</v>
      </c>
      <c r="B458">
        <v>17</v>
      </c>
      <c r="C458" t="s">
        <v>7</v>
      </c>
      <c r="D458">
        <v>1.22064771575557</v>
      </c>
      <c r="E458">
        <v>1.8059520782526399</v>
      </c>
    </row>
    <row r="459" spans="1:5" x14ac:dyDescent="0.3">
      <c r="A459">
        <v>20</v>
      </c>
      <c r="B459">
        <v>18</v>
      </c>
      <c r="C459" t="s">
        <v>7</v>
      </c>
      <c r="D459">
        <v>1.8092465944830001</v>
      </c>
      <c r="E459">
        <v>0.45133227878340898</v>
      </c>
    </row>
    <row r="460" spans="1:5" x14ac:dyDescent="0.3">
      <c r="A460">
        <v>20</v>
      </c>
      <c r="B460">
        <v>19</v>
      </c>
      <c r="C460" t="s">
        <v>7</v>
      </c>
      <c r="D460">
        <v>1.0353126458786901</v>
      </c>
      <c r="E460">
        <v>3.70970783016804</v>
      </c>
    </row>
    <row r="461" spans="1:5" x14ac:dyDescent="0.3">
      <c r="A461">
        <v>20</v>
      </c>
      <c r="B461">
        <v>20</v>
      </c>
      <c r="C461" t="s">
        <v>6</v>
      </c>
      <c r="D461">
        <v>1.7420602740742199</v>
      </c>
      <c r="E461">
        <v>1.9151915663243</v>
      </c>
    </row>
    <row r="462" spans="1:5" x14ac:dyDescent="0.3">
      <c r="A462">
        <v>18</v>
      </c>
      <c r="B462">
        <v>1</v>
      </c>
      <c r="C462" t="s">
        <v>7</v>
      </c>
      <c r="D462">
        <v>1.8778373736162199</v>
      </c>
      <c r="E462">
        <v>1.5433996634601399</v>
      </c>
    </row>
    <row r="463" spans="1:5" x14ac:dyDescent="0.3">
      <c r="A463">
        <v>18</v>
      </c>
      <c r="B463">
        <v>2</v>
      </c>
      <c r="C463" t="s">
        <v>6</v>
      </c>
      <c r="D463">
        <v>1.1052170494915401</v>
      </c>
      <c r="E463">
        <v>1.45552356171879</v>
      </c>
    </row>
    <row r="464" spans="1:5" x14ac:dyDescent="0.3">
      <c r="A464">
        <v>18</v>
      </c>
      <c r="B464">
        <v>3</v>
      </c>
      <c r="C464" t="s">
        <v>6</v>
      </c>
      <c r="D464">
        <v>1.25745368084128</v>
      </c>
      <c r="E464">
        <v>3.6713740262321801</v>
      </c>
    </row>
    <row r="465" spans="1:5" x14ac:dyDescent="0.3">
      <c r="A465">
        <v>18</v>
      </c>
      <c r="B465">
        <v>4</v>
      </c>
      <c r="C465" t="s">
        <v>7</v>
      </c>
      <c r="D465">
        <v>1.9082596666367</v>
      </c>
      <c r="E465">
        <v>1.4217007014418099</v>
      </c>
    </row>
    <row r="466" spans="1:5" x14ac:dyDescent="0.3">
      <c r="A466">
        <v>18</v>
      </c>
      <c r="B466">
        <v>5</v>
      </c>
      <c r="C466" t="s">
        <v>7</v>
      </c>
      <c r="D466">
        <v>1.48799982028299</v>
      </c>
      <c r="E466">
        <v>2.0631525484455402</v>
      </c>
    </row>
    <row r="467" spans="1:5" x14ac:dyDescent="0.3">
      <c r="A467">
        <v>18</v>
      </c>
      <c r="B467">
        <v>6</v>
      </c>
      <c r="C467" t="s">
        <v>7</v>
      </c>
      <c r="D467">
        <v>1.6087397759648401</v>
      </c>
      <c r="E467">
        <v>1.76500512148774</v>
      </c>
    </row>
    <row r="468" spans="1:5" x14ac:dyDescent="0.3">
      <c r="A468">
        <v>18</v>
      </c>
      <c r="B468">
        <v>7</v>
      </c>
      <c r="C468" t="s">
        <v>6</v>
      </c>
      <c r="D468">
        <v>1.44297759553301</v>
      </c>
      <c r="E468">
        <v>1.34893197023911</v>
      </c>
    </row>
    <row r="469" spans="1:5" x14ac:dyDescent="0.3">
      <c r="A469">
        <v>18</v>
      </c>
      <c r="B469">
        <v>8</v>
      </c>
      <c r="C469" t="s">
        <v>7</v>
      </c>
      <c r="D469">
        <v>0.88566726713678401</v>
      </c>
      <c r="E469">
        <v>1.9053720430913501</v>
      </c>
    </row>
    <row r="470" spans="1:5" x14ac:dyDescent="0.3">
      <c r="A470">
        <v>18</v>
      </c>
      <c r="B470">
        <v>9</v>
      </c>
      <c r="C470" t="s">
        <v>6</v>
      </c>
      <c r="D470">
        <v>1.51553448975811</v>
      </c>
      <c r="E470">
        <v>1.9082596666367</v>
      </c>
    </row>
    <row r="471" spans="1:5" x14ac:dyDescent="0.3">
      <c r="A471">
        <v>18</v>
      </c>
      <c r="B471">
        <v>10</v>
      </c>
      <c r="C471" t="s">
        <v>6</v>
      </c>
      <c r="D471">
        <v>1.14924271112483</v>
      </c>
      <c r="E471">
        <v>1.3695416161723599</v>
      </c>
    </row>
    <row r="472" spans="1:5" x14ac:dyDescent="0.3">
      <c r="A472">
        <v>18</v>
      </c>
      <c r="B472">
        <v>11</v>
      </c>
      <c r="C472" t="s">
        <v>6</v>
      </c>
      <c r="D472">
        <v>0.96318701699668996</v>
      </c>
      <c r="E472">
        <v>0.72464333366081601</v>
      </c>
    </row>
    <row r="473" spans="1:5" x14ac:dyDescent="0.3">
      <c r="A473">
        <v>18</v>
      </c>
      <c r="B473">
        <v>12</v>
      </c>
      <c r="C473" t="s">
        <v>7</v>
      </c>
      <c r="D473">
        <v>2.3145059033934601</v>
      </c>
      <c r="E473">
        <v>2.1853145660326199</v>
      </c>
    </row>
    <row r="474" spans="1:5" x14ac:dyDescent="0.3">
      <c r="A474">
        <v>18</v>
      </c>
      <c r="B474">
        <v>13</v>
      </c>
      <c r="C474" t="s">
        <v>7</v>
      </c>
      <c r="D474">
        <v>0.301507819623405</v>
      </c>
      <c r="E474">
        <v>0.85109528416702995</v>
      </c>
    </row>
    <row r="475" spans="1:5" x14ac:dyDescent="0.3">
      <c r="A475">
        <v>18</v>
      </c>
      <c r="B475">
        <v>14</v>
      </c>
      <c r="C475" t="s">
        <v>6</v>
      </c>
      <c r="D475">
        <v>1.84711394999027</v>
      </c>
      <c r="E475">
        <v>1.6721558704613799</v>
      </c>
    </row>
    <row r="476" spans="1:5" x14ac:dyDescent="0.3">
      <c r="A476">
        <v>18</v>
      </c>
      <c r="B476">
        <v>15</v>
      </c>
      <c r="C476" t="s">
        <v>6</v>
      </c>
      <c r="D476">
        <v>0.65910426143133805</v>
      </c>
      <c r="E476">
        <v>1.84711394999027</v>
      </c>
    </row>
    <row r="477" spans="1:5" x14ac:dyDescent="0.3">
      <c r="A477">
        <v>18</v>
      </c>
      <c r="B477">
        <v>16</v>
      </c>
      <c r="C477" t="s">
        <v>7</v>
      </c>
      <c r="D477">
        <v>1.1183907815984799</v>
      </c>
      <c r="E477">
        <v>1.0655649046357101</v>
      </c>
    </row>
    <row r="478" spans="1:5" x14ac:dyDescent="0.3">
      <c r="A478">
        <v>18</v>
      </c>
      <c r="B478">
        <v>17</v>
      </c>
      <c r="C478" t="s">
        <v>7</v>
      </c>
      <c r="D478">
        <v>1.1183907815984799</v>
      </c>
      <c r="E478">
        <v>1.45075053074823</v>
      </c>
    </row>
    <row r="479" spans="1:5" x14ac:dyDescent="0.3">
      <c r="A479">
        <v>18</v>
      </c>
      <c r="B479">
        <v>18</v>
      </c>
      <c r="C479" t="s">
        <v>6</v>
      </c>
      <c r="D479">
        <v>0.95930625388348001</v>
      </c>
      <c r="E479">
        <v>1.4351203652162099</v>
      </c>
    </row>
    <row r="480" spans="1:5" x14ac:dyDescent="0.3">
      <c r="A480">
        <v>18</v>
      </c>
      <c r="B480">
        <v>19</v>
      </c>
      <c r="C480" t="s">
        <v>6</v>
      </c>
      <c r="D480">
        <v>1.07579218867629</v>
      </c>
      <c r="E480">
        <v>0.94266351316678698</v>
      </c>
    </row>
    <row r="481" spans="1:5" x14ac:dyDescent="0.3">
      <c r="A481">
        <v>18</v>
      </c>
      <c r="B481">
        <v>20</v>
      </c>
      <c r="C481" t="s">
        <v>7</v>
      </c>
      <c r="D481">
        <v>1.0237796578712599</v>
      </c>
      <c r="E481">
        <v>1.84466215685682</v>
      </c>
    </row>
    <row r="482" spans="1:5" x14ac:dyDescent="0.3">
      <c r="A482">
        <v>25</v>
      </c>
      <c r="B482">
        <v>1</v>
      </c>
      <c r="C482" t="s">
        <v>6</v>
      </c>
      <c r="D482">
        <v>1.51852036434</v>
      </c>
      <c r="E482">
        <v>2.1075959787019101</v>
      </c>
    </row>
    <row r="483" spans="1:5" x14ac:dyDescent="0.3">
      <c r="A483">
        <v>25</v>
      </c>
      <c r="B483">
        <v>2</v>
      </c>
      <c r="C483" t="s">
        <v>6</v>
      </c>
      <c r="D483">
        <v>3.75075059670539</v>
      </c>
      <c r="E483">
        <v>1.4217007014418099</v>
      </c>
    </row>
    <row r="484" spans="1:5" x14ac:dyDescent="0.3">
      <c r="A484">
        <v>25</v>
      </c>
      <c r="B484">
        <v>3</v>
      </c>
      <c r="C484" t="s">
        <v>6</v>
      </c>
      <c r="D484">
        <v>1.6291070016023801</v>
      </c>
      <c r="E484">
        <v>1.2117611108181701</v>
      </c>
    </row>
    <row r="485" spans="1:5" x14ac:dyDescent="0.3">
      <c r="A485">
        <v>25</v>
      </c>
      <c r="B485">
        <v>4</v>
      </c>
      <c r="C485" t="s">
        <v>7</v>
      </c>
      <c r="D485">
        <v>0.96318701699668996</v>
      </c>
      <c r="E485">
        <v>1.29965412672686</v>
      </c>
    </row>
    <row r="486" spans="1:5" x14ac:dyDescent="0.3">
      <c r="A486">
        <v>25</v>
      </c>
      <c r="B486">
        <v>5</v>
      </c>
      <c r="C486" t="s">
        <v>7</v>
      </c>
      <c r="D486">
        <v>1.14924271112483</v>
      </c>
      <c r="E486">
        <v>0.91206937184263304</v>
      </c>
    </row>
    <row r="487" spans="1:5" x14ac:dyDescent="0.3">
      <c r="A487">
        <v>25</v>
      </c>
      <c r="B487">
        <v>6</v>
      </c>
      <c r="C487" t="s">
        <v>6</v>
      </c>
      <c r="D487">
        <v>0.62433616673134795</v>
      </c>
      <c r="E487">
        <v>1.1843789316453499</v>
      </c>
    </row>
    <row r="488" spans="1:5" x14ac:dyDescent="0.3">
      <c r="A488">
        <v>25</v>
      </c>
      <c r="B488">
        <v>7</v>
      </c>
      <c r="C488" t="s">
        <v>6</v>
      </c>
      <c r="D488">
        <v>0.96318701699668996</v>
      </c>
      <c r="E488">
        <v>0.99146220577063404</v>
      </c>
    </row>
    <row r="489" spans="1:5" x14ac:dyDescent="0.3">
      <c r="A489">
        <v>25</v>
      </c>
      <c r="B489">
        <v>8</v>
      </c>
      <c r="C489" t="s">
        <v>7</v>
      </c>
      <c r="D489">
        <v>0.96318701699668996</v>
      </c>
      <c r="E489">
        <v>1.25745368084128</v>
      </c>
    </row>
    <row r="490" spans="1:5" x14ac:dyDescent="0.3">
      <c r="A490">
        <v>25</v>
      </c>
      <c r="B490">
        <v>9</v>
      </c>
      <c r="C490" t="s">
        <v>7</v>
      </c>
      <c r="D490">
        <v>1.17067659475111</v>
      </c>
      <c r="E490">
        <v>1.2117611108181701</v>
      </c>
    </row>
    <row r="491" spans="1:5" x14ac:dyDescent="0.3">
      <c r="A491">
        <v>25</v>
      </c>
      <c r="B491">
        <v>10</v>
      </c>
      <c r="C491" t="s">
        <v>7</v>
      </c>
      <c r="D491">
        <v>1.7988279817647199</v>
      </c>
      <c r="E491">
        <v>1.0996731754870801</v>
      </c>
    </row>
    <row r="492" spans="1:5" x14ac:dyDescent="0.3">
      <c r="A492">
        <v>25</v>
      </c>
      <c r="B492">
        <v>11</v>
      </c>
      <c r="C492" t="s">
        <v>6</v>
      </c>
      <c r="D492">
        <v>0.95930625388348001</v>
      </c>
      <c r="E492">
        <v>1.2929700253940399</v>
      </c>
    </row>
    <row r="493" spans="1:5" x14ac:dyDescent="0.3">
      <c r="A493">
        <v>25</v>
      </c>
      <c r="B493">
        <v>12</v>
      </c>
      <c r="C493" t="s">
        <v>7</v>
      </c>
      <c r="D493">
        <v>0.89177481703764805</v>
      </c>
      <c r="E493">
        <v>1.17067659475111</v>
      </c>
    </row>
    <row r="494" spans="1:5" x14ac:dyDescent="0.3">
      <c r="A494">
        <v>25</v>
      </c>
      <c r="B494">
        <v>13</v>
      </c>
      <c r="C494" t="s">
        <v>7</v>
      </c>
      <c r="D494">
        <v>0.82545896569285904</v>
      </c>
      <c r="E494">
        <v>1.4351203652162099</v>
      </c>
    </row>
    <row r="495" spans="1:5" x14ac:dyDescent="0.3">
      <c r="A495">
        <v>25</v>
      </c>
      <c r="B495">
        <v>14</v>
      </c>
      <c r="C495" t="s">
        <v>7</v>
      </c>
      <c r="D495">
        <v>2.2246153606735501</v>
      </c>
      <c r="E495">
        <v>3.6910451986908801</v>
      </c>
    </row>
    <row r="496" spans="1:5" x14ac:dyDescent="0.3">
      <c r="A496">
        <v>25</v>
      </c>
      <c r="B496">
        <v>15</v>
      </c>
      <c r="C496" t="s">
        <v>6</v>
      </c>
      <c r="D496">
        <v>1.6133040670729899</v>
      </c>
      <c r="E496">
        <v>0.82192355748492896</v>
      </c>
    </row>
    <row r="497" spans="1:5" x14ac:dyDescent="0.3">
      <c r="A497">
        <v>25</v>
      </c>
      <c r="B497">
        <v>16</v>
      </c>
      <c r="C497" t="s">
        <v>7</v>
      </c>
      <c r="D497">
        <v>1.17067659475111</v>
      </c>
      <c r="E497">
        <v>1.0996731754870801</v>
      </c>
    </row>
    <row r="498" spans="1:5" x14ac:dyDescent="0.3">
      <c r="A498">
        <v>25</v>
      </c>
      <c r="B498">
        <v>17</v>
      </c>
      <c r="C498" t="s">
        <v>7</v>
      </c>
      <c r="D498">
        <v>1.6728605142667401</v>
      </c>
      <c r="E498">
        <v>1.0996731754870801</v>
      </c>
    </row>
    <row r="499" spans="1:5" x14ac:dyDescent="0.3">
      <c r="A499">
        <v>25</v>
      </c>
      <c r="B499">
        <v>18</v>
      </c>
      <c r="C499" t="s">
        <v>6</v>
      </c>
      <c r="D499">
        <v>1.13500246569411</v>
      </c>
      <c r="E499">
        <v>0.330439977956061</v>
      </c>
    </row>
    <row r="500" spans="1:5" x14ac:dyDescent="0.3">
      <c r="A500">
        <v>25</v>
      </c>
      <c r="B500">
        <v>19</v>
      </c>
      <c r="C500" t="s">
        <v>6</v>
      </c>
      <c r="D500">
        <v>1.2878391153309501</v>
      </c>
      <c r="E500">
        <v>0.99146220577063404</v>
      </c>
    </row>
    <row r="501" spans="1:5" x14ac:dyDescent="0.3">
      <c r="A501">
        <v>25</v>
      </c>
      <c r="B501">
        <v>20</v>
      </c>
      <c r="C501" t="s">
        <v>6</v>
      </c>
      <c r="D501">
        <v>1.9113027094422199</v>
      </c>
      <c r="E501">
        <v>0.99312911416045702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53DB-3D63-467C-91F2-E1B41F82B66E}">
  <dimension ref="A1:AX152"/>
  <sheetViews>
    <sheetView zoomScale="70" zoomScaleNormal="70" workbookViewId="0">
      <selection activeCell="E2" sqref="E2"/>
    </sheetView>
  </sheetViews>
  <sheetFormatPr defaultRowHeight="14.4" x14ac:dyDescent="0.3"/>
  <cols>
    <col min="2" max="2" width="22" bestFit="1" customWidth="1"/>
    <col min="3" max="3" width="24" bestFit="1" customWidth="1"/>
    <col min="32" max="32" width="12" style="19" bestFit="1" customWidth="1"/>
    <col min="33" max="33" width="14.44140625" style="19" bestFit="1" customWidth="1"/>
    <col min="34" max="34" width="14.33203125" style="19" bestFit="1" customWidth="1"/>
    <col min="35" max="35" width="14.109375" style="19" bestFit="1" customWidth="1"/>
    <col min="36" max="36" width="13.44140625" style="19" bestFit="1" customWidth="1"/>
    <col min="37" max="37" width="13.109375" style="19" bestFit="1" customWidth="1"/>
    <col min="38" max="39" width="8.88671875" style="19"/>
    <col min="40" max="40" width="19.6640625" style="19" bestFit="1" customWidth="1"/>
    <col min="41" max="41" width="18.6640625" style="19" bestFit="1" customWidth="1"/>
    <col min="42" max="42" width="19.33203125" style="19" bestFit="1" customWidth="1"/>
    <col min="43" max="43" width="23.88671875" style="19" bestFit="1" customWidth="1"/>
    <col min="44" max="44" width="43.33203125" style="19" bestFit="1" customWidth="1"/>
    <col min="45" max="45" width="56.44140625" style="19" bestFit="1" customWidth="1"/>
    <col min="46" max="46" width="42.33203125" style="19" bestFit="1" customWidth="1"/>
    <col min="47" max="47" width="27" style="19" bestFit="1" customWidth="1"/>
    <col min="48" max="48" width="25.88671875" style="19" bestFit="1" customWidth="1"/>
    <col min="49" max="49" width="10" style="19" bestFit="1" customWidth="1"/>
    <col min="50" max="50" width="31.33203125" style="19" bestFit="1" customWidth="1"/>
    <col min="51" max="51" width="13.88671875" customWidth="1"/>
    <col min="52" max="52" width="22.109375" bestFit="1" customWidth="1"/>
    <col min="53" max="55" width="12.33203125" customWidth="1"/>
    <col min="56" max="61" width="12.33203125" bestFit="1" customWidth="1"/>
    <col min="62" max="62" width="22.109375" bestFit="1" customWidth="1"/>
    <col min="63" max="71" width="12.33203125" bestFit="1" customWidth="1"/>
    <col min="72" max="72" width="22" bestFit="1" customWidth="1"/>
    <col min="73" max="81" width="12.33203125" bestFit="1" customWidth="1"/>
    <col min="82" max="82" width="22" bestFit="1" customWidth="1"/>
    <col min="83" max="91" width="12.33203125" bestFit="1" customWidth="1"/>
    <col min="92" max="92" width="27" bestFit="1" customWidth="1"/>
  </cols>
  <sheetData>
    <row r="1" spans="1:36" x14ac:dyDescent="0.3">
      <c r="A1" t="s">
        <v>12</v>
      </c>
      <c r="B1" s="18" t="s">
        <v>52</v>
      </c>
      <c r="C1" t="s">
        <v>53</v>
      </c>
      <c r="E1" t="s">
        <v>66</v>
      </c>
      <c r="AG1" s="21"/>
      <c r="AH1" s="22"/>
      <c r="AI1" s="21"/>
      <c r="AJ1" s="22"/>
    </row>
    <row r="2" spans="1:36" x14ac:dyDescent="0.3">
      <c r="A2" t="s">
        <v>13</v>
      </c>
      <c r="B2" s="18">
        <v>39</v>
      </c>
      <c r="C2">
        <v>30</v>
      </c>
      <c r="E2">
        <v>8.7767887856897158</v>
      </c>
      <c r="G2" s="8"/>
      <c r="I2" s="16"/>
    </row>
    <row r="3" spans="1:36" x14ac:dyDescent="0.3">
      <c r="A3" t="s">
        <v>14</v>
      </c>
      <c r="B3" s="18">
        <v>44</v>
      </c>
      <c r="C3">
        <v>35</v>
      </c>
      <c r="E3">
        <v>10.12046470104082</v>
      </c>
      <c r="I3" s="16"/>
    </row>
    <row r="4" spans="1:36" x14ac:dyDescent="0.3">
      <c r="A4" t="s">
        <v>15</v>
      </c>
      <c r="B4" s="18">
        <v>34</v>
      </c>
      <c r="C4">
        <v>25</v>
      </c>
      <c r="E4">
        <v>1.9061005821875388</v>
      </c>
      <c r="I4" s="16"/>
    </row>
    <row r="5" spans="1:36" x14ac:dyDescent="0.3">
      <c r="A5" t="s">
        <v>16</v>
      </c>
      <c r="B5" s="18">
        <v>34</v>
      </c>
      <c r="C5">
        <v>26</v>
      </c>
      <c r="E5">
        <v>23.163052889139841</v>
      </c>
      <c r="I5" s="16"/>
    </row>
    <row r="6" spans="1:36" x14ac:dyDescent="0.3">
      <c r="A6" t="s">
        <v>17</v>
      </c>
      <c r="B6" s="18">
        <v>45</v>
      </c>
      <c r="C6">
        <v>35</v>
      </c>
      <c r="E6">
        <v>5.3091315438872302</v>
      </c>
      <c r="I6" s="16"/>
    </row>
    <row r="7" spans="1:36" x14ac:dyDescent="0.3">
      <c r="A7" t="s">
        <v>18</v>
      </c>
      <c r="B7" s="11">
        <v>43</v>
      </c>
      <c r="C7">
        <v>33</v>
      </c>
      <c r="E7">
        <v>11.153250100511766</v>
      </c>
      <c r="I7" s="16"/>
    </row>
    <row r="8" spans="1:36" x14ac:dyDescent="0.3">
      <c r="A8" t="s">
        <v>19</v>
      </c>
      <c r="B8" s="11">
        <v>47</v>
      </c>
      <c r="C8">
        <v>33</v>
      </c>
      <c r="E8">
        <v>2.6135134530645372</v>
      </c>
      <c r="I8" s="16"/>
    </row>
    <row r="9" spans="1:36" x14ac:dyDescent="0.3">
      <c r="A9" t="s">
        <v>20</v>
      </c>
      <c r="B9" s="11">
        <v>55</v>
      </c>
      <c r="C9">
        <v>40</v>
      </c>
      <c r="E9">
        <v>2.7422030229870487</v>
      </c>
      <c r="I9" s="16"/>
    </row>
    <row r="10" spans="1:36" x14ac:dyDescent="0.3">
      <c r="A10" t="s">
        <v>21</v>
      </c>
      <c r="B10" s="18">
        <v>39</v>
      </c>
      <c r="C10">
        <v>30</v>
      </c>
      <c r="E10">
        <v>-2.5473142167508454</v>
      </c>
      <c r="I10" s="16"/>
    </row>
    <row r="11" spans="1:36" x14ac:dyDescent="0.3">
      <c r="A11" t="s">
        <v>22</v>
      </c>
      <c r="B11" s="11">
        <v>42</v>
      </c>
      <c r="C11">
        <v>30</v>
      </c>
      <c r="E11">
        <v>-2.8660099160099159</v>
      </c>
      <c r="I11" s="16"/>
    </row>
    <row r="12" spans="1:36" ht="15.75" customHeight="1" x14ac:dyDescent="0.3">
      <c r="A12" t="s">
        <v>23</v>
      </c>
      <c r="B12" s="18">
        <v>42</v>
      </c>
      <c r="C12">
        <v>33</v>
      </c>
      <c r="E12">
        <v>4.8735909903799275</v>
      </c>
      <c r="I12" s="16"/>
    </row>
    <row r="13" spans="1:36" x14ac:dyDescent="0.3">
      <c r="A13" t="s">
        <v>24</v>
      </c>
      <c r="B13" s="18">
        <v>40</v>
      </c>
      <c r="C13">
        <v>31</v>
      </c>
      <c r="E13">
        <v>9.3840196850552093</v>
      </c>
      <c r="I13" s="16"/>
    </row>
    <row r="14" spans="1:36" x14ac:dyDescent="0.3">
      <c r="A14" t="s">
        <v>25</v>
      </c>
      <c r="B14" s="18">
        <v>41</v>
      </c>
      <c r="C14">
        <v>32</v>
      </c>
      <c r="E14">
        <v>-1.3923213009900341</v>
      </c>
      <c r="I14" s="16"/>
    </row>
    <row r="15" spans="1:36" x14ac:dyDescent="0.3">
      <c r="A15" t="s">
        <v>26</v>
      </c>
      <c r="B15" s="11">
        <v>44</v>
      </c>
      <c r="C15">
        <v>56</v>
      </c>
      <c r="E15">
        <v>-2.9603729603729478E-2</v>
      </c>
      <c r="I15" s="16"/>
    </row>
    <row r="16" spans="1:36" x14ac:dyDescent="0.3">
      <c r="A16" t="s">
        <v>27</v>
      </c>
      <c r="B16" s="18">
        <v>34</v>
      </c>
      <c r="C16">
        <v>59</v>
      </c>
      <c r="E16">
        <v>-3.3553183725597524</v>
      </c>
      <c r="I16" s="16"/>
    </row>
    <row r="17" spans="1:9" x14ac:dyDescent="0.3">
      <c r="A17" t="s">
        <v>28</v>
      </c>
      <c r="B17" s="18">
        <v>46</v>
      </c>
      <c r="C17">
        <v>50</v>
      </c>
      <c r="E17">
        <v>-7.8696262733574747</v>
      </c>
      <c r="I17" s="16"/>
    </row>
    <row r="18" spans="1:9" x14ac:dyDescent="0.3">
      <c r="A18" t="s">
        <v>29</v>
      </c>
      <c r="B18" s="11">
        <v>66</v>
      </c>
      <c r="C18">
        <v>63</v>
      </c>
      <c r="E18">
        <v>5.912904607096289</v>
      </c>
      <c r="I18" s="16"/>
    </row>
    <row r="19" spans="1:9" x14ac:dyDescent="0.3">
      <c r="A19" t="s">
        <v>30</v>
      </c>
      <c r="B19" s="18">
        <v>56</v>
      </c>
      <c r="C19">
        <v>67</v>
      </c>
      <c r="E19">
        <v>1.0719015676446022</v>
      </c>
      <c r="I19" s="16"/>
    </row>
    <row r="20" spans="1:9" x14ac:dyDescent="0.3">
      <c r="A20" t="s">
        <v>31</v>
      </c>
      <c r="B20" s="11">
        <v>34</v>
      </c>
      <c r="C20">
        <v>34</v>
      </c>
      <c r="E20">
        <v>1.0703274985883684</v>
      </c>
      <c r="I20" s="16"/>
    </row>
    <row r="21" spans="1:9" x14ac:dyDescent="0.3">
      <c r="A21" t="s">
        <v>32</v>
      </c>
      <c r="B21" s="18">
        <v>43</v>
      </c>
      <c r="C21">
        <v>52</v>
      </c>
      <c r="E21">
        <v>-2.5267180783401004</v>
      </c>
      <c r="I21" s="16"/>
    </row>
    <row r="22" spans="1:9" x14ac:dyDescent="0.3">
      <c r="A22" t="s">
        <v>33</v>
      </c>
      <c r="B22" s="18">
        <v>46</v>
      </c>
      <c r="C22">
        <v>42</v>
      </c>
      <c r="E22">
        <v>1.0468712460394034</v>
      </c>
      <c r="I22" s="16"/>
    </row>
    <row r="23" spans="1:9" x14ac:dyDescent="0.3">
      <c r="A23" t="s">
        <v>34</v>
      </c>
      <c r="B23" s="18">
        <v>47</v>
      </c>
      <c r="C23">
        <v>46</v>
      </c>
      <c r="E23">
        <v>2.9407522429261568</v>
      </c>
      <c r="I23" s="16"/>
    </row>
    <row r="24" spans="1:9" x14ac:dyDescent="0.3">
      <c r="A24" t="s">
        <v>35</v>
      </c>
      <c r="B24" s="18">
        <v>38</v>
      </c>
      <c r="C24">
        <v>53</v>
      </c>
      <c r="E24">
        <v>18.555640145295314</v>
      </c>
      <c r="I24" s="16"/>
    </row>
    <row r="25" spans="1:9" x14ac:dyDescent="0.3">
      <c r="A25" t="s">
        <v>43</v>
      </c>
      <c r="B25" s="11">
        <v>32</v>
      </c>
      <c r="C25">
        <v>42</v>
      </c>
      <c r="E25">
        <v>-3.3284865782577455</v>
      </c>
      <c r="I25" s="16"/>
    </row>
    <row r="26" spans="1:9" x14ac:dyDescent="0.3">
      <c r="A26" t="s">
        <v>44</v>
      </c>
      <c r="B26" s="11">
        <v>55</v>
      </c>
      <c r="C26">
        <v>62</v>
      </c>
      <c r="E26">
        <v>2.9970760233918123</v>
      </c>
      <c r="I26" s="15"/>
    </row>
    <row r="27" spans="1:9" x14ac:dyDescent="0.3">
      <c r="I27" s="15"/>
    </row>
    <row r="29" spans="1:9" x14ac:dyDescent="0.3">
      <c r="A29" t="s">
        <v>54</v>
      </c>
      <c r="B29" s="13"/>
      <c r="C29" s="13"/>
      <c r="D29" s="13"/>
      <c r="E29" s="13"/>
    </row>
    <row r="30" spans="1:9" x14ac:dyDescent="0.3">
      <c r="A30">
        <f>CORREL(B2:B26,E2:E26)</f>
        <v>-8.2369098342662886E-2</v>
      </c>
      <c r="B30">
        <f>CORREL(C2:C26,E2:E26)</f>
        <v>-0.23495992061026419</v>
      </c>
      <c r="C30" s="13"/>
      <c r="D30" s="13"/>
      <c r="E30" s="13"/>
    </row>
    <row r="36" spans="40:44" x14ac:dyDescent="0.3">
      <c r="AN36" s="23"/>
      <c r="AO36" s="23"/>
      <c r="AP36" s="23"/>
      <c r="AQ36" s="23"/>
      <c r="AR36" s="23"/>
    </row>
    <row r="64" spans="41:44" x14ac:dyDescent="0.3">
      <c r="AO64" s="21"/>
      <c r="AP64" s="22"/>
      <c r="AQ64" s="21"/>
      <c r="AR64" s="22"/>
    </row>
    <row r="72" spans="33:36" x14ac:dyDescent="0.3">
      <c r="AG72" s="21"/>
      <c r="AH72" s="22"/>
      <c r="AI72" s="21"/>
      <c r="AJ72" s="22"/>
    </row>
    <row r="112" spans="33:36" x14ac:dyDescent="0.3">
      <c r="AG112" s="21"/>
      <c r="AH112" s="22"/>
      <c r="AI112" s="21"/>
      <c r="AJ112" s="22"/>
    </row>
    <row r="152" spans="33:36" x14ac:dyDescent="0.3">
      <c r="AG152" s="21"/>
      <c r="AH152" s="22"/>
      <c r="AI152" s="21"/>
      <c r="AJ152" s="22"/>
    </row>
  </sheetData>
  <conditionalFormatting sqref="J2:J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EXCLUSION_CRITERIA</vt:lpstr>
      <vt:lpstr>prepare data analysis</vt:lpstr>
      <vt:lpstr>correlation accuracy at rest</vt:lpstr>
      <vt:lpstr>correlation accuracy baseline</vt:lpstr>
      <vt:lpstr>correlation stai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Parrotta</dc:creator>
  <cp:lastModifiedBy>Parrotta, Eleonora</cp:lastModifiedBy>
  <dcterms:created xsi:type="dcterms:W3CDTF">2020-10-05T10:53:41Z</dcterms:created>
  <dcterms:modified xsi:type="dcterms:W3CDTF">2022-10-13T12:02:10Z</dcterms:modified>
</cp:coreProperties>
</file>