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rquivos Locais\projetos\epe4md\inst\dados_premissas\2021\"/>
    </mc:Choice>
  </mc:AlternateContent>
  <bookViews>
    <workbookView xWindow="0" yWindow="0" windowWidth="19200" windowHeight="8190"/>
  </bookViews>
  <sheets>
    <sheet name="Plan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62913" iterate="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2" i="1"/>
  <c r="C3" i="1" l="1"/>
  <c r="D3" i="1"/>
  <c r="E3" i="1"/>
  <c r="F3" i="1"/>
  <c r="G3" i="1"/>
  <c r="H3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H48" i="1"/>
  <c r="C49" i="1"/>
  <c r="D49" i="1"/>
  <c r="E49" i="1"/>
  <c r="F49" i="1"/>
  <c r="G49" i="1"/>
  <c r="H49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C116" i="1"/>
  <c r="D116" i="1"/>
  <c r="C2" i="1"/>
  <c r="D2" i="1"/>
  <c r="E2" i="1"/>
  <c r="F2" i="1"/>
  <c r="G2" i="1"/>
  <c r="H2" i="1"/>
</calcChain>
</file>

<file path=xl/sharedStrings.xml><?xml version="1.0" encoding="utf-8"?>
<sst xmlns="http://schemas.openxmlformats.org/spreadsheetml/2006/main" count="232" uniqueCount="171">
  <si>
    <t>AME - AMAZONAS ENERGIA S.A</t>
  </si>
  <si>
    <t>BOA VISTA - RORAIMA ENERGIA S.A</t>
  </si>
  <si>
    <t>CASTRO - DIS - COOPERATIVA DE DISTRIBUIÇÃO DE ENERGIA ELÉTRICA DE CASTRO</t>
  </si>
  <si>
    <t>CEA - COMPANHIA DE ELETRICIDADE DO AMAPÁ</t>
  </si>
  <si>
    <t>CEBDIS - CEB DISTRIBUIÇÃO S.A.</t>
  </si>
  <si>
    <t>CEDRAP - COOPERATIVA DE ELETRIFICAÇÃO DA REGIÃO DO ALTO PARAÍBA</t>
  </si>
  <si>
    <t>CEDRI - COOPERATIVA DE ELETRIFICAÇÃO E DISTRIBUIÇÃO DA REGIÃO DE ITARIRI</t>
  </si>
  <si>
    <t>CEEE-D - COMPANHIA ESTADUAL DE DISTRIBUIÇÃO DE ENERGIA ELÉTRICA - CEEE-D</t>
  </si>
  <si>
    <t>CEGERO - COOPERATIVA DE ELETRICIDADE DE SÃO LUDGERO</t>
  </si>
  <si>
    <t>CEJAMA - COOPERATIVA DE ELETRICIDADE JACINTO MACHADO</t>
  </si>
  <si>
    <t>CELESC-DIS - CELESC DISTRIBUIÇÃO S.A</t>
  </si>
  <si>
    <t>CELG-D - CELG DISTRIBUIÇÃO S.A.</t>
  </si>
  <si>
    <t>CELPE - COMPANHIA ENERGÉTICA DE PERNAMBUCO</t>
  </si>
  <si>
    <t>CEMAR - COMPANHIA ENERGÉTICA DO MARANHÃO</t>
  </si>
  <si>
    <t>CEMIG-D - CEMIG DISTRIBUIÇÃO S.A</t>
  </si>
  <si>
    <t>CEMIRIM - COOPERATIVA DE ELETRIFICAÇÃO E DESENVOLVIMENTO DA REGIÃO DE MOGI MIRIM</t>
  </si>
  <si>
    <t>CEPRAG - COOPERATIVA DE ELETRICIDADE PRAIA GRANDE</t>
  </si>
  <si>
    <t>CERAÇÁ - COOPERATIVA DISTRIBUIDORA DE ENERGIA VALE DO ARAÇÁ</t>
  </si>
  <si>
    <t>CERAL - COOPERATIVA DE DISTRIBUIÇÃO DE ENERGIA ELÉTRICA DE ANITÁPOLIS - CERAL</t>
  </si>
  <si>
    <t>CERAL ARARUAMA - COOPERATIVA DE ELETRIFICAÇÃO RURAL DE ARARUAMA LTDA</t>
  </si>
  <si>
    <t>CERAL DIS - COOPERATIVA DE DISTRIBUIÇÃO DE ENERGIA ELÉTRICA DE ARAPOTI</t>
  </si>
  <si>
    <t>CERBRANORTE - COOPERATIVA DE ELETRIFICAÇÃO DE BRAÇO DO NORTE</t>
  </si>
  <si>
    <t>CERCI - COOPERATIVA DE ELETRIFICAÇÃO RURAL CACHOEIRAS ITABORAÍ LTDA</t>
  </si>
  <si>
    <t>CERCOS - COOPERATIVA DE ELETRIFICAÇÃO E DESENVOLVIMENTO RURAL CENTRO SUL DE SERGIPE LTDA</t>
  </si>
  <si>
    <t>CEREJ - COOPERATIVA DE PRESTAÇÃO DE SERVIÇOS PÚBLICOS DE DISTRIBUIÇÃO DE ENERGIA ELÉTRICA SENADOR ESTEVES JÚNIOR</t>
  </si>
  <si>
    <t>CERES - COOPERATIVA DE ELETRIFICAÇÃO RURAL DE RESENDE LTDA</t>
  </si>
  <si>
    <t>CERFOX - COOPERATIVA DE DISTRIBUIÇÃO DE ENERGIA FONTOURA XAVIER</t>
  </si>
  <si>
    <t>CERGAL - COOPERATIVA DE ELETRIFICAÇÃO  ANITA GARIBALDI LTDA</t>
  </si>
  <si>
    <t>CERGAPA - COOPERATIVA DE ELETRICIDADE GRÃO PARÁ</t>
  </si>
  <si>
    <t>CERGRAL - COOPERATIVA DE ELETRICIDADE DE GRAVATAL</t>
  </si>
  <si>
    <t>CERILUZ - COOPERATIVA REGIONAL DE ENERGIA E DESENVOLVIMENTO IJUÍ LTDA</t>
  </si>
  <si>
    <t>CERIM - COOPERATIVA DE ELETRIFICAÇÃO RURAL ITU-MAIRINQUE</t>
  </si>
  <si>
    <t>CERIPA - COOPERATIVA DE ELETRIFICAÇÃO RURAL DE ITAÍ-PARANAPANEMA-AVARÉ LTDA</t>
  </si>
  <si>
    <t>CERIS - COOPERATIVA DE ELETRIFICAÇÃO DA REGIÃO DE ITAPECERICA DA SERRA</t>
  </si>
  <si>
    <t>CERMC - COOPERATIVA DE ELETRIFICAÇÃO E DESENVOLVIMENTO DA REGIÃO DE MOGI DAS CRUZES</t>
  </si>
  <si>
    <t>CERMISSÕES - COOPERATIVA DE DISTRIBUIÇÃO E GERAÇÃO DE ENERGIA DAS MISSÕES</t>
  </si>
  <si>
    <t>CERMOFUL - COOPERATIVA FUMACENSE DE ELETRICIDADE</t>
  </si>
  <si>
    <t>CERNHE - COOPERATIVA DE ELETRIFICAÇÃO E DESENVOLVIMENTO RURAL DA REGIÃO DE NOVO HORIZONTE</t>
  </si>
  <si>
    <t>CERON - ENERGISA RONDÔNIA - DISTRIBUIDORA DE ENERGIA S.A</t>
  </si>
  <si>
    <t>CERPALO - COOPERATIVA DE ELETRICIDADE DE PAULO LOPES</t>
  </si>
  <si>
    <t>CERPRO - COOPERATIVA DE ELETRIFICAÇÃO RURAL DA REGIÃO DE PROMISSÃO</t>
  </si>
  <si>
    <t>CERRP - COOPERATIVA DE ELETRIFICAÇÃO E DESENVOLVIMENTO DA REGIÃO DE SÃO JOSÉ DO RIO PRETO-CERRP</t>
  </si>
  <si>
    <t>CERSAD DISTRIBUIDORA - COOPERATIVA DE DISTRIBUIÇÃO DE ENERGIA ELÉTRICA SALTO DONNER</t>
  </si>
  <si>
    <t>CERSUL - CERSUL - COOPERATIVA DE DISTRIBUIÇÃO DE ENERGIA</t>
  </si>
  <si>
    <t>CERTAJA - COOPERATIVA REGIONAL DE ENERGIA TAQUARI JACUÍ</t>
  </si>
  <si>
    <t>CERTEL - COOPERATIVA DE DISTRIBUIÇÃO DE ENERGIA TEUTÔNIA</t>
  </si>
  <si>
    <t>CERTHIL - COOPERATIVA DE DISTRIBUIÇÃO DE ENERGIA ENTRE RIOS LTDA</t>
  </si>
  <si>
    <t>CERTREL - COOPERATIVA DE ENERGIA TREVISO</t>
  </si>
  <si>
    <t>CERVAM - COOPERATIVA DE ENERGIZAÇÃO E DE DESENVOLVIMENTO DO VALE DO MOGI</t>
  </si>
  <si>
    <t>CETRIL - COOPERATIVA DE ELETRIFICAÇÃO DE IBIÚNA E REGIÃO</t>
  </si>
  <si>
    <t>CHESP - COMPANHIA HIDROELÉTRICA SÃO PATRÍCIO - CHESP</t>
  </si>
  <si>
    <t>COCEL - COMPANHIA CAMPOLARGUENSE DE ENERGIA</t>
  </si>
  <si>
    <t>CODESAM - COOPERATIVA DE DISTRIBUIÇÃO DE ENERGIA ELÉTRICA SANTA MARIA</t>
  </si>
  <si>
    <t>COELBA - COMPANHIA DE ELETRICIDADE DO ESTADO DA BAHIA</t>
  </si>
  <si>
    <t>COOPERA - COOPERATIVA PIONEIRA DE ELETRIFICAÇÃO - COOPERA</t>
  </si>
  <si>
    <t>COOPERALIANÇA - COOPERATIVA ALIANÇA</t>
  </si>
  <si>
    <t>COOPERCOCAL - COOPERATIVA ENERGÉTICA COCAL</t>
  </si>
  <si>
    <t>COOPERLUZ - COOPERATIVA DISTRIBUIDORA DE ENERGIA FRONTEIRA NOROESTE</t>
  </si>
  <si>
    <t>COOPERMILA - COOPERATIVA DE ELETRIFICAÇÃO LAURO MULLER</t>
  </si>
  <si>
    <t>COOPERNORTE - COOPERATIVA REGIONAL DE DISTRIBUIÇÃO DE ENERGIA DO LITORAL NORTE - COOPERNORTE</t>
  </si>
  <si>
    <t>COOPERSUL - COOPERATIVA REGIONAL DE ELETRIFICAÇÃO RURAL FRONTEIRA SUL LTDA</t>
  </si>
  <si>
    <t>COOPERZEM - COOPERZEM COOPERATIVA DE DISTRIBUIÇÃO DE ENERGIA ELÉTRICA</t>
  </si>
  <si>
    <t>COORSEL - COOPERATIVA REGIONAL SUL DE ELETRIFICAÇÃO RURAL</t>
  </si>
  <si>
    <t>COPEL-DIS - COPEL DISTRIBUIÇÃO S.A.</t>
  </si>
  <si>
    <t>COPREL - COPREL COOPERATIVA DE ENERGIA</t>
  </si>
  <si>
    <t>COSERN - COMPANHIA ENERGÉTICA DO RIO GRANDE DO NORTE COSERN</t>
  </si>
  <si>
    <t>CPFL JAGUARI - COMPANHIA JAGUARI DE ENERGIA</t>
  </si>
  <si>
    <t>CPFL- PIRATININGA - COMPANHIA PIRATININGA DE FORÇA E LUZ</t>
  </si>
  <si>
    <t>CPFL-PAULISTA - COMPANHIA PAULISTA DE FORÇA E LUZ</t>
  </si>
  <si>
    <t>CRELUZ-D - CRELUZ - COOPERATIVA DE DISTRIBUIÇÃO DE ENERGIA</t>
  </si>
  <si>
    <t>CRERAL - COOPERATIVA REGIONAL DE ELETRIFICAÇÃO RURAL DO ALTO URUGUAI</t>
  </si>
  <si>
    <t>DCELT - DCELT - DISTRIBUIDORA CATARINENSE DE ENERGIA ELÉTRICA LTDA</t>
  </si>
  <si>
    <t>DEMEI - DEPARTAMENTO MUNICIPAL DE ENERGIA DE IJUÍ</t>
  </si>
  <si>
    <t>DMED - DME DISTRIBUIÇÃO S.A. - DMED</t>
  </si>
  <si>
    <t>EBO - ENERGISA BORBOREMA - DISTRIBUIDORA DE ENERGIA S.A</t>
  </si>
  <si>
    <t>EDP ES - ESPÍRITO SANTO DISTRIBUIÇÃO DE ENERGIA S.A.</t>
  </si>
  <si>
    <t>EDP SP - EDP SÃO PAULO DISTRIBUIÇÃO DE ENERGIA S.A.</t>
  </si>
  <si>
    <t>EFLJC - EMPRESA FORÇA E LUZ JOÃO CESA LTDA</t>
  </si>
  <si>
    <t>EFLUL - EMPRESA FORÇA E LUZ DE URUSSANGA LTDA</t>
  </si>
  <si>
    <t>ELEKTRO - ELEKTRO REDES S.A.</t>
  </si>
  <si>
    <t>ELETROACRE - ENERGISA ACRE - DISTRIBUIDORA DE ENERGIA S.A</t>
  </si>
  <si>
    <t>ELETROCAR - CENTRAIS ELÉTRICAS DE CARAZINHO SA</t>
  </si>
  <si>
    <t>ELETROPAULO - ELETROPAULO METROPOLITANA ELETRICIDADE DE SÃO PAULO S.A.</t>
  </si>
  <si>
    <t>ELFSM - EMPRESA LUZ E FORÇA SANTA MARIA S/A</t>
  </si>
  <si>
    <t>EMG - ENERGISA MINAS GERAIS - DISTRIBUIDORA DE ENERGIA S.A.</t>
  </si>
  <si>
    <t>EMS - ENERGISA MATO GROSSO DO SUL - DISTRIBUIDORA DE ENERGIA S.A.</t>
  </si>
  <si>
    <t>EMT - ENERGISA MATO GROSSO - DISTRIBUIDORA DE ENERGIA S.A.</t>
  </si>
  <si>
    <t>ENEL CE - COMPANHIA ENERGÉTICA DO CEARÁ</t>
  </si>
  <si>
    <t>ENEL RJ - AMPLA ENERGIA E SERVIÇOS S.A.</t>
  </si>
  <si>
    <t>ENF - ENERGISA NOVA FRIBURGO - DISTRIBUIDORA DE ENERGIA S.A.</t>
  </si>
  <si>
    <t>EPB - ENERGISA PARAÍBA - DISTRIBUIDORA DE ENERGIA S.A</t>
  </si>
  <si>
    <t>EQUATORIAL AL - EQUATORIAL ALAGOAS DISTRIBUIDORA DE ENERGIA S.A.</t>
  </si>
  <si>
    <t>EQUATORIAL PA - EQUATORIAL PARÁ DISTRIBUIDORA DE ENERGIA S.A.</t>
  </si>
  <si>
    <t>EQUATORIAL PI - EQUATORIAL PIAUÍ DISTRIBUIDORA DE ENERGIA S.A</t>
  </si>
  <si>
    <t>ESE - ENERGISA SERGIPE - DISTRIBUIDORA DE ENERGIA S.A</t>
  </si>
  <si>
    <t>ESS - ENERGISA SUL-SUDESTE - DISTRIBUIDORA DE ENERGIA S.A.</t>
  </si>
  <si>
    <t>ETO - ENERGISA TOCANTINS DISTRIBUIDORA DE ENERGIA S.A.</t>
  </si>
  <si>
    <t>FORCEL - FORÇA E LUZ CORONEL VIVIDA LTDA</t>
  </si>
  <si>
    <t>HIDROPAN - HIDROPAN DISTRIBUIÇÃO DE ENERGIA S.A.</t>
  </si>
  <si>
    <t>LIGHT - LIGHT SERVIÇOS DE ELETRICIDADE S A</t>
  </si>
  <si>
    <t>MUXENERGIA - MUXFELDT MARIN E CIA LTDA</t>
  </si>
  <si>
    <t>RGE SUL - RGE SUL DISTRIBUIDORA DE ENERGIA S.A.</t>
  </si>
  <si>
    <t>SULGIPE - COMPANHIA SUL SERGIPANA DE ELETRICIDADE</t>
  </si>
  <si>
    <t>UHENPAL - NOVA PALMA ENERGIA LTDA</t>
  </si>
  <si>
    <t>empresa</t>
  </si>
  <si>
    <t>nome_4md</t>
  </si>
  <si>
    <t>AME</t>
  </si>
  <si>
    <t>CEA</t>
  </si>
  <si>
    <t>CEB</t>
  </si>
  <si>
    <t>CEEE</t>
  </si>
  <si>
    <t>CELESC</t>
  </si>
  <si>
    <t>CELPE</t>
  </si>
  <si>
    <t>CEMIG</t>
  </si>
  <si>
    <t>CHESP</t>
  </si>
  <si>
    <t>COCEL</t>
  </si>
  <si>
    <t>COELBA</t>
  </si>
  <si>
    <t>COOPERALIANÇA</t>
  </si>
  <si>
    <t>COPEL</t>
  </si>
  <si>
    <t>COSERN</t>
  </si>
  <si>
    <t>CPFL PAULISTA</t>
  </si>
  <si>
    <t>CPFL PIRATININGA</t>
  </si>
  <si>
    <t>CPFL SANTA CRUZ</t>
  </si>
  <si>
    <t>DCELT</t>
  </si>
  <si>
    <t>DEMEI</t>
  </si>
  <si>
    <t>DMED</t>
  </si>
  <si>
    <t>EAC</t>
  </si>
  <si>
    <t>EBO</t>
  </si>
  <si>
    <t>EDP ES</t>
  </si>
  <si>
    <t>EDP SP</t>
  </si>
  <si>
    <t>EFLJC</t>
  </si>
  <si>
    <t>EFLUL</t>
  </si>
  <si>
    <t>ELEKTRO</t>
  </si>
  <si>
    <t>ELETROCAR</t>
  </si>
  <si>
    <t>ELFSM</t>
  </si>
  <si>
    <t>EMG</t>
  </si>
  <si>
    <t>EMS</t>
  </si>
  <si>
    <t>EMT</t>
  </si>
  <si>
    <t>ENEL CE</t>
  </si>
  <si>
    <t>ENEL GO</t>
  </si>
  <si>
    <t>ENEL RJ</t>
  </si>
  <si>
    <t>ENEL SP</t>
  </si>
  <si>
    <t>ENF</t>
  </si>
  <si>
    <t>EPB</t>
  </si>
  <si>
    <t>EQUATORIAL AL</t>
  </si>
  <si>
    <t>EQUATORIAL PA</t>
  </si>
  <si>
    <t>EQUATORIAL PI</t>
  </si>
  <si>
    <t>ERO</t>
  </si>
  <si>
    <t>ESE</t>
  </si>
  <si>
    <t>ESS</t>
  </si>
  <si>
    <t>ETO</t>
  </si>
  <si>
    <t>FORCEL</t>
  </si>
  <si>
    <t>HIDROPAN</t>
  </si>
  <si>
    <t>LIGHT</t>
  </si>
  <si>
    <t>MUXENERGIA</t>
  </si>
  <si>
    <t>OUTRA</t>
  </si>
  <si>
    <t>RGE</t>
  </si>
  <si>
    <t>SULGIPE</t>
  </si>
  <si>
    <t>UHENPAL</t>
  </si>
  <si>
    <t>CNEE - COMPANHIA NACIONAL DE ENERGIA ELÉTRICA</t>
  </si>
  <si>
    <t>EDEVP - EMPRESA DE DISTRIBUICAO DE ENERGIA VALE PARANAPANEMA S.A.</t>
  </si>
  <si>
    <t>EEB - EMPRESA ELÉTRICA BRAGANTINA S.A.</t>
  </si>
  <si>
    <t>RGE - RIO GRANDE ENERGIA SA</t>
  </si>
  <si>
    <t>CFLO - COMPANHIA FORÇA E LUZ DO OESTE</t>
  </si>
  <si>
    <t>CPFL LESTE PAULISTA - COMPANHIA LESTE PAULISTA DE ENERGIA</t>
  </si>
  <si>
    <t>CPFL MOCOCA - COMPANHIA LUZ E FORÇA DE MOCOCA</t>
  </si>
  <si>
    <t>CPFL SANTA CRUZ - COMPANHIA LUZ E FORÇA SANTA CRUZ</t>
  </si>
  <si>
    <t>CPFL SUL PAULISTA - COMPANHIA SUL PAULISTA DE ENERGIA</t>
  </si>
  <si>
    <t>CERR - COMPANHIA ENERGÉTICA DE RORAIMA</t>
  </si>
  <si>
    <t>JARI - JARI CELULOSE, PAPEL E EMBALAGENS S.A.</t>
  </si>
  <si>
    <t>RORAIMA</t>
  </si>
  <si>
    <t>EQUATORIAL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</si>
</sst>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E5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b2b3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b2b3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b2b3_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b2b3_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b2b3_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b2b3_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b2b3_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b2b3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81906.97</v>
          </cell>
          <cell r="C7">
            <v>22093115.369999997</v>
          </cell>
          <cell r="D7">
            <v>26705419.93</v>
          </cell>
          <cell r="E7">
            <v>121447</v>
          </cell>
          <cell r="F7">
            <v>269.73425301900431</v>
          </cell>
          <cell r="G7">
            <v>326.04575569087712</v>
          </cell>
        </row>
        <row r="8">
          <cell r="A8" t="str">
            <v>BOA VISTA - RORAIMA ENERGIA S.A</v>
          </cell>
          <cell r="B8">
            <v>10922.01</v>
          </cell>
          <cell r="C8">
            <v>2628530.0099999998</v>
          </cell>
          <cell r="D8">
            <v>3236329.83</v>
          </cell>
          <cell r="E8">
            <v>12365</v>
          </cell>
          <cell r="F8">
            <v>240.66357840727116</v>
          </cell>
          <cell r="G8">
            <v>296.31265948300722</v>
          </cell>
        </row>
        <row r="9">
          <cell r="A9" t="str">
            <v>CEA - COMPANHIA DE ELETRICIDADE DO AMAPÁ</v>
          </cell>
          <cell r="B9">
            <v>17598.32</v>
          </cell>
          <cell r="C9">
            <v>4154477.21</v>
          </cell>
          <cell r="D9">
            <v>4882463.95</v>
          </cell>
          <cell r="E9">
            <v>20105</v>
          </cell>
          <cell r="F9">
            <v>236.0723756585856</v>
          </cell>
          <cell r="G9">
            <v>277.43920726523896</v>
          </cell>
        </row>
        <row r="10">
          <cell r="A10" t="str">
            <v>CEBDIS - CEB DISTRIBUIÇÃO S.A.</v>
          </cell>
          <cell r="B10">
            <v>115172.26000000001</v>
          </cell>
          <cell r="C10">
            <v>28924339.52</v>
          </cell>
          <cell r="D10">
            <v>38271662.200000003</v>
          </cell>
          <cell r="E10">
            <v>120639</v>
          </cell>
          <cell r="F10">
            <v>251.13981022860884</v>
          </cell>
          <cell r="G10">
            <v>332.29930714218858</v>
          </cell>
        </row>
        <row r="11">
          <cell r="A11" t="str">
            <v>CEDRAP - COOPERATIVA DE ELETRIFICAÇÃO DA REGIÃO DO ALTO PARAÍBA</v>
          </cell>
          <cell r="B11">
            <v>830.18</v>
          </cell>
          <cell r="C11">
            <v>193849.22</v>
          </cell>
          <cell r="D11">
            <v>223138.49</v>
          </cell>
          <cell r="E11">
            <v>1472</v>
          </cell>
          <cell r="F11">
            <v>233.50263798212438</v>
          </cell>
          <cell r="G11">
            <v>268.78326387048594</v>
          </cell>
        </row>
        <row r="12">
          <cell r="A12" t="str">
            <v>CEDRI - COOPERATIVA DE ELETRIFICAÇÃO E DISTRIBUIÇÃO DA REGIÃO DE ITARIRI</v>
          </cell>
          <cell r="B12">
            <v>120.09</v>
          </cell>
          <cell r="C12">
            <v>34516.6</v>
          </cell>
          <cell r="D12">
            <v>38668.19</v>
          </cell>
          <cell r="E12">
            <v>226</v>
          </cell>
          <cell r="F12">
            <v>287.42276625863934</v>
          </cell>
          <cell r="G12">
            <v>321.99342160046632</v>
          </cell>
        </row>
        <row r="13">
          <cell r="A13" t="str">
            <v>CEEE-D - COMPANHIA ESTADUAL DE DISTRIBUIÇÃO DE ENERGIA ELÉTRICA - CEEE-D</v>
          </cell>
          <cell r="B13">
            <v>139302.45000000001</v>
          </cell>
          <cell r="C13">
            <v>41914498.030000001</v>
          </cell>
          <cell r="D13">
            <v>58072989.689999998</v>
          </cell>
          <cell r="E13">
            <v>241804</v>
          </cell>
          <cell r="F13">
            <v>300.88844833669469</v>
          </cell>
          <cell r="G13">
            <v>416.88419471445042</v>
          </cell>
        </row>
        <row r="14">
          <cell r="A14" t="str">
            <v>CEJAMA - COOPERATIVA DE ELETRICIDADE JACINTO MACHADO</v>
          </cell>
          <cell r="B14">
            <v>904.64999999999986</v>
          </cell>
          <cell r="C14">
            <v>195080.87</v>
          </cell>
          <cell r="D14">
            <v>246324.51</v>
          </cell>
          <cell r="E14">
            <v>2378</v>
          </cell>
          <cell r="F14">
            <v>215.64236997733934</v>
          </cell>
          <cell r="G14">
            <v>272.28708340242088</v>
          </cell>
        </row>
        <row r="15">
          <cell r="A15" t="str">
            <v>CELESC-DIS - CELESC DISTRIBUIÇÃO S.A</v>
          </cell>
          <cell r="B15">
            <v>313257.46000000002</v>
          </cell>
          <cell r="C15">
            <v>82177804.450000003</v>
          </cell>
          <cell r="D15">
            <v>112340178.72</v>
          </cell>
          <cell r="E15">
            <v>572865</v>
          </cell>
          <cell r="F15">
            <v>262.33311235429159</v>
          </cell>
          <cell r="G15">
            <v>358.61932456452911</v>
          </cell>
        </row>
        <row r="16">
          <cell r="A16" t="str">
            <v>CELG-D - CELG DISTRIBUIÇÃO S.A.</v>
          </cell>
          <cell r="B16">
            <v>199949.55</v>
          </cell>
          <cell r="C16">
            <v>52180691.260000005</v>
          </cell>
          <cell r="D16">
            <v>76068449.120000005</v>
          </cell>
          <cell r="E16">
            <v>417093</v>
          </cell>
          <cell r="F16">
            <v>260.96928580234368</v>
          </cell>
          <cell r="G16">
            <v>380.43821113875981</v>
          </cell>
        </row>
        <row r="17">
          <cell r="A17" t="str">
            <v>CELPE - COMPANHIA ENERGÉTICA DE PERNAMBUCO</v>
          </cell>
          <cell r="B17">
            <v>181257.76</v>
          </cell>
          <cell r="C17">
            <v>50042360.629999995</v>
          </cell>
          <cell r="D17">
            <v>69188646.520000011</v>
          </cell>
          <cell r="E17">
            <v>392097</v>
          </cell>
          <cell r="F17">
            <v>276.0839625845536</v>
          </cell>
          <cell r="G17">
            <v>381.71412092922259</v>
          </cell>
        </row>
        <row r="18">
          <cell r="A18" t="str">
            <v>CEMAR - COMPANHIA ENERGÉTICA DO MARANHÃO</v>
          </cell>
          <cell r="B18">
            <v>96719.239999999991</v>
          </cell>
          <cell r="C18">
            <v>29545455.600000001</v>
          </cell>
          <cell r="D18">
            <v>39489674.420000002</v>
          </cell>
          <cell r="E18">
            <v>229061</v>
          </cell>
          <cell r="F18">
            <v>305.476507052785</v>
          </cell>
          <cell r="G18">
            <v>408.29181887698877</v>
          </cell>
        </row>
        <row r="19">
          <cell r="A19" t="str">
            <v>CEMIG-D - CEMIG DISTRIBUIÇÃO S.A</v>
          </cell>
          <cell r="B19">
            <v>632657.61</v>
          </cell>
          <cell r="C19">
            <v>189864715.57999998</v>
          </cell>
          <cell r="D19">
            <v>242296163.90000001</v>
          </cell>
          <cell r="E19">
            <v>1504093</v>
          </cell>
          <cell r="F19">
            <v>300.10658621493542</v>
          </cell>
          <cell r="G19">
            <v>382.9815054307179</v>
          </cell>
        </row>
        <row r="20">
          <cell r="A20" t="str">
            <v>CEPRAG - COOPERATIVA DE ELETRICIDADE PRAIA GRANDE</v>
          </cell>
          <cell r="B20">
            <v>1652.8799999999997</v>
          </cell>
          <cell r="C20">
            <v>507662.73000000004</v>
          </cell>
          <cell r="D20">
            <v>641461.64999999991</v>
          </cell>
          <cell r="E20">
            <v>4389</v>
          </cell>
          <cell r="F20">
            <v>307.13828590097296</v>
          </cell>
          <cell r="G20">
            <v>388.08724771308266</v>
          </cell>
        </row>
        <row r="21">
          <cell r="A21" t="str">
            <v>CERAÇÁ - COOPERATIVA DISTRIBUIDORA DE ENERGIA VALE DO ARAÇÁ</v>
          </cell>
          <cell r="B21">
            <v>3510.96</v>
          </cell>
          <cell r="C21">
            <v>584764.9</v>
          </cell>
          <cell r="D21">
            <v>753685.90000000014</v>
          </cell>
          <cell r="E21">
            <v>7408</v>
          </cell>
          <cell r="F21">
            <v>166.55413334244764</v>
          </cell>
          <cell r="G21">
            <v>214.66661539863745</v>
          </cell>
        </row>
        <row r="22">
          <cell r="A22" t="str">
            <v>CERAL - COOPERATIVA DE DISTRIBUIÇÃO DE ENERGIA ELÉTRICA DE ANITÁPOLIS - CERAL</v>
          </cell>
          <cell r="B22">
            <v>566.76</v>
          </cell>
          <cell r="C22">
            <v>140670.10999999999</v>
          </cell>
          <cell r="D22">
            <v>187412.10000000003</v>
          </cell>
          <cell r="E22">
            <v>1661</v>
          </cell>
          <cell r="F22">
            <v>248.20049050744581</v>
          </cell>
          <cell r="G22">
            <v>330.67277154351052</v>
          </cell>
        </row>
        <row r="23">
          <cell r="A23" t="str">
            <v>CERAL DIS - COOPERATIVA DE DISTRIBUIÇÃO DE ENERGIA ELÉTRICA DE ARAPOTI</v>
          </cell>
          <cell r="B23">
            <v>1017.0899999999999</v>
          </cell>
          <cell r="C23">
            <v>169379.29</v>
          </cell>
          <cell r="D23">
            <v>177573.75</v>
          </cell>
          <cell r="E23">
            <v>702</v>
          </cell>
          <cell r="F23">
            <v>166.53323698001162</v>
          </cell>
          <cell r="G23">
            <v>174.59000678406042</v>
          </cell>
        </row>
        <row r="24">
          <cell r="A24" t="str">
            <v>CERBRANORTE - COOPERATIVA DE ELETRIFICAÇÃO DE BRAÇO DO NORTE</v>
          </cell>
          <cell r="B24">
            <v>3996.09</v>
          </cell>
          <cell r="C24">
            <v>970462.34</v>
          </cell>
          <cell r="D24">
            <v>1254454.3</v>
          </cell>
          <cell r="E24">
            <v>5249</v>
          </cell>
          <cell r="F24">
            <v>242.85297378187175</v>
          </cell>
          <cell r="G24">
            <v>313.92043222249748</v>
          </cell>
        </row>
        <row r="25">
          <cell r="A25" t="str">
            <v>CERCOS - COOPERATIVA DE ELETRIFICAÇÃO E DESENVOLVIMENTO RURAL CENTRO SUL DE SERGIPE LTDA</v>
          </cell>
          <cell r="B25">
            <v>426.11</v>
          </cell>
          <cell r="C25">
            <v>93690.68</v>
          </cell>
          <cell r="D25">
            <v>95006.68</v>
          </cell>
          <cell r="E25">
            <v>2377</v>
          </cell>
          <cell r="F25">
            <v>219.87439862946187</v>
          </cell>
          <cell r="G25">
            <v>222.9628030320809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1448.42</v>
          </cell>
          <cell r="C26">
            <v>313736.03000000003</v>
          </cell>
          <cell r="D26">
            <v>373618.53999999992</v>
          </cell>
          <cell r="E26">
            <v>5841</v>
          </cell>
          <cell r="F26">
            <v>216.6057013849574</v>
          </cell>
          <cell r="G26">
            <v>257.94903411993749</v>
          </cell>
        </row>
        <row r="27">
          <cell r="A27" t="str">
            <v>CERES - COOPERATIVA DE ELETRIFICAÇÃO RURAL DE RESENDE LTDA</v>
          </cell>
          <cell r="B27">
            <v>651.92999999999995</v>
          </cell>
          <cell r="C27">
            <v>187984.63</v>
          </cell>
          <cell r="D27">
            <v>189000.04</v>
          </cell>
          <cell r="E27">
            <v>814</v>
          </cell>
          <cell r="F27">
            <v>288.35094258586048</v>
          </cell>
          <cell r="G27">
            <v>289.90848710751158</v>
          </cell>
        </row>
        <row r="28">
          <cell r="A28" t="str">
            <v>CERGAL - COOPERATIVA DE ELETRIFICAÇÃO  ANITA GARIBALDI LTDA</v>
          </cell>
          <cell r="B28">
            <v>988.01</v>
          </cell>
          <cell r="C28">
            <v>258887.83</v>
          </cell>
          <cell r="D28">
            <v>339482</v>
          </cell>
          <cell r="E28">
            <v>1309</v>
          </cell>
          <cell r="F28">
            <v>262.02956447809231</v>
          </cell>
          <cell r="G28">
            <v>343.60178540703032</v>
          </cell>
        </row>
        <row r="29">
          <cell r="A29" t="str">
            <v>CERGAPA - COOPERATIVA DE ELETRICIDADE GRÃO PARÁ</v>
          </cell>
          <cell r="B29">
            <v>1978.14</v>
          </cell>
          <cell r="C29">
            <v>401700.8</v>
          </cell>
          <cell r="D29">
            <v>512875.09</v>
          </cell>
          <cell r="E29">
            <v>2195</v>
          </cell>
          <cell r="F29">
            <v>203.06995460381972</v>
          </cell>
          <cell r="G29">
            <v>259.27138119647748</v>
          </cell>
        </row>
        <row r="30">
          <cell r="A30" t="str">
            <v>CERGRAL - COOPERATIVA DE ELETRICIDADE DE GRAVATAL</v>
          </cell>
          <cell r="B30">
            <v>729.82000000000016</v>
          </cell>
          <cell r="C30">
            <v>182262.52000000002</v>
          </cell>
          <cell r="D30">
            <v>231973.69</v>
          </cell>
          <cell r="E30">
            <v>1857</v>
          </cell>
          <cell r="F30">
            <v>249.73626373626371</v>
          </cell>
          <cell r="G30">
            <v>317.85055219095113</v>
          </cell>
        </row>
        <row r="31">
          <cell r="A31" t="str">
            <v>CERILUZ - COOPERATIVA REGIONAL DE ENERGIA E DESENVOLVIMENTO IJUÍ LTDA</v>
          </cell>
          <cell r="B31">
            <v>4026.3699999999994</v>
          </cell>
          <cell r="C31">
            <v>908123.93</v>
          </cell>
          <cell r="D31">
            <v>1055628.23</v>
          </cell>
          <cell r="E31">
            <v>11701</v>
          </cell>
          <cell r="F31">
            <v>225.54408313195265</v>
          </cell>
          <cell r="G31">
            <v>262.1786447842598</v>
          </cell>
        </row>
        <row r="32">
          <cell r="A32" t="str">
            <v>CERIM - COOPERATIVA DE ELETRIFICAÇÃO RURAL ITU-MAIRINQUE</v>
          </cell>
          <cell r="B32">
            <v>480.26</v>
          </cell>
          <cell r="C32">
            <v>144240.23000000001</v>
          </cell>
          <cell r="D32">
            <v>172616.81</v>
          </cell>
          <cell r="E32">
            <v>538</v>
          </cell>
          <cell r="F32">
            <v>300.33779619372842</v>
          </cell>
          <cell r="G32">
            <v>359.42366634739517</v>
          </cell>
        </row>
        <row r="33">
          <cell r="A33" t="str">
            <v>CERIPA - COOPERATIVA DE ELETRIFICAÇÃO RURAL DE ITAÍ-PARANAPANEMA-AVARÉ LTDA</v>
          </cell>
          <cell r="B33">
            <v>3946.4899999999993</v>
          </cell>
          <cell r="C33">
            <v>486046.65</v>
          </cell>
          <cell r="D33">
            <v>535234.27</v>
          </cell>
          <cell r="E33">
            <v>3799</v>
          </cell>
          <cell r="F33">
            <v>123.15922503287734</v>
          </cell>
          <cell r="G33">
            <v>135.62286234096629</v>
          </cell>
        </row>
        <row r="34">
          <cell r="A34" t="str">
            <v>CERIS - COOPERATIVA DE ELETRIFICAÇÃO DA REGIÃO DE ITAPECERICA DA SERRA</v>
          </cell>
          <cell r="B34">
            <v>193.94</v>
          </cell>
          <cell r="C34">
            <v>46836.75</v>
          </cell>
          <cell r="D34">
            <v>56421.1</v>
          </cell>
          <cell r="E34">
            <v>135</v>
          </cell>
          <cell r="F34">
            <v>241.50123749613283</v>
          </cell>
          <cell r="G34">
            <v>290.9203877487883</v>
          </cell>
        </row>
        <row r="35">
          <cell r="A35" t="str">
            <v>CERMC - COOPERATIVA DE ELETRIFICAÇÃO E DESENVOLVIMENTO DA REGIÃO DE MOGI DAS CRUZES</v>
          </cell>
          <cell r="B35">
            <v>538.49</v>
          </cell>
          <cell r="C35">
            <v>115149.45999999999</v>
          </cell>
          <cell r="D35">
            <v>124162.28</v>
          </cell>
          <cell r="E35">
            <v>289</v>
          </cell>
          <cell r="F35">
            <v>213.83769429330161</v>
          </cell>
          <cell r="G35">
            <v>230.57490389793682</v>
          </cell>
        </row>
        <row r="36">
          <cell r="A36" t="str">
            <v>CERMISSÕES - COOPERATIVA DE DISTRIBUIÇÃO E GERAÇÃO DE ENERGIA DAS MISSÕES</v>
          </cell>
          <cell r="B36">
            <v>5305.4699999999993</v>
          </cell>
          <cell r="C36">
            <v>1473028.9399999997</v>
          </cell>
          <cell r="D36">
            <v>1703693.9600000004</v>
          </cell>
          <cell r="E36">
            <v>17002</v>
          </cell>
          <cell r="F36">
            <v>277.64343969525788</v>
          </cell>
          <cell r="G36">
            <v>321.12027021168728</v>
          </cell>
        </row>
        <row r="37">
          <cell r="A37" t="str">
            <v>CERMOFUL - COOPERATIVA FUMACENSE DE ELETRICIDADE</v>
          </cell>
          <cell r="B37">
            <v>1710.8600000000001</v>
          </cell>
          <cell r="C37">
            <v>500577.89</v>
          </cell>
          <cell r="D37">
            <v>659148.96</v>
          </cell>
          <cell r="E37">
            <v>2240</v>
          </cell>
          <cell r="F37">
            <v>292.58845843610817</v>
          </cell>
          <cell r="G37">
            <v>385.27346480717296</v>
          </cell>
        </row>
        <row r="38">
          <cell r="A38" t="str">
            <v>CERNHE - COOPERATIVA DE ELETRIFICAÇÃO E DESENVOLVIMENTO RURAL DA REGIÃO DE NOVO HORIZONTE</v>
          </cell>
          <cell r="B38">
            <v>636.58000000000004</v>
          </cell>
          <cell r="C38">
            <v>135671.54999999999</v>
          </cell>
          <cell r="D38">
            <v>148807.31</v>
          </cell>
          <cell r="E38">
            <v>1312</v>
          </cell>
          <cell r="F38">
            <v>213.12568726632941</v>
          </cell>
          <cell r="G38">
            <v>233.76057997423732</v>
          </cell>
        </row>
        <row r="39">
          <cell r="A39" t="str">
            <v>CERON - ENERGISA RONDÔNIA - DISTRIBUIDORA DE ENERGIA S.A</v>
          </cell>
          <cell r="B39">
            <v>61808.130000000005</v>
          </cell>
          <cell r="C39">
            <v>20122136.909999996</v>
          </cell>
          <cell r="D39">
            <v>24914927.289999999</v>
          </cell>
          <cell r="E39">
            <v>160487</v>
          </cell>
          <cell r="F39">
            <v>325.55809260043935</v>
          </cell>
          <cell r="G39">
            <v>403.1011339446768</v>
          </cell>
        </row>
        <row r="40">
          <cell r="A40" t="str">
            <v>CERPALO - COOPERATIVA DE ELETRICIDADE DE PAULO LOPES</v>
          </cell>
          <cell r="B40">
            <v>819.16000000000008</v>
          </cell>
          <cell r="C40">
            <v>224494.91999999998</v>
          </cell>
          <cell r="D40">
            <v>297122.87</v>
          </cell>
          <cell r="E40">
            <v>1262</v>
          </cell>
          <cell r="F40">
            <v>274.05503198398355</v>
          </cell>
          <cell r="G40">
            <v>362.7165266858733</v>
          </cell>
        </row>
        <row r="41">
          <cell r="A41" t="str">
            <v>CERPRO - COOPERATIVA DE ELETRIFICAÇÃO RURAL DA REGIÃO DE PROMISSÃO</v>
          </cell>
          <cell r="B41">
            <v>472.58</v>
          </cell>
          <cell r="C41">
            <v>66839.63</v>
          </cell>
          <cell r="D41">
            <v>75584.06</v>
          </cell>
          <cell r="E41">
            <v>978</v>
          </cell>
          <cell r="F41">
            <v>141.4355876253756</v>
          </cell>
          <cell r="G41">
            <v>159.93918489991114</v>
          </cell>
        </row>
        <row r="42">
          <cell r="A42" t="str">
            <v>CERR - COMPANHIA ENERGÉTICA DE RORAIMA</v>
          </cell>
          <cell r="B42">
            <v>2418.2200000000003</v>
          </cell>
          <cell r="C42">
            <v>461584.23000000004</v>
          </cell>
          <cell r="D42">
            <v>514836.08999999997</v>
          </cell>
          <cell r="E42">
            <v>14180</v>
          </cell>
          <cell r="F42">
            <v>190.87768275839252</v>
          </cell>
          <cell r="G42">
            <v>212.8987809215042</v>
          </cell>
        </row>
        <row r="43">
          <cell r="A43" t="str">
            <v>CERRP - COOPERATIVA DE ELETRIFICAÇÃO E DESENVOLVIMENTO DA REGIÃO DE SÃO JOSÉ DO RIO PRETO-CERRP</v>
          </cell>
          <cell r="B43">
            <v>1180.74</v>
          </cell>
          <cell r="C43">
            <v>166690.78</v>
          </cell>
          <cell r="D43">
            <v>189776.63</v>
          </cell>
          <cell r="E43">
            <v>1407</v>
          </cell>
          <cell r="F43">
            <v>141.17483950742755</v>
          </cell>
          <cell r="G43">
            <v>160.7268577332859</v>
          </cell>
        </row>
        <row r="44">
          <cell r="A44" t="str">
            <v>CERSUL - CERSUL - COOPERATIVA DE DISTRIBUIÇÃO DE ENERGIA</v>
          </cell>
          <cell r="B44">
            <v>4679.82</v>
          </cell>
          <cell r="C44">
            <v>661882.43999999994</v>
          </cell>
          <cell r="D44">
            <v>838665.47000000009</v>
          </cell>
          <cell r="E44">
            <v>8134</v>
          </cell>
          <cell r="F44">
            <v>141.43331153762324</v>
          </cell>
          <cell r="G44">
            <v>179.20891615489487</v>
          </cell>
        </row>
        <row r="45">
          <cell r="A45" t="str">
            <v>CERTAJA - COOPERATIVA REGIONAL DE ENERGIA TAQUARI JACUÍ</v>
          </cell>
          <cell r="B45">
            <v>3527.41</v>
          </cell>
          <cell r="C45">
            <v>700419.67999999993</v>
          </cell>
          <cell r="D45">
            <v>808901.65000000014</v>
          </cell>
          <cell r="E45">
            <v>11073</v>
          </cell>
          <cell r="F45">
            <v>198.56486203758564</v>
          </cell>
          <cell r="G45">
            <v>229.3188628483789</v>
          </cell>
        </row>
        <row r="46">
          <cell r="A46" t="str">
            <v>CERTEL - COOPERATIVA DE DISTRIBUIÇÃO DE ENERGIA TEUTÔNIA</v>
          </cell>
          <cell r="B46">
            <v>10692.88</v>
          </cell>
          <cell r="C46">
            <v>2519099.06</v>
          </cell>
          <cell r="D46">
            <v>3097246.64</v>
          </cell>
          <cell r="E46">
            <v>24198</v>
          </cell>
          <cell r="F46">
            <v>235.58658284765193</v>
          </cell>
          <cell r="G46">
            <v>289.65504522635626</v>
          </cell>
        </row>
        <row r="47">
          <cell r="A47" t="str">
            <v>CERTREL - COOPERATIVA DE ENERGIA TREVISO</v>
          </cell>
          <cell r="B47">
            <v>835.81000000000006</v>
          </cell>
          <cell r="C47">
            <v>181578.93</v>
          </cell>
          <cell r="D47">
            <v>234826.93</v>
          </cell>
          <cell r="E47">
            <v>1053</v>
          </cell>
          <cell r="F47">
            <v>217.2490518179969</v>
          </cell>
          <cell r="G47">
            <v>280.9573108720881</v>
          </cell>
        </row>
        <row r="48">
          <cell r="A48" t="str">
            <v>CETRIL - COOPERATIVA DE ELETRIFICAÇÃO DE IBIÚNA E REGIÃO</v>
          </cell>
          <cell r="B48">
            <v>1339.8000000000002</v>
          </cell>
          <cell r="C48">
            <v>386786.27</v>
          </cell>
          <cell r="D48">
            <v>428799.99</v>
          </cell>
          <cell r="E48">
            <v>1357</v>
          </cell>
          <cell r="F48">
            <v>288.68955814300637</v>
          </cell>
          <cell r="G48">
            <v>320.04776085982979</v>
          </cell>
        </row>
        <row r="49">
          <cell r="A49" t="str">
            <v>CFLO - COMPANHIA FORÇA E LUZ DO OESTE</v>
          </cell>
          <cell r="B49">
            <v>4733.9500000000007</v>
          </cell>
          <cell r="C49">
            <v>1306942.83</v>
          </cell>
          <cell r="D49">
            <v>1951359.2500000002</v>
          </cell>
          <cell r="E49">
            <v>7511</v>
          </cell>
          <cell r="F49">
            <v>276.07871439284315</v>
          </cell>
          <cell r="G49">
            <v>412.20529367652807</v>
          </cell>
        </row>
        <row r="50">
          <cell r="A50" t="str">
            <v>CHESP - COMPANHIA HIDROELÉTRICA SÃO PATRÍCIO - CHESP</v>
          </cell>
          <cell r="B50">
            <v>2999.01</v>
          </cell>
          <cell r="C50">
            <v>984653.10999999987</v>
          </cell>
          <cell r="D50">
            <v>1476735.0899999999</v>
          </cell>
          <cell r="E50">
            <v>7732</v>
          </cell>
          <cell r="F50">
            <v>328.32605093014018</v>
          </cell>
          <cell r="G50">
            <v>492.40752448307933</v>
          </cell>
        </row>
        <row r="51">
          <cell r="A51" t="str">
            <v>CNEE - COMPANHIA NACIONAL DE ENERGIA ELÉTRICA</v>
          </cell>
          <cell r="B51">
            <v>14603.23</v>
          </cell>
          <cell r="C51">
            <v>3838075.25</v>
          </cell>
          <cell r="D51">
            <v>4858802.96</v>
          </cell>
          <cell r="E51">
            <v>18617</v>
          </cell>
          <cell r="F51">
            <v>262.82372119044896</v>
          </cell>
          <cell r="G51">
            <v>332.72111443838111</v>
          </cell>
        </row>
        <row r="52">
          <cell r="A52" t="str">
            <v>COCEL - COMPANHIA CAMPOLARGUENSE DE ENERGIA</v>
          </cell>
          <cell r="B52">
            <v>3288.12</v>
          </cell>
          <cell r="C52">
            <v>791586.12</v>
          </cell>
          <cell r="D52">
            <v>1136085.26</v>
          </cell>
          <cell r="E52">
            <v>5155</v>
          </cell>
          <cell r="F52">
            <v>240.74125031933141</v>
          </cell>
          <cell r="G52">
            <v>345.51210418111265</v>
          </cell>
        </row>
        <row r="53">
          <cell r="A53" t="str">
            <v>COELBA - COMPANHIA DE ELETRICIDADE DO ESTADO DA BAHIA</v>
          </cell>
          <cell r="B53">
            <v>245677.61000000002</v>
          </cell>
          <cell r="C53">
            <v>66630790.109999999</v>
          </cell>
          <cell r="D53">
            <v>90307460.790000007</v>
          </cell>
          <cell r="E53">
            <v>607918</v>
          </cell>
          <cell r="F53">
            <v>271.21230180479205</v>
          </cell>
          <cell r="G53">
            <v>367.58523005006441</v>
          </cell>
        </row>
        <row r="54">
          <cell r="A54" t="str">
            <v>COOPERA - COOPERATIVA PIONEIRA DE ELETRIFICAÇÃO - COOPERA</v>
          </cell>
          <cell r="B54">
            <v>2901.8099999999995</v>
          </cell>
          <cell r="C54">
            <v>479338.04000000004</v>
          </cell>
          <cell r="D54">
            <v>617765.82000000007</v>
          </cell>
          <cell r="E54">
            <v>4041</v>
          </cell>
          <cell r="F54">
            <v>165.18588053663063</v>
          </cell>
          <cell r="G54">
            <v>212.88982393747358</v>
          </cell>
        </row>
        <row r="55">
          <cell r="A55" t="str">
            <v>COOPERALIANÇA - COOPERATIVA ALIANÇA</v>
          </cell>
          <cell r="B55">
            <v>3304.96</v>
          </cell>
          <cell r="C55">
            <v>918092.02999999991</v>
          </cell>
          <cell r="D55">
            <v>1197863.33</v>
          </cell>
          <cell r="E55">
            <v>5025</v>
          </cell>
          <cell r="F55">
            <v>277.79217600213008</v>
          </cell>
          <cell r="G55">
            <v>362.44412337819523</v>
          </cell>
        </row>
        <row r="56">
          <cell r="A56" t="str">
            <v>COOPERCOCAL - COOPERATIVA ENERGÉTICA COCAL</v>
          </cell>
          <cell r="B56">
            <v>1220.24</v>
          </cell>
          <cell r="C56">
            <v>288107.89</v>
          </cell>
          <cell r="D56">
            <v>371100.32999999996</v>
          </cell>
          <cell r="E56">
            <v>2481</v>
          </cell>
          <cell r="F56">
            <v>236.10756080770997</v>
          </cell>
          <cell r="G56">
            <v>304.12077132367398</v>
          </cell>
        </row>
        <row r="57">
          <cell r="A57" t="str">
            <v>COOPERLUZ - COOPERATIVA DISTRIBUIDORA DE ENERGIA FRONTEIRA NOROESTE</v>
          </cell>
          <cell r="B57">
            <v>3976.85</v>
          </cell>
          <cell r="C57">
            <v>992405.43</v>
          </cell>
          <cell r="D57">
            <v>1096855.95</v>
          </cell>
          <cell r="E57">
            <v>11876</v>
          </cell>
          <cell r="F57">
            <v>249.54560267548439</v>
          </cell>
          <cell r="G57">
            <v>275.81023925971562</v>
          </cell>
        </row>
        <row r="58">
          <cell r="A58" t="str">
            <v>COOPERMILA - COOPERATIVA DE ELETRIFICAÇÃO LAURO MULLER</v>
          </cell>
          <cell r="B58">
            <v>524.02</v>
          </cell>
          <cell r="C58">
            <v>93932.670000000013</v>
          </cell>
          <cell r="D58">
            <v>118144.58</v>
          </cell>
          <cell r="E58">
            <v>899</v>
          </cell>
          <cell r="F58">
            <v>179.25397885576891</v>
          </cell>
          <cell r="G58">
            <v>225.45815045227283</v>
          </cell>
        </row>
        <row r="59">
          <cell r="A59" t="str">
            <v>COORSEL - COOPERATIVA REGIONAL SUL DE ELETRIFICAÇÃO RURAL</v>
          </cell>
          <cell r="B59">
            <v>2257.58</v>
          </cell>
          <cell r="C59">
            <v>425742.47000000003</v>
          </cell>
          <cell r="D59">
            <v>541670.19999999995</v>
          </cell>
          <cell r="E59">
            <v>3460</v>
          </cell>
          <cell r="F59">
            <v>188.58355850069546</v>
          </cell>
          <cell r="G59">
            <v>239.9340001240266</v>
          </cell>
        </row>
        <row r="60">
          <cell r="A60" t="str">
            <v>COPEL-DIS - COPEL DISTRIBUIÇÃO S.A.</v>
          </cell>
          <cell r="B60">
            <v>496605.06999999995</v>
          </cell>
          <cell r="C60">
            <v>113904427.56999999</v>
          </cell>
          <cell r="D60">
            <v>159484053.17000002</v>
          </cell>
          <cell r="E60">
            <v>835050</v>
          </cell>
          <cell r="F60">
            <v>229.36621966022216</v>
          </cell>
          <cell r="G60">
            <v>321.14866078592399</v>
          </cell>
        </row>
        <row r="61">
          <cell r="A61" t="str">
            <v>COPREL - COPREL COOPERATIVA DE ENERGIA</v>
          </cell>
          <cell r="B61">
            <v>15199.52</v>
          </cell>
          <cell r="C61">
            <v>3673804.8799999994</v>
          </cell>
          <cell r="D61">
            <v>4125757.4300000006</v>
          </cell>
          <cell r="E61">
            <v>39955</v>
          </cell>
          <cell r="F61">
            <v>241.7053222733349</v>
          </cell>
          <cell r="G61">
            <v>271.43998165731551</v>
          </cell>
        </row>
        <row r="62">
          <cell r="A62" t="str">
            <v>COSERN - COMPANHIA ENERGÉTICA DO RIO GRANDE DO NORTE COSERN</v>
          </cell>
          <cell r="B62">
            <v>90111.02</v>
          </cell>
          <cell r="C62">
            <v>24742547.350000001</v>
          </cell>
          <cell r="D62">
            <v>32526851.200000003</v>
          </cell>
          <cell r="E62">
            <v>167825</v>
          </cell>
          <cell r="F62">
            <v>274.57848496221663</v>
          </cell>
          <cell r="G62">
            <v>360.96418839782308</v>
          </cell>
        </row>
        <row r="63">
          <cell r="A63" t="str">
            <v>CPFL JAGUARI - COMPANHIA JAGUARI DE ENERGIA</v>
          </cell>
          <cell r="B63">
            <v>4099.53</v>
          </cell>
          <cell r="C63">
            <v>825337.39</v>
          </cell>
          <cell r="D63">
            <v>1020343.8599999999</v>
          </cell>
          <cell r="E63">
            <v>4267</v>
          </cell>
          <cell r="F63">
            <v>201.32488114491176</v>
          </cell>
          <cell r="G63">
            <v>248.89288772127534</v>
          </cell>
        </row>
        <row r="64">
          <cell r="A64" t="str">
            <v>CPFL LESTE PAULISTA - COMPANHIA LESTE PAULISTA DE ENERGIA</v>
          </cell>
          <cell r="B64">
            <v>7639.43</v>
          </cell>
          <cell r="C64">
            <v>1922650.8199999998</v>
          </cell>
          <cell r="D64">
            <v>2305268.65</v>
          </cell>
          <cell r="E64">
            <v>9658</v>
          </cell>
          <cell r="F64">
            <v>251.67464326526976</v>
          </cell>
          <cell r="G64">
            <v>301.75924774492336</v>
          </cell>
        </row>
        <row r="65">
          <cell r="A65" t="str">
            <v>CPFL MOCOCA - COMPANHIA LUZ E FORÇA DE MOCOCA</v>
          </cell>
          <cell r="B65">
            <v>5137.93</v>
          </cell>
          <cell r="C65">
            <v>1465766.96</v>
          </cell>
          <cell r="D65">
            <v>1795649.81</v>
          </cell>
          <cell r="E65">
            <v>6793</v>
          </cell>
          <cell r="F65">
            <v>285.28355972152207</v>
          </cell>
          <cell r="G65">
            <v>349.48895956153547</v>
          </cell>
        </row>
        <row r="66">
          <cell r="A66" t="str">
            <v>CPFL- PIRATININGA - COMPANHIA PIRATININGA DE FORÇA E LUZ</v>
          </cell>
          <cell r="B66">
            <v>102751.06000000001</v>
          </cell>
          <cell r="C66">
            <v>27991217.620000001</v>
          </cell>
          <cell r="D66">
            <v>33987476.600000001</v>
          </cell>
          <cell r="E66">
            <v>95531</v>
          </cell>
          <cell r="F66">
            <v>272.41779909618447</v>
          </cell>
          <cell r="G66">
            <v>330.77494869639298</v>
          </cell>
        </row>
        <row r="67">
          <cell r="A67" t="str">
            <v>CPFL SANTA CRUZ - COMPANHIA LUZ E FORÇA SANTA CRUZ</v>
          </cell>
          <cell r="B67">
            <v>18936.879999999997</v>
          </cell>
          <cell r="C67">
            <v>4626707.21</v>
          </cell>
          <cell r="D67">
            <v>5723883.25</v>
          </cell>
          <cell r="E67">
            <v>26966</v>
          </cell>
          <cell r="F67">
            <v>244.32257108879608</v>
          </cell>
          <cell r="G67">
            <v>302.26115653687413</v>
          </cell>
        </row>
        <row r="68">
          <cell r="A68" t="str">
            <v>CPFL SUL PAULISTA - COMPANHIA SUL PAULISTA DE ENERGIA</v>
          </cell>
          <cell r="B68">
            <v>7443.7300000000005</v>
          </cell>
          <cell r="C68">
            <v>1963361.9300000002</v>
          </cell>
          <cell r="D68">
            <v>2348550.2199999997</v>
          </cell>
          <cell r="E68">
            <v>10341</v>
          </cell>
          <cell r="F68">
            <v>263.76049776120306</v>
          </cell>
          <cell r="G68">
            <v>315.50717449450741</v>
          </cell>
        </row>
        <row r="69">
          <cell r="A69" t="str">
            <v>CPFL-PAULISTA - COMPANHIA PAULISTA DE FORÇA E LUZ</v>
          </cell>
          <cell r="B69">
            <v>371601.44999999995</v>
          </cell>
          <cell r="C69">
            <v>86427180.960000008</v>
          </cell>
          <cell r="D69">
            <v>108365387.99000001</v>
          </cell>
          <cell r="E69">
            <v>384349</v>
          </cell>
          <cell r="F69">
            <v>232.58031140621227</v>
          </cell>
          <cell r="G69">
            <v>291.61723666578808</v>
          </cell>
        </row>
        <row r="70">
          <cell r="A70" t="str">
            <v>CRELUZ-D - CRELUZ - COOPERATIVA DE DISTRIBUIÇÃO DE ENERGIA</v>
          </cell>
          <cell r="B70">
            <v>4048.0499999999997</v>
          </cell>
          <cell r="C70">
            <v>1038245.5900000001</v>
          </cell>
          <cell r="D70">
            <v>1185091.1599999999</v>
          </cell>
          <cell r="E70">
            <v>14558</v>
          </cell>
          <cell r="F70">
            <v>256.48042637813273</v>
          </cell>
          <cell r="G70">
            <v>292.75605785501659</v>
          </cell>
        </row>
        <row r="71">
          <cell r="A71" t="str">
            <v>CRERAL - COOPERATIVA REGIONAL DE ELETRIFICAÇÃO RURAL DO ALTO URUGUAI</v>
          </cell>
          <cell r="B71">
            <v>1939.44</v>
          </cell>
          <cell r="C71">
            <v>439345.79999999993</v>
          </cell>
          <cell r="D71">
            <v>484518.58999999997</v>
          </cell>
          <cell r="E71">
            <v>5876</v>
          </cell>
          <cell r="F71">
            <v>226.53229798292287</v>
          </cell>
          <cell r="G71">
            <v>249.82396464958956</v>
          </cell>
        </row>
        <row r="72">
          <cell r="A72" t="str">
            <v>DCELT - DCELT - DISTRIBUIDORA CATARINENSE DE ENERGIA ELÉTRICA LTDA</v>
          </cell>
          <cell r="B72">
            <v>5189.74</v>
          </cell>
          <cell r="C72">
            <v>1368966.3</v>
          </cell>
          <cell r="D72">
            <v>1819886.52</v>
          </cell>
          <cell r="E72">
            <v>8933</v>
          </cell>
          <cell r="F72">
            <v>263.78321457336978</v>
          </cell>
          <cell r="G72">
            <v>350.67007595756246</v>
          </cell>
        </row>
        <row r="73">
          <cell r="A73" t="str">
            <v>DEMEI - DEPARTAMENTO MUNICIPAL DE ENERGIA DE IJUÍ</v>
          </cell>
          <cell r="B73">
            <v>2460.9699999999998</v>
          </cell>
          <cell r="C73">
            <v>748927.65999999992</v>
          </cell>
          <cell r="D73">
            <v>999690.98</v>
          </cell>
          <cell r="E73">
            <v>2917</v>
          </cell>
          <cell r="F73">
            <v>304.32214126949941</v>
          </cell>
          <cell r="G73">
            <v>406.21827165711085</v>
          </cell>
        </row>
        <row r="74">
          <cell r="A74" t="str">
            <v>DMED - DME DISTRIBUIÇÃO S.A. - DMED</v>
          </cell>
          <cell r="B74">
            <v>5125.99</v>
          </cell>
          <cell r="C74">
            <v>1436189.7000000002</v>
          </cell>
          <cell r="D74">
            <v>1858324.1300000001</v>
          </cell>
          <cell r="E74">
            <v>7375</v>
          </cell>
          <cell r="F74">
            <v>280.17801439331726</v>
          </cell>
          <cell r="G74">
            <v>362.52980009715202</v>
          </cell>
        </row>
        <row r="75">
          <cell r="A75" t="str">
            <v>EBO - ENERGISA BORBOREMA - DISTRIBUIDORA DE ENERGIA S.A</v>
          </cell>
          <cell r="B75">
            <v>10303.39</v>
          </cell>
          <cell r="C75">
            <v>2569797.0299999998</v>
          </cell>
          <cell r="D75">
            <v>3450129</v>
          </cell>
          <cell r="E75">
            <v>30260</v>
          </cell>
          <cell r="F75">
            <v>249.41276900127045</v>
          </cell>
          <cell r="G75">
            <v>334.85377142862689</v>
          </cell>
        </row>
        <row r="76">
          <cell r="A76" t="str">
            <v>EDEVP - EMPRESA DE DISTRIBUICAO DE ENERGIA VALE PARANAPANEMA S.A.</v>
          </cell>
          <cell r="B76">
            <v>20070.439999999999</v>
          </cell>
          <cell r="C76">
            <v>5451879.1799999997</v>
          </cell>
          <cell r="D76">
            <v>6748036.8599999994</v>
          </cell>
          <cell r="E76">
            <v>29484</v>
          </cell>
          <cell r="F76">
            <v>271.63725259635567</v>
          </cell>
          <cell r="G76">
            <v>336.21768431583962</v>
          </cell>
        </row>
        <row r="77">
          <cell r="A77" t="str">
            <v>EDP ES - ESPÍRITO SANTO DISTRIBUIÇÃO DE ENERGIA S.A.</v>
          </cell>
          <cell r="B77">
            <v>142457.76</v>
          </cell>
          <cell r="C77">
            <v>35253034</v>
          </cell>
          <cell r="D77">
            <v>46659237</v>
          </cell>
          <cell r="E77">
            <v>302802</v>
          </cell>
          <cell r="F77">
            <v>247.46306554307745</v>
          </cell>
          <cell r="G77">
            <v>327.53032899015119</v>
          </cell>
        </row>
        <row r="78">
          <cell r="A78" t="str">
            <v>EDP SP - EDP SÃO PAULO DISTRIBUIÇÃO DE ENERGIA S.A.</v>
          </cell>
          <cell r="B78">
            <v>132516.44</v>
          </cell>
          <cell r="C78">
            <v>39830816</v>
          </cell>
          <cell r="D78">
            <v>52889663</v>
          </cell>
          <cell r="E78">
            <v>139555</v>
          </cell>
          <cell r="F78">
            <v>300.57263838358472</v>
          </cell>
          <cell r="G78">
            <v>399.11774720178113</v>
          </cell>
        </row>
        <row r="79">
          <cell r="A79" t="str">
            <v>EEB - EMPRESA ELÉTRICA BRAGANTINA S.A.</v>
          </cell>
          <cell r="B79">
            <v>15323.070000000002</v>
          </cell>
          <cell r="C79">
            <v>4399302.9800000004</v>
          </cell>
          <cell r="D79">
            <v>5464130.8700000001</v>
          </cell>
          <cell r="E79">
            <v>30085</v>
          </cell>
          <cell r="F79">
            <v>287.1032358398154</v>
          </cell>
          <cell r="G79">
            <v>356.5950472065976</v>
          </cell>
        </row>
        <row r="80">
          <cell r="A80" t="str">
            <v>EFLJC - EMPRESA FORÇA E LUZ JOÃO CESA LTDA</v>
          </cell>
          <cell r="B80">
            <v>344.49</v>
          </cell>
          <cell r="C80">
            <v>101882.81</v>
          </cell>
          <cell r="D80">
            <v>144053.79999999999</v>
          </cell>
          <cell r="E80">
            <v>466</v>
          </cell>
          <cell r="F80">
            <v>295.74968794449762</v>
          </cell>
          <cell r="G80">
            <v>418.16540393044784</v>
          </cell>
        </row>
        <row r="81">
          <cell r="A81" t="str">
            <v>EFLUL - EMPRESA FORÇA E LUZ DE URUSSANGA LTDA</v>
          </cell>
          <cell r="B81">
            <v>1203.42</v>
          </cell>
          <cell r="C81">
            <v>331352.13</v>
          </cell>
          <cell r="D81">
            <v>443115.49</v>
          </cell>
          <cell r="E81">
            <v>1684</v>
          </cell>
          <cell r="F81">
            <v>275.34205015705237</v>
          </cell>
          <cell r="G81">
            <v>368.21349985873593</v>
          </cell>
        </row>
        <row r="82">
          <cell r="A82" t="str">
            <v>ELEKTRO - ELEKTRO REDES S.A.</v>
          </cell>
          <cell r="B82">
            <v>234820.02000000002</v>
          </cell>
          <cell r="C82">
            <v>67379069.079999998</v>
          </cell>
          <cell r="D82">
            <v>90471124.179999992</v>
          </cell>
          <cell r="E82">
            <v>349168</v>
          </cell>
          <cell r="F82">
            <v>286.93920169157633</v>
          </cell>
          <cell r="G82">
            <v>385.27858135775642</v>
          </cell>
        </row>
        <row r="83">
          <cell r="A83" t="str">
            <v>ELETROACRE - ENERGISA ACRE - DISTRIBUIDORA DE ENERGIA S.A</v>
          </cell>
          <cell r="B83">
            <v>19809.580000000002</v>
          </cell>
          <cell r="C83">
            <v>7689189.3499999996</v>
          </cell>
          <cell r="D83">
            <v>10573746.779999999</v>
          </cell>
          <cell r="E83">
            <v>49163</v>
          </cell>
          <cell r="F83">
            <v>388.15509213219053</v>
          </cell>
          <cell r="G83">
            <v>533.76935704845835</v>
          </cell>
        </row>
        <row r="84">
          <cell r="A84" t="str">
            <v>ELETROCAR - CENTRAIS ELÉTRICAS DE CARAZINHO SA</v>
          </cell>
          <cell r="B84">
            <v>4344.8700000000008</v>
          </cell>
          <cell r="C84">
            <v>1271462.8399999999</v>
          </cell>
          <cell r="D84">
            <v>1687748.3599999999</v>
          </cell>
          <cell r="E84">
            <v>7896</v>
          </cell>
          <cell r="F84">
            <v>292.63541601935145</v>
          </cell>
          <cell r="G84">
            <v>388.44622739000238</v>
          </cell>
        </row>
        <row r="85">
          <cell r="A85" t="str">
            <v>ELETROPAULO - ELETROPAULO METROPOLITANA ELETRICIDADE DE SÃO PAULO S.A.</v>
          </cell>
          <cell r="B85">
            <v>739463.15</v>
          </cell>
          <cell r="C85">
            <v>179761295.19</v>
          </cell>
          <cell r="D85">
            <v>228849440.30000001</v>
          </cell>
          <cell r="E85">
            <v>417815</v>
          </cell>
          <cell r="F85">
            <v>243.0970295003882</v>
          </cell>
          <cell r="G85">
            <v>309.480520158442</v>
          </cell>
        </row>
        <row r="86">
          <cell r="A86" t="str">
            <v>ELFSM - EMPRESA LUZ E FORÇA SANTA MARIA S/A</v>
          </cell>
          <cell r="B86">
            <v>18332.68</v>
          </cell>
          <cell r="C86">
            <v>4369338.22</v>
          </cell>
          <cell r="D86">
            <v>5650329.6500000004</v>
          </cell>
          <cell r="E86">
            <v>37834</v>
          </cell>
          <cell r="F86">
            <v>238.33603270225629</v>
          </cell>
          <cell r="G86">
            <v>308.21078260243456</v>
          </cell>
        </row>
        <row r="87">
          <cell r="A87" t="str">
            <v>EMG - ENERGISA MINAS GERAIS - DISTRIBUIDORA DE ENERGIA S.A.</v>
          </cell>
          <cell r="B87">
            <v>34702.700000000004</v>
          </cell>
          <cell r="C87">
            <v>11251103.809999999</v>
          </cell>
          <cell r="D87">
            <v>15144024.600000001</v>
          </cell>
          <cell r="E87">
            <v>108060</v>
          </cell>
          <cell r="F87">
            <v>324.21407585000583</v>
          </cell>
          <cell r="G87">
            <v>436.39326623000517</v>
          </cell>
        </row>
        <row r="88">
          <cell r="A88" t="str">
            <v>EMS - ENERGISA MATO GROSSO DO SUL - DISTRIBUIDORA DE ENERGIA S.A.</v>
          </cell>
          <cell r="B88">
            <v>108128.44</v>
          </cell>
          <cell r="C88">
            <v>31878748.73</v>
          </cell>
          <cell r="D88">
            <v>40579861.380000003</v>
          </cell>
          <cell r="E88">
            <v>171412</v>
          </cell>
          <cell r="F88">
            <v>294.82297839495328</v>
          </cell>
          <cell r="G88">
            <v>375.29313638484012</v>
          </cell>
        </row>
        <row r="89">
          <cell r="A89" t="str">
            <v>EMT - ENERGISA MATO GROSSO - DISTRIBUIDORA DE ENERGIA S.A.</v>
          </cell>
          <cell r="B89">
            <v>154473.57</v>
          </cell>
          <cell r="C89">
            <v>48388366.409999996</v>
          </cell>
          <cell r="D89">
            <v>67681793.459999993</v>
          </cell>
          <cell r="E89">
            <v>279942</v>
          </cell>
          <cell r="F89">
            <v>313.24689660503083</v>
          </cell>
          <cell r="G89">
            <v>438.14481312240008</v>
          </cell>
        </row>
        <row r="90">
          <cell r="A90" t="str">
            <v>ENEL CE - COMPANHIA ENERGÉTICA DO CEARÁ</v>
          </cell>
          <cell r="B90">
            <v>180920.19</v>
          </cell>
          <cell r="C90">
            <v>47287434</v>
          </cell>
          <cell r="D90">
            <v>61441207.289999992</v>
          </cell>
          <cell r="E90">
            <v>656054</v>
          </cell>
          <cell r="F90">
            <v>261.37179051160626</v>
          </cell>
          <cell r="G90">
            <v>339.60392861625888</v>
          </cell>
        </row>
        <row r="91">
          <cell r="A91" t="str">
            <v>ENEL RJ - AMPLA ENERGIA E SERVIÇOS S.A.</v>
          </cell>
          <cell r="B91">
            <v>120006.95999999999</v>
          </cell>
          <cell r="C91">
            <v>41026457.060000002</v>
          </cell>
          <cell r="D91">
            <v>63510989.090000004</v>
          </cell>
          <cell r="E91">
            <v>228150</v>
          </cell>
          <cell r="F91">
            <v>341.86731386246271</v>
          </cell>
          <cell r="G91">
            <v>529.22754721892807</v>
          </cell>
        </row>
        <row r="92">
          <cell r="A92" t="str">
            <v>ENF - ENERGISA NOVA FRIBURGO - DISTRIBUIDORA DE ENERGIA S.A.</v>
          </cell>
          <cell r="B92">
            <v>6763.7699999999995</v>
          </cell>
          <cell r="C92">
            <v>2124866.9699999997</v>
          </cell>
          <cell r="D92">
            <v>3153140.53</v>
          </cell>
          <cell r="E92">
            <v>11757</v>
          </cell>
          <cell r="F92">
            <v>314.15423203331869</v>
          </cell>
          <cell r="G92">
            <v>466.18092129093685</v>
          </cell>
        </row>
        <row r="93">
          <cell r="A93" t="str">
            <v>EPB - ENERGISA PARAÍBA - DISTRIBUIDORA DE ENERGIA S.A</v>
          </cell>
          <cell r="B93">
            <v>71501.799999999988</v>
          </cell>
          <cell r="C93">
            <v>19009748</v>
          </cell>
          <cell r="D93">
            <v>25153699.689999998</v>
          </cell>
          <cell r="E93">
            <v>226879</v>
          </cell>
          <cell r="F93">
            <v>265.86390832118917</v>
          </cell>
          <cell r="G93">
            <v>351.79113938390367</v>
          </cell>
        </row>
        <row r="94">
          <cell r="A94" t="str">
            <v>EQUATORIAL AL - EQUATORIAL ALAGOAS DISTRIBUIDORA DE ENERGIA S.A.</v>
          </cell>
          <cell r="B94">
            <v>47516.869999999995</v>
          </cell>
          <cell r="C94">
            <v>14124329.25</v>
          </cell>
          <cell r="D94">
            <v>19648827.920000002</v>
          </cell>
          <cell r="E94">
            <v>78465</v>
          </cell>
          <cell r="F94">
            <v>297.24872976692279</v>
          </cell>
          <cell r="G94">
            <v>413.51267286755217</v>
          </cell>
        </row>
        <row r="95">
          <cell r="A95" t="str">
            <v>EQUATORIAL PA - EQUATORIAL PARÁ DISTRIBUIDORA DE ENERGIA S.A.</v>
          </cell>
          <cell r="B95">
            <v>135376.43</v>
          </cell>
          <cell r="C95">
            <v>46609725.670000002</v>
          </cell>
          <cell r="D95">
            <v>67731368.890000001</v>
          </cell>
          <cell r="E95">
            <v>292103</v>
          </cell>
          <cell r="F95">
            <v>344.29719907667828</v>
          </cell>
          <cell r="G95">
            <v>500.31876959674594</v>
          </cell>
        </row>
        <row r="96">
          <cell r="A96" t="str">
            <v>EQUATORIAL PI - EQUATORIAL PIAUÍ DISTRIBUIDORA DE ENERGIA S.A</v>
          </cell>
          <cell r="B96">
            <v>56580.929999999993</v>
          </cell>
          <cell r="C96">
            <v>17224774.530000001</v>
          </cell>
          <cell r="D96">
            <v>22407660.490000002</v>
          </cell>
          <cell r="E96">
            <v>132135</v>
          </cell>
          <cell r="F96">
            <v>304.42720771821888</v>
          </cell>
          <cell r="G96">
            <v>396.02849387594028</v>
          </cell>
        </row>
        <row r="97">
          <cell r="A97" t="str">
            <v>ESE - ENERGISA SERGIPE - DISTRIBUIDORA DE ENERGIA S.A</v>
          </cell>
          <cell r="B97">
            <v>33864.759999999995</v>
          </cell>
          <cell r="C97">
            <v>9889435.7200000007</v>
          </cell>
          <cell r="D97">
            <v>13720213.370000001</v>
          </cell>
          <cell r="E97">
            <v>67320</v>
          </cell>
          <cell r="F97">
            <v>292.0273381532898</v>
          </cell>
          <cell r="G97">
            <v>405.14722000096867</v>
          </cell>
        </row>
        <row r="98">
          <cell r="A98" t="str">
            <v>ESS - ENERGISA SUL-SUDESTE - DISTRIBUIDORA DE ENERGIA S.A.</v>
          </cell>
          <cell r="B98">
            <v>26640.639999999999</v>
          </cell>
          <cell r="C98">
            <v>7864234.5600000005</v>
          </cell>
          <cell r="D98">
            <v>9913286.2200000007</v>
          </cell>
          <cell r="E98">
            <v>40805</v>
          </cell>
          <cell r="F98">
            <v>295.19690818238604</v>
          </cell>
          <cell r="G98">
            <v>372.1114139900543</v>
          </cell>
        </row>
        <row r="99">
          <cell r="A99" t="str">
            <v>ETO - ENERGISA TOCANTINS DISTRIBUIDORA DE ENERGIA S.A.</v>
          </cell>
          <cell r="B99">
            <v>41364.32</v>
          </cell>
          <cell r="C99">
            <v>14262885.85</v>
          </cell>
          <cell r="D99">
            <v>20245871.890000001</v>
          </cell>
          <cell r="E99">
            <v>110490</v>
          </cell>
          <cell r="F99">
            <v>344.81132168980417</v>
          </cell>
          <cell r="G99">
            <v>489.45254968533271</v>
          </cell>
        </row>
        <row r="100">
          <cell r="A100" t="str">
            <v>FORCEL - FORÇA E LUZ CORONEL VIVIDA LTDA</v>
          </cell>
          <cell r="B100">
            <v>789.69</v>
          </cell>
          <cell r="C100">
            <v>210192.51</v>
          </cell>
          <cell r="D100">
            <v>290295.65000000002</v>
          </cell>
          <cell r="E100">
            <v>1617</v>
          </cell>
          <cell r="F100">
            <v>266.17091516924364</v>
          </cell>
          <cell r="G100">
            <v>367.60709898821057</v>
          </cell>
        </row>
        <row r="101">
          <cell r="A101" t="str">
            <v>HIDROPAN - HIDROPAN DISTRIBUIÇÃO DE ENERGIA S.A.</v>
          </cell>
          <cell r="B101">
            <v>1554.62</v>
          </cell>
          <cell r="C101">
            <v>482849.56000000006</v>
          </cell>
          <cell r="D101">
            <v>667017.29</v>
          </cell>
          <cell r="E101">
            <v>1602</v>
          </cell>
          <cell r="F101">
            <v>310.59008632334593</v>
          </cell>
          <cell r="G101">
            <v>429.05487514633808</v>
          </cell>
        </row>
        <row r="102">
          <cell r="A102" t="str">
            <v>JARI - JARI CELULOSE, PAPEL E EMBALAGENS S.A.</v>
          </cell>
          <cell r="B102">
            <v>443.91</v>
          </cell>
          <cell r="C102">
            <v>175547.85</v>
          </cell>
          <cell r="D102">
            <v>234058.36000000002</v>
          </cell>
          <cell r="E102">
            <v>336</v>
          </cell>
          <cell r="F102">
            <v>395.45820098668651</v>
          </cell>
          <cell r="G102">
            <v>527.26534657926152</v>
          </cell>
        </row>
        <row r="103">
          <cell r="A103" t="str">
            <v>LIGHT - LIGHT SERVIÇOS DE ELETRICIDADE S A</v>
          </cell>
          <cell r="B103">
            <v>406137.82</v>
          </cell>
          <cell r="C103">
            <v>124624118.11000001</v>
          </cell>
          <cell r="D103">
            <v>187657179.99000001</v>
          </cell>
          <cell r="E103">
            <v>310959</v>
          </cell>
          <cell r="F103">
            <v>306.85179260084669</v>
          </cell>
          <cell r="G103">
            <v>462.05295529975518</v>
          </cell>
        </row>
        <row r="104">
          <cell r="A104" t="str">
            <v>MUXENERGIA - MUXFELDT MARIN E CIA LTDA</v>
          </cell>
          <cell r="B104">
            <v>1017.5699999999999</v>
          </cell>
          <cell r="C104">
            <v>310534.76</v>
          </cell>
          <cell r="D104">
            <v>433874.35</v>
          </cell>
          <cell r="E104">
            <v>1591</v>
          </cell>
          <cell r="F104">
            <v>305.17287262792735</v>
          </cell>
          <cell r="G104">
            <v>426.38280413141109</v>
          </cell>
        </row>
        <row r="105">
          <cell r="A105" t="str">
            <v>RGE - RIO GRANDE ENERGIA SA</v>
          </cell>
          <cell r="B105">
            <v>150184.21000000002</v>
          </cell>
          <cell r="C105">
            <v>38739301.210000001</v>
          </cell>
          <cell r="D105">
            <v>50020911.879999995</v>
          </cell>
          <cell r="E105">
            <v>274760</v>
          </cell>
          <cell r="F105">
            <v>257.9452341228149</v>
          </cell>
          <cell r="G105">
            <v>333.06372141252393</v>
          </cell>
        </row>
        <row r="106">
          <cell r="A106" t="str">
            <v>RGE SUL - RGE SUL DISTRIBUIDORA DE ENERGIA S.A.</v>
          </cell>
          <cell r="B106">
            <v>118111.68000000001</v>
          </cell>
          <cell r="C106">
            <v>28346295.120000001</v>
          </cell>
          <cell r="D106">
            <v>37451523.839999996</v>
          </cell>
          <cell r="E106">
            <v>207454</v>
          </cell>
          <cell r="F106">
            <v>239.99569830858388</v>
          </cell>
          <cell r="G106">
            <v>317.08569245649534</v>
          </cell>
        </row>
        <row r="107">
          <cell r="A107" t="str">
            <v>SULGIPE - COMPANHIA SUL SERGIPANA DE ELETRICIDADE</v>
          </cell>
          <cell r="B107">
            <v>4935.2099999999991</v>
          </cell>
          <cell r="C107">
            <v>1499692.67</v>
          </cell>
          <cell r="D107">
            <v>2004583.23</v>
          </cell>
          <cell r="E107">
            <v>14562</v>
          </cell>
          <cell r="F107">
            <v>303.87616129810084</v>
          </cell>
          <cell r="G107">
            <v>406.179925474296</v>
          </cell>
        </row>
        <row r="108">
          <cell r="A108" t="str">
            <v>UHENPAL - NOVA PALMA ENERGIA LTDA</v>
          </cell>
          <cell r="B108">
            <v>2748.61</v>
          </cell>
          <cell r="C108">
            <v>732440.08000000007</v>
          </cell>
          <cell r="D108">
            <v>897228.97</v>
          </cell>
          <cell r="E108">
            <v>5683</v>
          </cell>
          <cell r="F108">
            <v>266.47653905064743</v>
          </cell>
          <cell r="G108">
            <v>326.43007556546763</v>
          </cell>
        </row>
        <row r="109">
          <cell r="A109" t="str">
            <v>Totais</v>
          </cell>
          <cell r="B109">
            <v>6378708.9700000016</v>
          </cell>
          <cell r="C109">
            <v>1740857669.3899996</v>
          </cell>
          <cell r="D109">
            <v>2336397004.54</v>
          </cell>
          <cell r="E109">
            <v>10844049</v>
          </cell>
          <cell r="F109">
            <v>272.91692998967454</v>
          </cell>
          <cell r="G109">
            <v>366.28054603657472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87319.35</v>
          </cell>
          <cell r="C7">
            <v>27446772.969999999</v>
          </cell>
          <cell r="D7">
            <v>32954606.810000002</v>
          </cell>
          <cell r="E7">
            <v>123482</v>
          </cell>
          <cell r="F7">
            <v>314.32635458234626</v>
          </cell>
          <cell r="G7">
            <v>377.40325380342387</v>
          </cell>
        </row>
        <row r="8">
          <cell r="A8" t="str">
            <v>BOA VISTA - RORAIMA ENERGIA S.A</v>
          </cell>
          <cell r="B8">
            <v>12073.35</v>
          </cell>
          <cell r="C8">
            <v>3421310.74</v>
          </cell>
          <cell r="D8">
            <v>4161697.9299999997</v>
          </cell>
          <cell r="E8">
            <v>12465</v>
          </cell>
          <cell r="F8">
            <v>283.37708589579529</v>
          </cell>
          <cell r="G8">
            <v>344.70117490174636</v>
          </cell>
        </row>
        <row r="9">
          <cell r="A9" t="str">
            <v>CEA - COMPANHIA DE ELETRICIDADE DO AMAPÁ</v>
          </cell>
          <cell r="B9">
            <v>17592.810000000001</v>
          </cell>
          <cell r="C9">
            <v>4676407.28</v>
          </cell>
          <cell r="D9">
            <v>5489203.7400000002</v>
          </cell>
          <cell r="E9">
            <v>20760</v>
          </cell>
          <cell r="F9">
            <v>265.81354996728777</v>
          </cell>
          <cell r="G9">
            <v>312.01404096332533</v>
          </cell>
        </row>
        <row r="10">
          <cell r="A10" t="str">
            <v>CEBDIS - CEB DISTRIBUIÇÃO S.A.</v>
          </cell>
          <cell r="B10">
            <v>112293.12</v>
          </cell>
          <cell r="C10">
            <v>33264852.629999999</v>
          </cell>
          <cell r="D10">
            <v>43636444.369999997</v>
          </cell>
          <cell r="E10">
            <v>122823</v>
          </cell>
          <cell r="F10">
            <v>296.23233044019082</v>
          </cell>
          <cell r="G10">
            <v>388.59410416239211</v>
          </cell>
        </row>
        <row r="11">
          <cell r="A11" t="str">
            <v>CEDRAP - COOPERATIVA DE ELETRIFICAÇÃO DA REGIÃO DO ALTO PARAÍBA</v>
          </cell>
          <cell r="B11">
            <v>840.54000000000008</v>
          </cell>
          <cell r="C11">
            <v>219483.15999999997</v>
          </cell>
          <cell r="D11">
            <v>253560.96000000002</v>
          </cell>
          <cell r="E11">
            <v>1439</v>
          </cell>
          <cell r="F11">
            <v>261.12161229685671</v>
          </cell>
          <cell r="G11">
            <v>301.66435862659716</v>
          </cell>
        </row>
        <row r="12">
          <cell r="A12" t="str">
            <v>CEDRI - COOPERATIVA DE ELETRIFICAÇÃO E DISTRIBUIÇÃO DA REGIÃO DE ITARIRI</v>
          </cell>
          <cell r="B12">
            <v>134.46</v>
          </cell>
          <cell r="C12">
            <v>48486.31</v>
          </cell>
          <cell r="D12">
            <v>54073.500000000007</v>
          </cell>
          <cell r="E12">
            <v>313</v>
          </cell>
          <cell r="F12">
            <v>360.60025286330506</v>
          </cell>
          <cell r="G12">
            <v>402.15305667112898</v>
          </cell>
        </row>
        <row r="13">
          <cell r="A13" t="str">
            <v>CEEE-D - COMPANHIA ESTADUAL DE DISTRIBUIÇÃO DE ENERGIA ELÉTRICA - CEEE-D</v>
          </cell>
          <cell r="B13">
            <v>152858.35999999999</v>
          </cell>
          <cell r="C13">
            <v>48266883.590000004</v>
          </cell>
          <cell r="D13">
            <v>65324650.039999999</v>
          </cell>
          <cell r="E13">
            <v>245783</v>
          </cell>
          <cell r="F13">
            <v>315.76214470703474</v>
          </cell>
          <cell r="G13">
            <v>427.35412076905709</v>
          </cell>
        </row>
        <row r="14">
          <cell r="A14" t="str">
            <v>CEJAMA - COOPERATIVA DE ELETRICIDADE JACINTO MACHADO</v>
          </cell>
          <cell r="B14">
            <v>1040.1099999999999</v>
          </cell>
          <cell r="C14">
            <v>276501.12</v>
          </cell>
          <cell r="D14">
            <v>349362.89</v>
          </cell>
          <cell r="E14">
            <v>2356</v>
          </cell>
          <cell r="F14">
            <v>265.83834402130549</v>
          </cell>
          <cell r="G14">
            <v>335.89032890751946</v>
          </cell>
        </row>
        <row r="15">
          <cell r="A15" t="str">
            <v>CELESC-DIS - CELESC DISTRIBUIÇÃO S.A</v>
          </cell>
          <cell r="B15">
            <v>352255.81</v>
          </cell>
          <cell r="C15">
            <v>114073238.31999999</v>
          </cell>
          <cell r="D15">
            <v>153512666.59</v>
          </cell>
          <cell r="E15">
            <v>588779</v>
          </cell>
          <cell r="F15">
            <v>323.8363572200555</v>
          </cell>
          <cell r="G15">
            <v>435.79882072065755</v>
          </cell>
        </row>
        <row r="16">
          <cell r="A16" t="str">
            <v>CELG-D - CELG DISTRIBUIÇÃO S.A.</v>
          </cell>
          <cell r="B16">
            <v>192956.96999999997</v>
          </cell>
          <cell r="C16">
            <v>60859758.890000001</v>
          </cell>
          <cell r="D16">
            <v>88711614.420000002</v>
          </cell>
          <cell r="E16">
            <v>423067</v>
          </cell>
          <cell r="F16">
            <v>315.40585908868701</v>
          </cell>
          <cell r="G16">
            <v>459.74817297348739</v>
          </cell>
        </row>
        <row r="17">
          <cell r="A17" t="str">
            <v>CELPE - COMPANHIA ENERGÉTICA DE PERNAMBUCO</v>
          </cell>
          <cell r="B17">
            <v>193039.68</v>
          </cell>
          <cell r="C17">
            <v>63066150.049999997</v>
          </cell>
          <cell r="D17">
            <v>86965099.310000002</v>
          </cell>
          <cell r="E17">
            <v>399693</v>
          </cell>
          <cell r="F17">
            <v>326.70044858134867</v>
          </cell>
          <cell r="G17">
            <v>450.50374777869507</v>
          </cell>
        </row>
        <row r="18">
          <cell r="A18" t="str">
            <v>CEMAR - COMPANHIA ENERGÉTICA DO MARANHÃO</v>
          </cell>
          <cell r="B18">
            <v>105383.04999999999</v>
          </cell>
          <cell r="C18">
            <v>40903382.759999998</v>
          </cell>
          <cell r="D18">
            <v>55172921.620000005</v>
          </cell>
          <cell r="E18">
            <v>240342</v>
          </cell>
          <cell r="F18">
            <v>388.14005440153801</v>
          </cell>
          <cell r="G18">
            <v>523.54644907316697</v>
          </cell>
        </row>
        <row r="19">
          <cell r="A19" t="str">
            <v>CEMIG-D - CEMIG DISTRIBUIÇÃO S.A</v>
          </cell>
          <cell r="B19">
            <v>631931.37999999989</v>
          </cell>
          <cell r="C19">
            <v>220712068.28999999</v>
          </cell>
          <cell r="D19">
            <v>280322564.64999998</v>
          </cell>
          <cell r="E19">
            <v>1524747</v>
          </cell>
          <cell r="F19">
            <v>349.26587802935188</v>
          </cell>
          <cell r="G19">
            <v>443.59652570188877</v>
          </cell>
        </row>
        <row r="20">
          <cell r="A20" t="str">
            <v>CEPRAG - COOPERATIVA DE ELETRICIDADE PRAIA GRANDE</v>
          </cell>
          <cell r="B20">
            <v>2005.7599999999998</v>
          </cell>
          <cell r="C20">
            <v>700129.16999999993</v>
          </cell>
          <cell r="D20">
            <v>888034.5</v>
          </cell>
          <cell r="E20">
            <v>4513</v>
          </cell>
          <cell r="F20">
            <v>349.05929423261011</v>
          </cell>
          <cell r="G20">
            <v>442.74215260051056</v>
          </cell>
        </row>
        <row r="21">
          <cell r="A21" t="str">
            <v>CERAÇÁ - COOPERATIVA DISTRIBUIDORA DE ENERGIA VALE DO ARAÇÁ</v>
          </cell>
          <cell r="B21">
            <v>3777.6400000000003</v>
          </cell>
          <cell r="C21">
            <v>736542.54</v>
          </cell>
          <cell r="D21">
            <v>953630.52</v>
          </cell>
          <cell r="E21">
            <v>7503</v>
          </cell>
          <cell r="F21">
            <v>194.97425376690208</v>
          </cell>
          <cell r="G21">
            <v>252.44081490030811</v>
          </cell>
        </row>
        <row r="22">
          <cell r="A22" t="str">
            <v>CERAL - COOPERATIVA DE DISTRIBUIÇÃO DE ENERGIA ELÉTRICA DE ANITÁPOLIS - CERAL</v>
          </cell>
          <cell r="B22">
            <v>559.80999999999995</v>
          </cell>
          <cell r="C22">
            <v>158175.81999999998</v>
          </cell>
          <cell r="D22">
            <v>206418.72</v>
          </cell>
          <cell r="E22">
            <v>1721</v>
          </cell>
          <cell r="F22">
            <v>282.55268751897967</v>
          </cell>
          <cell r="G22">
            <v>368.72996195137642</v>
          </cell>
        </row>
        <row r="23">
          <cell r="A23" t="str">
            <v>CERAL DIS - COOPERATIVA DE DISTRIBUIÇÃO DE ENERGIA ELÉTRICA DE ARAPOTI</v>
          </cell>
          <cell r="B23">
            <v>1037.6500000000001</v>
          </cell>
          <cell r="C23">
            <v>171108.77000000002</v>
          </cell>
          <cell r="D23">
            <v>180255.15</v>
          </cell>
          <cell r="E23">
            <v>713</v>
          </cell>
          <cell r="F23">
            <v>164.90027465908543</v>
          </cell>
          <cell r="G23">
            <v>173.71478822338938</v>
          </cell>
        </row>
        <row r="24">
          <cell r="A24" t="str">
            <v>CERBRANORTE - COOPERATIVA DE ELETRIFICAÇÃO DE BRAÇO DO NORTE</v>
          </cell>
          <cell r="B24">
            <v>4538.24</v>
          </cell>
          <cell r="C24">
            <v>1249969.78</v>
          </cell>
          <cell r="D24">
            <v>1616963.19</v>
          </cell>
          <cell r="E24">
            <v>5369</v>
          </cell>
          <cell r="F24">
            <v>275.43051491327037</v>
          </cell>
          <cell r="G24">
            <v>356.29741706035821</v>
          </cell>
        </row>
        <row r="25">
          <cell r="A25" t="str">
            <v>CERCOS - COOPERATIVA DE ELETRIFICAÇÃO E DESENVOLVIMENTO RURAL CENTRO SUL DE SERGIPE LTDA</v>
          </cell>
          <cell r="B25">
            <v>339.71</v>
          </cell>
          <cell r="C25">
            <v>103109.91</v>
          </cell>
          <cell r="D25">
            <v>106086.34999999999</v>
          </cell>
          <cell r="E25">
            <v>2263</v>
          </cell>
          <cell r="F25">
            <v>303.52332872155665</v>
          </cell>
          <cell r="G25">
            <v>312.28503723764385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1877.1</v>
          </cell>
          <cell r="C26">
            <v>478738.47000000003</v>
          </cell>
          <cell r="D26">
            <v>579358.2300000001</v>
          </cell>
          <cell r="E26">
            <v>6048</v>
          </cell>
          <cell r="F26">
            <v>255.04153747802465</v>
          </cell>
          <cell r="G26">
            <v>308.64537318203617</v>
          </cell>
        </row>
        <row r="27">
          <cell r="A27" t="str">
            <v>CERES - COOPERATIVA DE ELETRIFICAÇÃO RURAL DE RESENDE LTDA</v>
          </cell>
          <cell r="B27">
            <v>639.26</v>
          </cell>
          <cell r="C27">
            <v>212039.25</v>
          </cell>
          <cell r="D27">
            <v>213273.97</v>
          </cell>
          <cell r="E27">
            <v>839</v>
          </cell>
          <cell r="F27">
            <v>331.69485029565436</v>
          </cell>
          <cell r="G27">
            <v>333.62633357319402</v>
          </cell>
        </row>
        <row r="28">
          <cell r="A28" t="str">
            <v>CERGAL - COOPERATIVA DE ELETRIFICAÇÃO  ANITA GARIBALDI LTDA</v>
          </cell>
          <cell r="B28">
            <v>1058.0500000000002</v>
          </cell>
          <cell r="C28">
            <v>320035.60000000003</v>
          </cell>
          <cell r="D28">
            <v>420131.62</v>
          </cell>
          <cell r="E28">
            <v>1363</v>
          </cell>
          <cell r="F28">
            <v>302.47682056613581</v>
          </cell>
          <cell r="G28">
            <v>397.08106422191759</v>
          </cell>
        </row>
        <row r="29">
          <cell r="A29" t="str">
            <v>CERGAPA - COOPERATIVA DE ELETRICIDADE GRÃO PARÁ</v>
          </cell>
          <cell r="B29">
            <v>2024.65</v>
          </cell>
          <cell r="C29">
            <v>462579.17000000004</v>
          </cell>
          <cell r="D29">
            <v>590438.02</v>
          </cell>
          <cell r="E29">
            <v>2278</v>
          </cell>
          <cell r="F29">
            <v>228.47364729706371</v>
          </cell>
          <cell r="G29">
            <v>291.62473513940682</v>
          </cell>
        </row>
        <row r="30">
          <cell r="A30" t="str">
            <v>CERGRAL - COOPERATIVA DE ELETRICIDADE DE GRAVATAL</v>
          </cell>
          <cell r="B30">
            <v>802</v>
          </cell>
          <cell r="C30">
            <v>230726.31</v>
          </cell>
          <cell r="D30">
            <v>294315</v>
          </cell>
          <cell r="E30">
            <v>1874</v>
          </cell>
          <cell r="F30">
            <v>287.68866583541148</v>
          </cell>
          <cell r="G30">
            <v>366.97630922693264</v>
          </cell>
        </row>
        <row r="31">
          <cell r="A31" t="str">
            <v>CERILUZ - COOPERATIVA REGIONAL DE ENERGIA E DESENVOLVIMENTO IJUÍ LTDA</v>
          </cell>
          <cell r="B31">
            <v>4245.54</v>
          </cell>
          <cell r="C31">
            <v>890386.04999999993</v>
          </cell>
          <cell r="D31">
            <v>1043679.02</v>
          </cell>
          <cell r="E31">
            <v>11795</v>
          </cell>
          <cell r="F31">
            <v>209.72268545344053</v>
          </cell>
          <cell r="G31">
            <v>245.82951049807562</v>
          </cell>
        </row>
        <row r="32">
          <cell r="A32" t="str">
            <v>CERIM - COOPERATIVA DE ELETRIFICAÇÃO RURAL ITU-MAIRINQUE</v>
          </cell>
          <cell r="B32">
            <v>438.16999999999996</v>
          </cell>
          <cell r="C32">
            <v>140775.95000000001</v>
          </cell>
          <cell r="D32">
            <v>168662.56</v>
          </cell>
          <cell r="E32">
            <v>561</v>
          </cell>
          <cell r="F32">
            <v>321.2815802085949</v>
          </cell>
          <cell r="G32">
            <v>384.924937809526</v>
          </cell>
        </row>
        <row r="33">
          <cell r="A33" t="str">
            <v>CERIPA - COOPERATIVA DE ELETRIFICAÇÃO RURAL DE ITAÍ-PARANAPANEMA-AVARÉ LTDA</v>
          </cell>
          <cell r="B33">
            <v>3725.8100000000004</v>
          </cell>
          <cell r="C33">
            <v>687068.44000000018</v>
          </cell>
          <cell r="D33">
            <v>759839.9</v>
          </cell>
          <cell r="E33">
            <v>3881</v>
          </cell>
          <cell r="F33">
            <v>184.40780394061966</v>
          </cell>
          <cell r="G33">
            <v>203.93951919179989</v>
          </cell>
        </row>
        <row r="34">
          <cell r="A34" t="str">
            <v>CERIS - COOPERATIVA DE ELETRIFICAÇÃO DA REGIÃO DE ITAPECERICA DA SERRA</v>
          </cell>
          <cell r="B34">
            <v>241.53</v>
          </cell>
          <cell r="C34">
            <v>62221.240000000005</v>
          </cell>
          <cell r="D34">
            <v>74535.08</v>
          </cell>
          <cell r="E34">
            <v>139</v>
          </cell>
          <cell r="F34">
            <v>257.61288452780195</v>
          </cell>
          <cell r="G34">
            <v>308.59553678632057</v>
          </cell>
        </row>
        <row r="35">
          <cell r="A35" t="str">
            <v>CERMC - COOPERATIVA DE ELETRIFICAÇÃO E DESENVOLVIMENTO DA REGIÃO DE MOGI DAS CRUZES</v>
          </cell>
          <cell r="B35">
            <v>574.41</v>
          </cell>
          <cell r="C35">
            <v>146224.34999999998</v>
          </cell>
          <cell r="D35">
            <v>158378.5</v>
          </cell>
          <cell r="E35">
            <v>312</v>
          </cell>
          <cell r="F35">
            <v>254.56442262495426</v>
          </cell>
          <cell r="G35">
            <v>275.7237861457844</v>
          </cell>
        </row>
        <row r="36">
          <cell r="A36" t="str">
            <v>CERMISSÕES - COOPERATIVA DE DISTRIBUIÇÃO E GERAÇÃO DE ENERGIA DAS MISSÕES</v>
          </cell>
          <cell r="B36">
            <v>5891.61</v>
          </cell>
          <cell r="C36">
            <v>1771939.97</v>
          </cell>
          <cell r="D36">
            <v>2046527.6400000001</v>
          </cell>
          <cell r="E36">
            <v>17167</v>
          </cell>
          <cell r="F36">
            <v>300.75649440475524</v>
          </cell>
          <cell r="G36">
            <v>347.36305356260857</v>
          </cell>
        </row>
        <row r="37">
          <cell r="A37" t="str">
            <v>CERMOFUL - COOPERATIVA FUMACENSE DE ELETRICIDADE</v>
          </cell>
          <cell r="B37">
            <v>1709.0900000000001</v>
          </cell>
          <cell r="C37">
            <v>467997.49</v>
          </cell>
          <cell r="D37">
            <v>616917.80000000005</v>
          </cell>
          <cell r="E37">
            <v>2377</v>
          </cell>
          <cell r="F37">
            <v>273.82846427045968</v>
          </cell>
          <cell r="G37">
            <v>360.96273455464603</v>
          </cell>
        </row>
        <row r="38">
          <cell r="A38" t="str">
            <v>CERNHE - COOPERATIVA DE ELETRIFICAÇÃO E DESENVOLVIMENTO RURAL DA REGIÃO DE NOVO HORIZONTE</v>
          </cell>
          <cell r="B38">
            <v>698.24</v>
          </cell>
          <cell r="C38">
            <v>185910.18</v>
          </cell>
          <cell r="D38">
            <v>202456.44</v>
          </cell>
          <cell r="E38">
            <v>1318</v>
          </cell>
          <cell r="F38">
            <v>266.25541361136573</v>
          </cell>
          <cell r="G38">
            <v>289.95250916590282</v>
          </cell>
        </row>
        <row r="39">
          <cell r="A39" t="str">
            <v>CERON - ENERGISA RONDÔNIA - DISTRIBUIDORA DE ENERGIA S.A</v>
          </cell>
          <cell r="B39">
            <v>66018.73</v>
          </cell>
          <cell r="C39">
            <v>22132156.32</v>
          </cell>
          <cell r="D39">
            <v>28724632.469999999</v>
          </cell>
          <cell r="E39">
            <v>163111</v>
          </cell>
          <cell r="F39">
            <v>335.2405646094677</v>
          </cell>
          <cell r="G39">
            <v>435.09822848758222</v>
          </cell>
        </row>
        <row r="40">
          <cell r="A40" t="str">
            <v>CERPALO - COOPERATIVA DE ELETRICIDADE DE PAULO LOPES</v>
          </cell>
          <cell r="B40">
            <v>925.76</v>
          </cell>
          <cell r="C40">
            <v>297551.53999999998</v>
          </cell>
          <cell r="D40">
            <v>397417.07999999996</v>
          </cell>
          <cell r="E40">
            <v>1284</v>
          </cell>
          <cell r="F40">
            <v>321.41326045627375</v>
          </cell>
          <cell r="G40">
            <v>429.28737469754577</v>
          </cell>
        </row>
        <row r="41">
          <cell r="A41" t="str">
            <v>CERPRO - COOPERATIVA DE ELETRIFICAÇÃO RURAL DA REGIÃO DE PROMISSÃO</v>
          </cell>
          <cell r="B41">
            <v>501.88</v>
          </cell>
          <cell r="C41">
            <v>83402.91</v>
          </cell>
          <cell r="D41">
            <v>92410.290000000008</v>
          </cell>
          <cell r="E41">
            <v>990</v>
          </cell>
          <cell r="F41">
            <v>166.18097951701603</v>
          </cell>
          <cell r="G41">
            <v>184.12825775085679</v>
          </cell>
        </row>
        <row r="42">
          <cell r="A42" t="str">
            <v>CERR - COMPANHIA ENERGÉTICA DE RORAIMA</v>
          </cell>
          <cell r="B42">
            <v>2950.1800000000003</v>
          </cell>
          <cell r="C42">
            <v>904578.51</v>
          </cell>
          <cell r="D42">
            <v>1000553.3899999999</v>
          </cell>
          <cell r="E42">
            <v>15691</v>
          </cell>
          <cell r="F42">
            <v>306.61807415140771</v>
          </cell>
          <cell r="G42">
            <v>339.1499467829081</v>
          </cell>
        </row>
        <row r="43">
          <cell r="A43" t="str">
            <v>CERRP - COOPERATIVA DE ELETRIFICAÇÃO E DESENVOLVIMENTO DA REGIÃO DE SÃO JOSÉ DO RIO PRETO-CERRP</v>
          </cell>
          <cell r="B43">
            <v>1042.5900000000001</v>
          </cell>
          <cell r="C43">
            <v>185705.67</v>
          </cell>
          <cell r="D43">
            <v>210268.96000000002</v>
          </cell>
          <cell r="E43">
            <v>1444</v>
          </cell>
          <cell r="F43">
            <v>178.11955802376772</v>
          </cell>
          <cell r="G43">
            <v>201.67943295063256</v>
          </cell>
        </row>
        <row r="44">
          <cell r="A44" t="str">
            <v>CERSUL - CERSUL - COOPERATIVA DE DISTRIBUIÇÃO DE ENERGIA</v>
          </cell>
          <cell r="B44">
            <v>5070.63</v>
          </cell>
          <cell r="C44">
            <v>849173.17999999993</v>
          </cell>
          <cell r="D44">
            <v>1077089.8799999999</v>
          </cell>
          <cell r="E44">
            <v>8258</v>
          </cell>
          <cell r="F44">
            <v>167.46896933911563</v>
          </cell>
          <cell r="G44">
            <v>212.41736825601549</v>
          </cell>
        </row>
        <row r="45">
          <cell r="A45" t="str">
            <v>CERTAJA - COOPERATIVA REGIONAL DE ENERGIA TAQUARI JACUÍ</v>
          </cell>
          <cell r="B45">
            <v>4156.5300000000007</v>
          </cell>
          <cell r="C45">
            <v>948562.32000000007</v>
          </cell>
          <cell r="D45">
            <v>1082850.6599999999</v>
          </cell>
          <cell r="E45">
            <v>11365</v>
          </cell>
          <cell r="F45">
            <v>228.21014644426961</v>
          </cell>
          <cell r="G45">
            <v>260.51794646014821</v>
          </cell>
        </row>
        <row r="46">
          <cell r="A46" t="str">
            <v>CERTEL - COOPERATIVA DE DISTRIBUIÇÃO DE ENERGIA TEUTÔNIA</v>
          </cell>
          <cell r="B46">
            <v>11434.730000000001</v>
          </cell>
          <cell r="C46">
            <v>2493676.8499999996</v>
          </cell>
          <cell r="D46">
            <v>3040740.29</v>
          </cell>
          <cell r="E46">
            <v>23361</v>
          </cell>
          <cell r="F46">
            <v>218.07920694235887</v>
          </cell>
          <cell r="G46">
            <v>265.92147693911443</v>
          </cell>
        </row>
        <row r="47">
          <cell r="A47" t="str">
            <v>CERTREL - COOPERATIVA DE ENERGIA TREVISO</v>
          </cell>
          <cell r="B47">
            <v>705.47</v>
          </cell>
          <cell r="C47">
            <v>164579.41999999998</v>
          </cell>
          <cell r="D47">
            <v>211415.27000000002</v>
          </cell>
          <cell r="E47">
            <v>1081</v>
          </cell>
          <cell r="F47">
            <v>233.29045884304077</v>
          </cell>
          <cell r="G47">
            <v>299.6800289168923</v>
          </cell>
        </row>
        <row r="48">
          <cell r="A48" t="str">
            <v>CETRIL - COOPERATIVA DE ELETRIFICAÇÃO DE IBIÚNA E REGIÃO</v>
          </cell>
          <cell r="B48">
            <v>1403.5900000000001</v>
          </cell>
          <cell r="C48">
            <v>459498.26</v>
          </cell>
          <cell r="D48">
            <v>513133.69000000006</v>
          </cell>
          <cell r="E48">
            <v>1466</v>
          </cell>
          <cell r="F48">
            <v>327.3735635050121</v>
          </cell>
          <cell r="G48">
            <v>365.58659580076801</v>
          </cell>
        </row>
        <row r="49">
          <cell r="A49" t="str">
            <v>CFLO - COMPANHIA FORÇA E LUZ DO OESTE</v>
          </cell>
          <cell r="B49">
            <v>4743.1399999999994</v>
          </cell>
          <cell r="C49">
            <v>1726547.52</v>
          </cell>
          <cell r="D49">
            <v>2503383.8199999998</v>
          </cell>
          <cell r="E49">
            <v>7659</v>
          </cell>
          <cell r="F49">
            <v>364.00939462044136</v>
          </cell>
          <cell r="G49">
            <v>527.79041310186926</v>
          </cell>
        </row>
        <row r="50">
          <cell r="A50" t="str">
            <v>CHESP - COMPANHIA HIDROELÉTRICA SÃO PATRÍCIO - CHESP</v>
          </cell>
          <cell r="B50">
            <v>3044.2</v>
          </cell>
          <cell r="C50">
            <v>1231301.06</v>
          </cell>
          <cell r="D50">
            <v>1753265.2</v>
          </cell>
          <cell r="E50">
            <v>7845</v>
          </cell>
          <cell r="F50">
            <v>404.47443006372777</v>
          </cell>
          <cell r="G50">
            <v>575.93627225543662</v>
          </cell>
        </row>
        <row r="51">
          <cell r="A51" t="str">
            <v>CNEE - COMPANHIA NACIONAL DE ENERGIA ELÉTRICA</v>
          </cell>
          <cell r="B51">
            <v>15141.91</v>
          </cell>
          <cell r="C51">
            <v>4622321.32</v>
          </cell>
          <cell r="D51">
            <v>5636937.3699999992</v>
          </cell>
          <cell r="E51">
            <v>19334</v>
          </cell>
          <cell r="F51">
            <v>305.26672790949095</v>
          </cell>
          <cell r="G51">
            <v>372.27386571443094</v>
          </cell>
        </row>
        <row r="52">
          <cell r="A52" t="str">
            <v>COCEL - COMPANHIA CAMPOLARGUENSE DE ENERGIA</v>
          </cell>
          <cell r="B52">
            <v>3377.25</v>
          </cell>
          <cell r="C52">
            <v>1036041.66</v>
          </cell>
          <cell r="D52">
            <v>1484626.8599999999</v>
          </cell>
          <cell r="E52">
            <v>5338</v>
          </cell>
          <cell r="F52">
            <v>306.77079280479683</v>
          </cell>
          <cell r="G52">
            <v>439.59637574950028</v>
          </cell>
        </row>
        <row r="53">
          <cell r="A53" t="str">
            <v>COELBA - COMPANHIA DE ELETRICIDADE DO ESTADO DA BAHIA</v>
          </cell>
          <cell r="B53">
            <v>254649.06</v>
          </cell>
          <cell r="C53">
            <v>79697764.979999989</v>
          </cell>
          <cell r="D53">
            <v>113039148.42999999</v>
          </cell>
          <cell r="E53">
            <v>624639</v>
          </cell>
          <cell r="F53">
            <v>312.97097652746095</v>
          </cell>
          <cell r="G53">
            <v>443.90169133159179</v>
          </cell>
        </row>
        <row r="54">
          <cell r="A54" t="str">
            <v>COOPERA - COOPERATIVA PIONEIRA DE ELETRIFICAÇÃO - COOPERA</v>
          </cell>
          <cell r="B54">
            <v>3781.6400000000003</v>
          </cell>
          <cell r="C54">
            <v>660677</v>
          </cell>
          <cell r="D54">
            <v>853748.45</v>
          </cell>
          <cell r="E54">
            <v>4176</v>
          </cell>
          <cell r="F54">
            <v>174.70647655514537</v>
          </cell>
          <cell r="G54">
            <v>225.7614289038618</v>
          </cell>
        </row>
        <row r="55">
          <cell r="A55" t="str">
            <v>COOPERALIANÇA - COOPERATIVA ALIANÇA</v>
          </cell>
          <cell r="B55">
            <v>3559.47</v>
          </cell>
          <cell r="C55">
            <v>1329361.1199999999</v>
          </cell>
          <cell r="D55">
            <v>1739350</v>
          </cell>
          <cell r="E55">
            <v>5061</v>
          </cell>
          <cell r="F55">
            <v>373.47164605966617</v>
          </cell>
          <cell r="G55">
            <v>488.65420975594685</v>
          </cell>
        </row>
        <row r="56">
          <cell r="A56" t="str">
            <v>COOPERCOCAL - COOPERATIVA ENERGÉTICA COCAL</v>
          </cell>
          <cell r="B56">
            <v>1380.33</v>
          </cell>
          <cell r="C56">
            <v>323928.04000000004</v>
          </cell>
          <cell r="D56">
            <v>418262.65</v>
          </cell>
          <cell r="E56">
            <v>2566</v>
          </cell>
          <cell r="F56">
            <v>234.67434598972713</v>
          </cell>
          <cell r="G56">
            <v>303.01641636420277</v>
          </cell>
        </row>
        <row r="57">
          <cell r="A57" t="str">
            <v>COOPERLUZ - COOPERATIVA DISTRIBUIDORA DE ENERGIA FRONTEIRA NOROESTE</v>
          </cell>
          <cell r="B57">
            <v>4159.63</v>
          </cell>
          <cell r="C57">
            <v>1096459.97</v>
          </cell>
          <cell r="D57">
            <v>1210898.3</v>
          </cell>
          <cell r="E57">
            <v>12027</v>
          </cell>
          <cell r="F57">
            <v>263.59555296985548</v>
          </cell>
          <cell r="G57">
            <v>291.10721386277146</v>
          </cell>
        </row>
        <row r="58">
          <cell r="A58" t="str">
            <v>COOPERMILA - COOPERATIVA DE ELETRIFICAÇÃO LAURO MULLER</v>
          </cell>
          <cell r="B58">
            <v>566.97</v>
          </cell>
          <cell r="C58">
            <v>120263.43</v>
          </cell>
          <cell r="D58">
            <v>151691.35000000003</v>
          </cell>
          <cell r="E58">
            <v>937</v>
          </cell>
          <cell r="F58">
            <v>212.1160378856024</v>
          </cell>
          <cell r="G58">
            <v>267.54740109705983</v>
          </cell>
        </row>
        <row r="59">
          <cell r="A59" t="str">
            <v>COORSEL - COOPERATIVA REGIONAL SUL DE ELETRIFICAÇÃO RURAL</v>
          </cell>
          <cell r="B59">
            <v>2555.88</v>
          </cell>
          <cell r="C59">
            <v>585183.39</v>
          </cell>
          <cell r="D59">
            <v>746604.96999999986</v>
          </cell>
          <cell r="E59">
            <v>3492</v>
          </cell>
          <cell r="F59">
            <v>228.95573735856144</v>
          </cell>
          <cell r="G59">
            <v>292.11268525908878</v>
          </cell>
        </row>
        <row r="60">
          <cell r="A60" t="str">
            <v>COPEL-DIS - COPEL DISTRIBUIÇÃO S.A.</v>
          </cell>
          <cell r="B60">
            <v>537129.69999999995</v>
          </cell>
          <cell r="C60">
            <v>152601701.57999998</v>
          </cell>
          <cell r="D60">
            <v>213733926.56</v>
          </cell>
          <cell r="E60">
            <v>863645</v>
          </cell>
          <cell r="F60">
            <v>284.10587159861018</v>
          </cell>
          <cell r="G60">
            <v>397.91865272019032</v>
          </cell>
        </row>
        <row r="61">
          <cell r="A61" t="str">
            <v>COPREL - COPREL COOPERATIVA DE ENERGIA</v>
          </cell>
          <cell r="B61">
            <v>15818.65</v>
          </cell>
          <cell r="C61">
            <v>3782176.3800000004</v>
          </cell>
          <cell r="D61">
            <v>4227720.25</v>
          </cell>
          <cell r="E61">
            <v>40371</v>
          </cell>
          <cell r="F61">
            <v>239.09602778998212</v>
          </cell>
          <cell r="G61">
            <v>267.26176064329132</v>
          </cell>
        </row>
        <row r="62">
          <cell r="A62" t="str">
            <v>COSERN - COMPANHIA ENERGÉTICA DO RIO GRANDE DO NORTE COSERN</v>
          </cell>
          <cell r="B62">
            <v>91622.23</v>
          </cell>
          <cell r="C62">
            <v>27865679.359999999</v>
          </cell>
          <cell r="D62">
            <v>37721457.530000001</v>
          </cell>
          <cell r="E62">
            <v>170858</v>
          </cell>
          <cell r="F62">
            <v>304.1366637769022</v>
          </cell>
          <cell r="G62">
            <v>411.70638970476926</v>
          </cell>
        </row>
        <row r="63">
          <cell r="A63" t="str">
            <v>CPFL JAGUARI - COMPANHIA JAGUARI DE ENERGIA</v>
          </cell>
          <cell r="B63">
            <v>4180.8599999999997</v>
          </cell>
          <cell r="C63">
            <v>955905.54999999993</v>
          </cell>
          <cell r="D63">
            <v>1245302.29</v>
          </cell>
          <cell r="E63">
            <v>4277</v>
          </cell>
          <cell r="F63">
            <v>228.63849782102247</v>
          </cell>
          <cell r="G63">
            <v>297.8579263596485</v>
          </cell>
        </row>
        <row r="64">
          <cell r="A64" t="str">
            <v>CPFL LESTE PAULISTA - COMPANHIA LESTE PAULISTA DE ENERGIA</v>
          </cell>
          <cell r="B64">
            <v>7992.3099999999995</v>
          </cell>
          <cell r="C64">
            <v>1924789.65</v>
          </cell>
          <cell r="D64">
            <v>2316682.35</v>
          </cell>
          <cell r="E64">
            <v>9648</v>
          </cell>
          <cell r="F64">
            <v>240.83020428386789</v>
          </cell>
          <cell r="G64">
            <v>289.86392544833723</v>
          </cell>
        </row>
        <row r="65">
          <cell r="A65" t="str">
            <v>CPFL MOCOCA - COMPANHIA LUZ E FORÇA DE MOCOCA</v>
          </cell>
          <cell r="B65">
            <v>5346.16</v>
          </cell>
          <cell r="C65">
            <v>1428632.8</v>
          </cell>
          <cell r="D65">
            <v>1841664.2</v>
          </cell>
          <cell r="E65">
            <v>6795</v>
          </cell>
          <cell r="F65">
            <v>267.22597153845004</v>
          </cell>
          <cell r="G65">
            <v>344.48355455130411</v>
          </cell>
        </row>
        <row r="66">
          <cell r="A66" t="str">
            <v>CPFL- PIRATININGA - COMPANHIA PIRATININGA DE FORÇA E LUZ</v>
          </cell>
          <cell r="B66">
            <v>104973.2</v>
          </cell>
          <cell r="C66">
            <v>34597188.390000001</v>
          </cell>
          <cell r="D66">
            <v>43532678.280000001</v>
          </cell>
          <cell r="E66">
            <v>95824</v>
          </cell>
          <cell r="F66">
            <v>329.58115395167528</v>
          </cell>
          <cell r="G66">
            <v>414.702783948665</v>
          </cell>
        </row>
        <row r="67">
          <cell r="A67" t="str">
            <v>CPFL SANTA CRUZ - COMPANHIA LUZ E FORÇA SANTA CRUZ</v>
          </cell>
          <cell r="B67">
            <v>18811.690000000002</v>
          </cell>
          <cell r="C67">
            <v>5870724.0299999993</v>
          </cell>
          <cell r="D67">
            <v>7091901.1399999997</v>
          </cell>
          <cell r="E67">
            <v>26421</v>
          </cell>
          <cell r="F67">
            <v>312.07850171887793</v>
          </cell>
          <cell r="G67">
            <v>376.99436573747488</v>
          </cell>
        </row>
        <row r="68">
          <cell r="A68" t="str">
            <v>CPFL SUL PAULISTA - COMPANHIA SUL PAULISTA DE ENERGIA</v>
          </cell>
          <cell r="B68">
            <v>7595.3099999999995</v>
          </cell>
          <cell r="C68">
            <v>2015849.6100000003</v>
          </cell>
          <cell r="D68">
            <v>2414589.98</v>
          </cell>
          <cell r="E68">
            <v>10438</v>
          </cell>
          <cell r="F68">
            <v>265.40715388838646</v>
          </cell>
          <cell r="G68">
            <v>317.90538898346483</v>
          </cell>
        </row>
        <row r="69">
          <cell r="A69" t="str">
            <v>CPFL-PAULISTA - COMPANHIA PAULISTA DE FORÇA E LUZ</v>
          </cell>
          <cell r="B69">
            <v>371730.73</v>
          </cell>
          <cell r="C69">
            <v>104468607.66</v>
          </cell>
          <cell r="D69">
            <v>130963477.38000001</v>
          </cell>
          <cell r="E69">
            <v>383363</v>
          </cell>
          <cell r="F69">
            <v>281.03301456944388</v>
          </cell>
          <cell r="G69">
            <v>352.30737415763292</v>
          </cell>
        </row>
        <row r="70">
          <cell r="A70" t="str">
            <v>CRELUZ-D - CRELUZ - COOPERATIVA DE DISTRIBUIÇÃO DE ENERGIA</v>
          </cell>
          <cell r="B70">
            <v>4256.5199999999995</v>
          </cell>
          <cell r="C70">
            <v>1223796.8199999998</v>
          </cell>
          <cell r="D70">
            <v>1401317.33</v>
          </cell>
          <cell r="E70">
            <v>14826</v>
          </cell>
          <cell r="F70">
            <v>287.51111706276487</v>
          </cell>
          <cell r="G70">
            <v>329.21666760640153</v>
          </cell>
        </row>
        <row r="71">
          <cell r="A71" t="str">
            <v>CRERAL - COOPERATIVA REGIONAL DE ELETRIFICAÇÃO RURAL DO ALTO URUGUAI</v>
          </cell>
          <cell r="B71">
            <v>2002.35</v>
          </cell>
          <cell r="C71">
            <v>530619.68000000005</v>
          </cell>
          <cell r="D71">
            <v>579633.78999999992</v>
          </cell>
          <cell r="E71">
            <v>5940</v>
          </cell>
          <cell r="F71">
            <v>264.99846680150824</v>
          </cell>
          <cell r="G71">
            <v>289.47675980722647</v>
          </cell>
        </row>
        <row r="72">
          <cell r="A72" t="str">
            <v>DCELT - DCELT - DISTRIBUIDORA CATARINENSE DE ENERGIA ELÉTRICA LTDA</v>
          </cell>
          <cell r="B72">
            <v>5460.01</v>
          </cell>
          <cell r="C72">
            <v>1532566.27</v>
          </cell>
          <cell r="D72">
            <v>2050443.04</v>
          </cell>
          <cell r="E72">
            <v>9086</v>
          </cell>
          <cell r="F72">
            <v>280.68927895736454</v>
          </cell>
          <cell r="G72">
            <v>375.53833051587816</v>
          </cell>
        </row>
        <row r="73">
          <cell r="A73" t="str">
            <v>DEMEI - DEPARTAMENTO MUNICIPAL DE ENERGIA DE IJUÍ</v>
          </cell>
          <cell r="B73">
            <v>2542.39</v>
          </cell>
          <cell r="C73">
            <v>892513.65999999992</v>
          </cell>
          <cell r="D73">
            <v>1189234.6099999999</v>
          </cell>
          <cell r="E73">
            <v>2954</v>
          </cell>
          <cell r="F73">
            <v>351.05300917640488</v>
          </cell>
          <cell r="G73">
            <v>467.76246366607796</v>
          </cell>
        </row>
        <row r="74">
          <cell r="A74" t="str">
            <v>DMED - DME DISTRIBUIÇÃO S.A. - DMED</v>
          </cell>
          <cell r="B74">
            <v>5170.95</v>
          </cell>
          <cell r="C74">
            <v>1668083.6400000001</v>
          </cell>
          <cell r="D74">
            <v>2191444.2999999998</v>
          </cell>
          <cell r="E74">
            <v>7376</v>
          </cell>
          <cell r="F74">
            <v>322.58746265193054</v>
          </cell>
          <cell r="G74">
            <v>423.79916649745206</v>
          </cell>
        </row>
        <row r="75">
          <cell r="A75" t="str">
            <v>EBO - ENERGISA BORBOREMA - DISTRIBUIDORA DE ENERGIA S.A</v>
          </cell>
          <cell r="B75">
            <v>11341.31</v>
          </cell>
          <cell r="C75">
            <v>3013016.5700000003</v>
          </cell>
          <cell r="D75">
            <v>4079321.5300000003</v>
          </cell>
          <cell r="E75">
            <v>30990</v>
          </cell>
          <cell r="F75">
            <v>265.66742025392131</v>
          </cell>
          <cell r="G75">
            <v>359.68697884106865</v>
          </cell>
        </row>
        <row r="76">
          <cell r="A76" t="str">
            <v>EDEVP - EMPRESA DE DISTRIBUICAO DE ENERGIA VALE PARANAPANEMA S.A.</v>
          </cell>
          <cell r="B76">
            <v>20651.66</v>
          </cell>
          <cell r="C76">
            <v>6631929.8600000003</v>
          </cell>
          <cell r="D76">
            <v>8040325.8499999996</v>
          </cell>
          <cell r="E76">
            <v>30334</v>
          </cell>
          <cell r="F76">
            <v>321.13301594157565</v>
          </cell>
          <cell r="G76">
            <v>389.33072934572812</v>
          </cell>
        </row>
        <row r="77">
          <cell r="A77" t="str">
            <v>EDP ES - ESPÍRITO SANTO DISTRIBUIÇÃO DE ENERGIA S.A.</v>
          </cell>
          <cell r="B77">
            <v>151142.15000000002</v>
          </cell>
          <cell r="C77">
            <v>47097687.509999998</v>
          </cell>
          <cell r="D77">
            <v>66995854.599999994</v>
          </cell>
          <cell r="E77">
            <v>310508</v>
          </cell>
          <cell r="F77">
            <v>311.61186677574716</v>
          </cell>
          <cell r="G77">
            <v>443.26387179221666</v>
          </cell>
        </row>
        <row r="78">
          <cell r="A78" t="str">
            <v>EDP SP - EDP SÃO PAULO DISTRIBUIÇÃO DE ENERGIA S.A.</v>
          </cell>
          <cell r="B78">
            <v>141778.39000000001</v>
          </cell>
          <cell r="C78">
            <v>51078929.07</v>
          </cell>
          <cell r="D78">
            <v>63553020.43</v>
          </cell>
          <cell r="E78">
            <v>144618</v>
          </cell>
          <cell r="F78">
            <v>360.27302235552253</v>
          </cell>
          <cell r="G78">
            <v>448.25604543823636</v>
          </cell>
        </row>
        <row r="79">
          <cell r="A79" t="str">
            <v>EEB - EMPRESA ELÉTRICA BRAGANTINA S.A.</v>
          </cell>
          <cell r="B79">
            <v>16038.039999999999</v>
          </cell>
          <cell r="C79">
            <v>5325551.66</v>
          </cell>
          <cell r="D79">
            <v>6628898.9299999997</v>
          </cell>
          <cell r="E79">
            <v>31007</v>
          </cell>
          <cell r="F79">
            <v>332.05751201518393</v>
          </cell>
          <cell r="G79">
            <v>413.32350648832403</v>
          </cell>
        </row>
        <row r="80">
          <cell r="A80" t="str">
            <v>EFLJC - EMPRESA FORÇA E LUZ JOÃO CESA LTDA</v>
          </cell>
          <cell r="B80">
            <v>390.33000000000004</v>
          </cell>
          <cell r="C80">
            <v>153528.01</v>
          </cell>
          <cell r="D80">
            <v>216033.43000000002</v>
          </cell>
          <cell r="E80">
            <v>536</v>
          </cell>
          <cell r="F80">
            <v>393.32874747008941</v>
          </cell>
          <cell r="G80">
            <v>553.46355647785208</v>
          </cell>
        </row>
        <row r="81">
          <cell r="A81" t="str">
            <v>EFLUL - EMPRESA FORÇA E LUZ DE URUSSANGA LTDA</v>
          </cell>
          <cell r="B81">
            <v>1100.28</v>
          </cell>
          <cell r="C81">
            <v>377737.77999999997</v>
          </cell>
          <cell r="D81">
            <v>525869.25</v>
          </cell>
          <cell r="E81">
            <v>1700</v>
          </cell>
          <cell r="F81">
            <v>343.31059366706654</v>
          </cell>
          <cell r="G81">
            <v>477.94129676082451</v>
          </cell>
        </row>
        <row r="82">
          <cell r="A82" t="str">
            <v>ELEKTRO - ELEKTRO REDES S.A.</v>
          </cell>
          <cell r="B82">
            <v>236629.17</v>
          </cell>
          <cell r="C82">
            <v>92357936.519999996</v>
          </cell>
          <cell r="D82">
            <v>121558365.52000001</v>
          </cell>
          <cell r="E82">
            <v>354040</v>
          </cell>
          <cell r="F82">
            <v>390.30664106204654</v>
          </cell>
          <cell r="G82">
            <v>513.70828676785709</v>
          </cell>
        </row>
        <row r="83">
          <cell r="A83" t="str">
            <v>ELETROACRE - ENERGISA ACRE - DISTRIBUIDORA DE ENERGIA S.A</v>
          </cell>
          <cell r="B83">
            <v>18473.25</v>
          </cell>
          <cell r="C83">
            <v>6559166.25</v>
          </cell>
          <cell r="D83">
            <v>8953378.879999999</v>
          </cell>
          <cell r="E83">
            <v>49534</v>
          </cell>
          <cell r="F83">
            <v>355.0629288295238</v>
          </cell>
          <cell r="G83">
            <v>484.66722856021539</v>
          </cell>
        </row>
        <row r="84">
          <cell r="A84" t="str">
            <v>ELETROCAR - CENTRAIS ELÉTRICAS DE CARAZINHO SA</v>
          </cell>
          <cell r="B84">
            <v>4540.68</v>
          </cell>
          <cell r="C84">
            <v>1646532.65</v>
          </cell>
          <cell r="D84">
            <v>2156008.9</v>
          </cell>
          <cell r="E84">
            <v>7982</v>
          </cell>
          <cell r="F84">
            <v>362.61807702811029</v>
          </cell>
          <cell r="G84">
            <v>474.82070967344094</v>
          </cell>
        </row>
        <row r="85">
          <cell r="A85" t="str">
            <v>ELETROPAULO - ELETROPAULO METROPOLITANA ELETRICIDADE DE SÃO PAULO S.A.</v>
          </cell>
          <cell r="B85">
            <v>657844.11</v>
          </cell>
          <cell r="C85">
            <v>186053868.44999999</v>
          </cell>
          <cell r="D85">
            <v>236348833</v>
          </cell>
          <cell r="E85">
            <v>396244</v>
          </cell>
          <cell r="F85">
            <v>282.82364411532086</v>
          </cell>
          <cell r="G85">
            <v>359.27787359835145</v>
          </cell>
        </row>
        <row r="86">
          <cell r="A86" t="str">
            <v>ELFSM - EMPRESA LUZ E FORÇA SANTA MARIA S/A</v>
          </cell>
          <cell r="B86">
            <v>17326.5</v>
          </cell>
          <cell r="C86">
            <v>5610634.7000000002</v>
          </cell>
          <cell r="D86">
            <v>7297572.5800000001</v>
          </cell>
          <cell r="E86">
            <v>39395</v>
          </cell>
          <cell r="F86">
            <v>323.81812252907395</v>
          </cell>
          <cell r="G86">
            <v>421.17984474648659</v>
          </cell>
        </row>
        <row r="87">
          <cell r="A87" t="str">
            <v>EMG - ENERGISA MINAS GERAIS - DISTRIBUIDORA DE ENERGIA S.A.</v>
          </cell>
          <cell r="B87">
            <v>35179.910000000003</v>
          </cell>
          <cell r="C87">
            <v>12055609.68</v>
          </cell>
          <cell r="D87">
            <v>16215221.67</v>
          </cell>
          <cell r="E87">
            <v>109613</v>
          </cell>
          <cell r="F87">
            <v>342.68449464481284</v>
          </cell>
          <cell r="G87">
            <v>460.92277296900414</v>
          </cell>
        </row>
        <row r="88">
          <cell r="A88" t="str">
            <v>EMS - ENERGISA MATO GROSSO DO SUL - DISTRIBUIDORA DE ENERGIA S.A.</v>
          </cell>
          <cell r="B88">
            <v>108790.04000000001</v>
          </cell>
          <cell r="C88">
            <v>35161605.990000002</v>
          </cell>
          <cell r="D88">
            <v>45602144.359999999</v>
          </cell>
          <cell r="E88">
            <v>176777</v>
          </cell>
          <cell r="F88">
            <v>323.20611326183905</v>
          </cell>
          <cell r="G88">
            <v>419.17572932227984</v>
          </cell>
        </row>
        <row r="89">
          <cell r="A89" t="str">
            <v>EMT - ENERGISA MATO GROSSO - DISTRIBUIDORA DE ENERGIA S.A.</v>
          </cell>
          <cell r="B89">
            <v>164533.32</v>
          </cell>
          <cell r="C89">
            <v>57001665.549999997</v>
          </cell>
          <cell r="D89">
            <v>78720102.530000001</v>
          </cell>
          <cell r="E89">
            <v>287260</v>
          </cell>
          <cell r="F89">
            <v>346.44451075320183</v>
          </cell>
          <cell r="G89">
            <v>478.44474620702965</v>
          </cell>
        </row>
        <row r="90">
          <cell r="A90" t="str">
            <v>ENEL CE - COMPANHIA ENERGÉTICA DO CEARÁ</v>
          </cell>
          <cell r="B90">
            <v>189922.55000000002</v>
          </cell>
          <cell r="C90">
            <v>58191026.689999998</v>
          </cell>
          <cell r="D90">
            <v>72950165.299999997</v>
          </cell>
          <cell r="E90">
            <v>687953</v>
          </cell>
          <cell r="F90">
            <v>306.39345717504318</v>
          </cell>
          <cell r="G90">
            <v>384.10481167191568</v>
          </cell>
        </row>
        <row r="91">
          <cell r="A91" t="str">
            <v>ENEL RJ - AMPLA ENERGIA E SERVIÇOS S.A.</v>
          </cell>
          <cell r="B91">
            <v>132771.13</v>
          </cell>
          <cell r="C91">
            <v>47154682.630000003</v>
          </cell>
          <cell r="D91">
            <v>64969409.099999994</v>
          </cell>
          <cell r="E91">
            <v>230885</v>
          </cell>
          <cell r="F91">
            <v>355.15765083870269</v>
          </cell>
          <cell r="G91">
            <v>489.3338566900801</v>
          </cell>
        </row>
        <row r="92">
          <cell r="A92" t="str">
            <v>ENF - ENERGISA NOVA FRIBURGO - DISTRIBUIDORA DE ENERGIA S.A.</v>
          </cell>
          <cell r="B92">
            <v>6351.78</v>
          </cell>
          <cell r="C92">
            <v>2265852.33</v>
          </cell>
          <cell r="D92">
            <v>3372973.68</v>
          </cell>
          <cell r="E92">
            <v>11786</v>
          </cell>
          <cell r="F92">
            <v>356.72714262773587</v>
          </cell>
          <cell r="G92">
            <v>531.02810235870891</v>
          </cell>
        </row>
        <row r="93">
          <cell r="A93" t="str">
            <v>EPB - ENERGISA PARAÍBA - DISTRIBUIDORA DE ENERGIA S.A</v>
          </cell>
          <cell r="B93">
            <v>70821.56</v>
          </cell>
          <cell r="C93">
            <v>22963438.420000002</v>
          </cell>
          <cell r="D93">
            <v>32173280.460000001</v>
          </cell>
          <cell r="E93">
            <v>234322</v>
          </cell>
          <cell r="F93">
            <v>324.24361197352903</v>
          </cell>
          <cell r="G93">
            <v>454.28652602399609</v>
          </cell>
        </row>
        <row r="94">
          <cell r="A94" t="str">
            <v>EQUATORIAL AL - EQUATORIAL ALAGOAS DISTRIBUIDORA DE ENERGIA S.A.</v>
          </cell>
          <cell r="B94">
            <v>45573.9</v>
          </cell>
          <cell r="C94">
            <v>17578936.549999997</v>
          </cell>
          <cell r="D94">
            <v>24128952.889999997</v>
          </cell>
          <cell r="E94">
            <v>81181</v>
          </cell>
          <cell r="F94">
            <v>385.72377062309778</v>
          </cell>
          <cell r="G94">
            <v>529.44674232400553</v>
          </cell>
        </row>
        <row r="95">
          <cell r="A95" t="str">
            <v>EQUATORIAL PA - EQUATORIAL PARÁ DISTRIBUIDORA DE ENERGIA S.A.</v>
          </cell>
          <cell r="B95">
            <v>137799.70000000001</v>
          </cell>
          <cell r="C95">
            <v>63560111.57</v>
          </cell>
          <cell r="D95">
            <v>88221541.790000007</v>
          </cell>
          <cell r="E95">
            <v>298568</v>
          </cell>
          <cell r="F95">
            <v>461.2499996008699</v>
          </cell>
          <cell r="G95">
            <v>640.21577543347337</v>
          </cell>
        </row>
        <row r="96">
          <cell r="A96" t="str">
            <v>EQUATORIAL PI - EQUATORIAL PIAUÍ DISTRIBUIDORA DE ENERGIA S.A</v>
          </cell>
          <cell r="B96">
            <v>58238.41</v>
          </cell>
          <cell r="C96">
            <v>22236305.809999999</v>
          </cell>
          <cell r="D96">
            <v>30956191.080000002</v>
          </cell>
          <cell r="E96">
            <v>135860</v>
          </cell>
          <cell r="F96">
            <v>381.81512527556981</v>
          </cell>
          <cell r="G96">
            <v>531.54251773013721</v>
          </cell>
        </row>
        <row r="97">
          <cell r="A97" t="str">
            <v>ESE - ENERGISA SERGIPE - DISTRIBUIDORA DE ENERGIA S.A</v>
          </cell>
          <cell r="B97">
            <v>33779.06</v>
          </cell>
          <cell r="C97">
            <v>11100732.01</v>
          </cell>
          <cell r="D97">
            <v>15224546.59</v>
          </cell>
          <cell r="E97">
            <v>68829</v>
          </cell>
          <cell r="F97">
            <v>328.62761752399268</v>
          </cell>
          <cell r="G97">
            <v>450.70959908298221</v>
          </cell>
        </row>
        <row r="98">
          <cell r="A98" t="str">
            <v>ESS - ENERGISA SUL-SUDESTE - DISTRIBUIDORA DE ENERGIA S.A.</v>
          </cell>
          <cell r="B98">
            <v>26824.760000000002</v>
          </cell>
          <cell r="C98">
            <v>8529062.3100000005</v>
          </cell>
          <cell r="D98">
            <v>10520062.52</v>
          </cell>
          <cell r="E98">
            <v>42196</v>
          </cell>
          <cell r="F98">
            <v>317.95484134806799</v>
          </cell>
          <cell r="G98">
            <v>392.17732125096364</v>
          </cell>
        </row>
        <row r="99">
          <cell r="A99" t="str">
            <v>ETO - ENERGISA TOCANTINS DISTRIBUIDORA DE ENERGIA S.A.</v>
          </cell>
          <cell r="B99">
            <v>45161.729999999996</v>
          </cell>
          <cell r="C99">
            <v>17395995.420000002</v>
          </cell>
          <cell r="D99">
            <v>23156620.41</v>
          </cell>
          <cell r="E99">
            <v>111033</v>
          </cell>
          <cell r="F99">
            <v>385.19329131102825</v>
          </cell>
          <cell r="G99">
            <v>512.74874567471181</v>
          </cell>
        </row>
        <row r="100">
          <cell r="A100" t="str">
            <v>FORCEL - FORÇA E LUZ CORONEL VIVIDA LTDA</v>
          </cell>
          <cell r="B100">
            <v>819.28</v>
          </cell>
          <cell r="C100">
            <v>277467.89</v>
          </cell>
          <cell r="D100">
            <v>384450.26</v>
          </cell>
          <cell r="E100">
            <v>1630</v>
          </cell>
          <cell r="F100">
            <v>338.67284688995215</v>
          </cell>
          <cell r="G100">
            <v>469.25380822185338</v>
          </cell>
        </row>
        <row r="101">
          <cell r="A101" t="str">
            <v>HIDROPAN - HIDROPAN DISTRIBUIÇÃO DE ENERGIA S.A.</v>
          </cell>
          <cell r="B101">
            <v>1590.5</v>
          </cell>
          <cell r="C101">
            <v>593359.65999999992</v>
          </cell>
          <cell r="D101">
            <v>810123.04</v>
          </cell>
          <cell r="E101">
            <v>1635</v>
          </cell>
          <cell r="F101">
            <v>373.06486010688457</v>
          </cell>
          <cell r="G101">
            <v>509.35117258723676</v>
          </cell>
        </row>
        <row r="102">
          <cell r="A102" t="str">
            <v>JARI - JARI CELULOSE, PAPEL E EMBALAGENS S.A.</v>
          </cell>
          <cell r="B102">
            <v>357.44</v>
          </cell>
          <cell r="C102">
            <v>149476.81</v>
          </cell>
          <cell r="D102">
            <v>199297.9</v>
          </cell>
          <cell r="E102">
            <v>327</v>
          </cell>
          <cell r="F102">
            <v>418.18713630259623</v>
          </cell>
          <cell r="G102">
            <v>557.57022157564904</v>
          </cell>
        </row>
        <row r="103">
          <cell r="A103" t="str">
            <v>LIGHT - LIGHT SERVIÇOS DE ELETRICIDADE S A</v>
          </cell>
          <cell r="B103">
            <v>412333.01999999996</v>
          </cell>
          <cell r="C103">
            <v>153156089.43000001</v>
          </cell>
          <cell r="D103">
            <v>225412300.13999999</v>
          </cell>
          <cell r="E103">
            <v>317919</v>
          </cell>
          <cell r="F103">
            <v>371.43784756796828</v>
          </cell>
          <cell r="G103">
            <v>546.67535512921086</v>
          </cell>
        </row>
        <row r="104">
          <cell r="A104" t="str">
            <v>MUXENERGIA - MUXFELDT MARIN E CIA LTDA</v>
          </cell>
          <cell r="B104">
            <v>1061.19</v>
          </cell>
          <cell r="C104">
            <v>391135.38</v>
          </cell>
          <cell r="D104">
            <v>544667.44999999995</v>
          </cell>
          <cell r="E104">
            <v>1667</v>
          </cell>
          <cell r="F104">
            <v>368.58185621801937</v>
          </cell>
          <cell r="G104">
            <v>513.26100886740346</v>
          </cell>
        </row>
        <row r="105">
          <cell r="A105" t="str">
            <v>RGE - RIO GRANDE ENERGIA SA</v>
          </cell>
          <cell r="B105">
            <v>154294</v>
          </cell>
          <cell r="C105">
            <v>49027131.380000003</v>
          </cell>
          <cell r="D105">
            <v>63389840.059999995</v>
          </cell>
          <cell r="E105">
            <v>272380</v>
          </cell>
          <cell r="F105">
            <v>317.75137970368257</v>
          </cell>
          <cell r="G105">
            <v>410.8380109401532</v>
          </cell>
        </row>
        <row r="106">
          <cell r="A106" t="str">
            <v>RGE SUL - RGE SUL DISTRIBUIDORA DE ENERGIA S.A.</v>
          </cell>
          <cell r="B106">
            <v>129163.16</v>
          </cell>
          <cell r="C106">
            <v>40051085.93</v>
          </cell>
          <cell r="D106">
            <v>54836367.899999999</v>
          </cell>
          <cell r="E106">
            <v>205834</v>
          </cell>
          <cell r="F106">
            <v>310.08134153732379</v>
          </cell>
          <cell r="G106">
            <v>424.55114833053011</v>
          </cell>
        </row>
        <row r="107">
          <cell r="A107" t="str">
            <v>SULGIPE - COMPANHIA SUL SERGIPANA DE ELETRICIDADE</v>
          </cell>
          <cell r="B107">
            <v>5197.3</v>
          </cell>
          <cell r="C107">
            <v>1740479.99</v>
          </cell>
          <cell r="D107">
            <v>2314539.3199999998</v>
          </cell>
          <cell r="E107">
            <v>15166</v>
          </cell>
          <cell r="F107">
            <v>334.88157120043098</v>
          </cell>
          <cell r="G107">
            <v>445.33494699170717</v>
          </cell>
        </row>
        <row r="108">
          <cell r="A108" t="str">
            <v>UHENPAL - NOVA PALMA ENERGIA LTDA</v>
          </cell>
          <cell r="B108">
            <v>2769.43</v>
          </cell>
          <cell r="C108">
            <v>937583.38</v>
          </cell>
          <cell r="D108">
            <v>1166994.4099999999</v>
          </cell>
          <cell r="E108">
            <v>5759</v>
          </cell>
          <cell r="F108">
            <v>338.54741950509674</v>
          </cell>
          <cell r="G108">
            <v>421.38433179390705</v>
          </cell>
        </row>
        <row r="109">
          <cell r="A109" t="str">
            <v>Totais</v>
          </cell>
          <cell r="B109">
            <v>6512294.9300000006</v>
          </cell>
          <cell r="C109">
            <v>2116143897.9600003</v>
          </cell>
          <cell r="D109">
            <v>2828041547.2099996</v>
          </cell>
          <cell r="E109">
            <v>11046498</v>
          </cell>
          <cell r="F109">
            <v>324.9459554129869</v>
          </cell>
          <cell r="G109">
            <v>434.26189655234191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81383.7</v>
          </cell>
          <cell r="C7">
            <v>25609555.129999999</v>
          </cell>
          <cell r="D7">
            <v>30874511.039999999</v>
          </cell>
          <cell r="E7">
            <v>125580</v>
          </cell>
          <cell r="F7">
            <v>314.67671204430371</v>
          </cell>
          <cell r="G7">
            <v>379.36971457429439</v>
          </cell>
        </row>
        <row r="8">
          <cell r="A8" t="str">
            <v>BOA VISTA - RORAIMA ENERGIA S.A</v>
          </cell>
          <cell r="B8">
            <v>12671.86</v>
          </cell>
          <cell r="C8">
            <v>3575081.18</v>
          </cell>
          <cell r="D8">
            <v>4399921.8100000005</v>
          </cell>
          <cell r="E8">
            <v>12748</v>
          </cell>
          <cell r="F8">
            <v>282.127578745346</v>
          </cell>
          <cell r="G8">
            <v>347.2198880038132</v>
          </cell>
        </row>
        <row r="9">
          <cell r="A9" t="str">
            <v>CEA - COMPANHIA DE ELETRICIDADE DO AMAPÁ</v>
          </cell>
          <cell r="B9">
            <v>18241.650000000001</v>
          </cell>
          <cell r="C9">
            <v>5991694.0899999999</v>
          </cell>
          <cell r="D9">
            <v>7157121.4699999997</v>
          </cell>
          <cell r="E9">
            <v>22065</v>
          </cell>
          <cell r="F9">
            <v>328.46228767682743</v>
          </cell>
          <cell r="G9">
            <v>392.3505532668371</v>
          </cell>
        </row>
        <row r="10">
          <cell r="A10" t="str">
            <v>CEBDIS - CEB DISTRIBUIÇÃO S.A.</v>
          </cell>
          <cell r="B10">
            <v>116132.20999999999</v>
          </cell>
          <cell r="C10">
            <v>54963577.660000004</v>
          </cell>
          <cell r="D10">
            <v>73486275.49000001</v>
          </cell>
          <cell r="E10">
            <v>124572</v>
          </cell>
          <cell r="F10">
            <v>473.28452338933363</v>
          </cell>
          <cell r="G10">
            <v>632.78116803253818</v>
          </cell>
        </row>
        <row r="11">
          <cell r="A11" t="str">
            <v>CEDRAP - COOPERATIVA DE ELETRIFICAÇÃO DA REGIÃO DO ALTO PARAÍBA</v>
          </cell>
          <cell r="B11">
            <v>769.70999999999992</v>
          </cell>
          <cell r="C11">
            <v>289283.8</v>
          </cell>
          <cell r="D11">
            <v>332632.23</v>
          </cell>
          <cell r="E11">
            <v>1434</v>
          </cell>
          <cell r="F11">
            <v>375.83479492276314</v>
          </cell>
          <cell r="G11">
            <v>432.15266788790586</v>
          </cell>
        </row>
        <row r="12">
          <cell r="A12" t="str">
            <v>CEDRI - COOPERATIVA DE ELETRIFICAÇÃO E DISTRIBUIÇÃO DA REGIÃO DE ITARIRI</v>
          </cell>
          <cell r="B12">
            <v>162.81</v>
          </cell>
          <cell r="C12">
            <v>80402.64</v>
          </cell>
          <cell r="D12">
            <v>89748.92</v>
          </cell>
          <cell r="E12">
            <v>344</v>
          </cell>
          <cell r="F12">
            <v>493.84337571402244</v>
          </cell>
          <cell r="G12">
            <v>551.2494318530803</v>
          </cell>
        </row>
        <row r="13">
          <cell r="A13" t="str">
            <v>CEEE-D - COMPANHIA ESTADUAL DE DISTRIBUIÇÃO DE ENERGIA ELÉTRICA - CEEE-D</v>
          </cell>
          <cell r="B13">
            <v>124927.26000000001</v>
          </cell>
          <cell r="C13">
            <v>63438368.439999998</v>
          </cell>
          <cell r="D13">
            <v>86843445.120000005</v>
          </cell>
          <cell r="E13">
            <v>247596</v>
          </cell>
          <cell r="F13">
            <v>507.80244792049382</v>
          </cell>
          <cell r="G13">
            <v>695.15208386064012</v>
          </cell>
        </row>
        <row r="14">
          <cell r="A14" t="str">
            <v>CEJAMA - COOPERATIVA DE ELETRICIDADE JACINTO MACHADO</v>
          </cell>
          <cell r="B14">
            <v>823.35</v>
          </cell>
          <cell r="C14">
            <v>320783.86</v>
          </cell>
          <cell r="D14">
            <v>403749.68</v>
          </cell>
          <cell r="E14">
            <v>2327</v>
          </cell>
          <cell r="F14">
            <v>389.60813748709535</v>
          </cell>
          <cell r="G14">
            <v>490.37430011538225</v>
          </cell>
        </row>
        <row r="15">
          <cell r="A15" t="str">
            <v>CELESC-DIS - CELESC DISTRIBUIÇÃO S.A</v>
          </cell>
          <cell r="B15">
            <v>312551.23</v>
          </cell>
          <cell r="C15">
            <v>126381158.85000001</v>
          </cell>
          <cell r="D15">
            <v>179662765.09999999</v>
          </cell>
          <cell r="E15">
            <v>600548</v>
          </cell>
          <cell r="F15">
            <v>404.35342023769999</v>
          </cell>
          <cell r="G15">
            <v>574.82661354428205</v>
          </cell>
        </row>
        <row r="16">
          <cell r="A16" t="str">
            <v>CELG-D - CELG DISTRIBUIÇÃO S.A.</v>
          </cell>
          <cell r="B16">
            <v>197067.49</v>
          </cell>
          <cell r="C16">
            <v>92078389.909999996</v>
          </cell>
          <cell r="D16">
            <v>136721319.53</v>
          </cell>
          <cell r="E16">
            <v>424368</v>
          </cell>
          <cell r="F16">
            <v>467.24292225978013</v>
          </cell>
          <cell r="G16">
            <v>693.77916941043907</v>
          </cell>
        </row>
        <row r="17">
          <cell r="A17" t="str">
            <v>CELPE - COMPANHIA ENERGÉTICA DE PERNAMBUCO</v>
          </cell>
          <cell r="B17">
            <v>201933.2</v>
          </cell>
          <cell r="C17">
            <v>74318673.129999995</v>
          </cell>
          <cell r="D17">
            <v>105657875.84</v>
          </cell>
          <cell r="E17">
            <v>414132</v>
          </cell>
          <cell r="F17">
            <v>368.03593034726333</v>
          </cell>
          <cell r="G17">
            <v>523.23182042378369</v>
          </cell>
        </row>
        <row r="18">
          <cell r="A18" t="str">
            <v>CEMAR - COMPANHIA ENERGÉTICA DO MARANHÃO</v>
          </cell>
          <cell r="B18">
            <v>112868.65</v>
          </cell>
          <cell r="C18">
            <v>49316614.289999999</v>
          </cell>
          <cell r="D18">
            <v>66887549.049999997</v>
          </cell>
          <cell r="E18">
            <v>245935</v>
          </cell>
          <cell r="F18">
            <v>436.93810717147767</v>
          </cell>
          <cell r="G18">
            <v>592.61406112326142</v>
          </cell>
        </row>
        <row r="19">
          <cell r="A19" t="str">
            <v>CEMIG-D - CEMIG DISTRIBUIÇÃO S.A</v>
          </cell>
          <cell r="B19">
            <v>636839.65</v>
          </cell>
          <cell r="C19">
            <v>293431264.55000001</v>
          </cell>
          <cell r="D19">
            <v>386609598.23000002</v>
          </cell>
          <cell r="E19">
            <v>1535487</v>
          </cell>
          <cell r="F19">
            <v>460.76161330407115</v>
          </cell>
          <cell r="G19">
            <v>607.07526334140789</v>
          </cell>
        </row>
        <row r="20">
          <cell r="A20" t="str">
            <v>CEPRAG - COOPERATIVA DE ELETRICIDADE PRAIA GRANDE</v>
          </cell>
          <cell r="B20">
            <v>1387.49</v>
          </cell>
          <cell r="C20">
            <v>678960.58000000007</v>
          </cell>
          <cell r="D20">
            <v>855951.85000000009</v>
          </cell>
          <cell r="E20">
            <v>4420</v>
          </cell>
          <cell r="F20">
            <v>489.34448536566032</v>
          </cell>
          <cell r="G20">
            <v>616.90668040850755</v>
          </cell>
        </row>
        <row r="21">
          <cell r="A21" t="str">
            <v>CERAÇÁ - COOPERATIVA DISTRIBUIDORA DE ENERGIA VALE DO ARAÇÁ</v>
          </cell>
          <cell r="B21">
            <v>3537.9599999999996</v>
          </cell>
          <cell r="C21">
            <v>1045045.1099999999</v>
          </cell>
          <cell r="D21">
            <v>1346797.46</v>
          </cell>
          <cell r="E21">
            <v>7570</v>
          </cell>
          <cell r="F21">
            <v>295.3807024386935</v>
          </cell>
          <cell r="G21">
            <v>380.67062940225446</v>
          </cell>
        </row>
        <row r="22">
          <cell r="A22" t="str">
            <v>CERAL - COOPERATIVA DE DISTRIBUIÇÃO DE ENERGIA ELÉTRICA DE ANITÁPOLIS - CERAL</v>
          </cell>
          <cell r="B22">
            <v>528.13</v>
          </cell>
          <cell r="C22">
            <v>193696.97999999998</v>
          </cell>
          <cell r="D22">
            <v>259469.16000000003</v>
          </cell>
          <cell r="E22">
            <v>1740</v>
          </cell>
          <cell r="F22">
            <v>366.76004014163175</v>
          </cell>
          <cell r="G22">
            <v>491.29790013822361</v>
          </cell>
        </row>
        <row r="23">
          <cell r="A23" t="str">
            <v>CERAL DIS - COOPERATIVA DE DISTRIBUIÇÃO DE ENERGIA ELÉTRICA DE ARAPOTI</v>
          </cell>
          <cell r="B23">
            <v>1088.19</v>
          </cell>
          <cell r="C23">
            <v>301083.53000000003</v>
          </cell>
          <cell r="D23">
            <v>322188.8000000001</v>
          </cell>
          <cell r="E23">
            <v>728</v>
          </cell>
          <cell r="F23">
            <v>276.68286788152807</v>
          </cell>
          <cell r="G23">
            <v>296.07770701807596</v>
          </cell>
        </row>
        <row r="24">
          <cell r="A24" t="str">
            <v>CERBRANORTE - COOPERATIVA DE ELETRIFICAÇÃO DE BRAÇO DO NORTE</v>
          </cell>
          <cell r="B24">
            <v>3933.01</v>
          </cell>
          <cell r="C24">
            <v>1470307.3</v>
          </cell>
          <cell r="D24">
            <v>1894915.25</v>
          </cell>
          <cell r="E24">
            <v>5269</v>
          </cell>
          <cell r="F24">
            <v>373.83767140180169</v>
          </cell>
          <cell r="G24">
            <v>481.79771981256084</v>
          </cell>
        </row>
        <row r="25">
          <cell r="A25" t="str">
            <v>CERCOS - COOPERATIVA DE ELETRIFICAÇÃO E DESENVOLVIMENTO RURAL CENTRO SUL DE SERGIPE LTDA</v>
          </cell>
          <cell r="B25">
            <v>371.72000000000008</v>
          </cell>
          <cell r="C25">
            <v>131465.46</v>
          </cell>
          <cell r="D25">
            <v>135477.58000000002</v>
          </cell>
          <cell r="E25">
            <v>2216</v>
          </cell>
          <cell r="F25">
            <v>353.66797589583547</v>
          </cell>
          <cell r="G25">
            <v>364.46136877219408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1749.9499999999998</v>
          </cell>
          <cell r="C26">
            <v>652806.49999999988</v>
          </cell>
          <cell r="D26">
            <v>802153.89999999991</v>
          </cell>
          <cell r="E26">
            <v>6183</v>
          </cell>
          <cell r="F26">
            <v>373.04294408411664</v>
          </cell>
          <cell r="G26">
            <v>458.3867539072545</v>
          </cell>
        </row>
        <row r="27">
          <cell r="A27" t="str">
            <v>CERES - COOPERATIVA DE ELETRIFICAÇÃO RURAL DE RESENDE LTDA</v>
          </cell>
          <cell r="B27">
            <v>699.51</v>
          </cell>
          <cell r="C27">
            <v>379803.37</v>
          </cell>
          <cell r="D27">
            <v>382121.45</v>
          </cell>
          <cell r="E27">
            <v>836</v>
          </cell>
          <cell r="F27">
            <v>542.95631227573585</v>
          </cell>
          <cell r="G27">
            <v>546.27017483667146</v>
          </cell>
        </row>
        <row r="28">
          <cell r="A28" t="str">
            <v>CERGAL - COOPERATIVA DE ELETRIFICAÇÃO  ANITA GARIBALDI LTDA</v>
          </cell>
          <cell r="B28">
            <v>854.15</v>
          </cell>
          <cell r="C28">
            <v>369352.19999999995</v>
          </cell>
          <cell r="D28">
            <v>483854.67000000004</v>
          </cell>
          <cell r="E28">
            <v>1308</v>
          </cell>
          <cell r="F28">
            <v>432.42076918574014</v>
          </cell>
          <cell r="G28">
            <v>566.47505707428445</v>
          </cell>
        </row>
        <row r="29">
          <cell r="A29" t="str">
            <v>CERGAPA - COOPERATIVA DE ELETRICIDADE GRÃO PARÁ</v>
          </cell>
          <cell r="B29">
            <v>1721.6999999999998</v>
          </cell>
          <cell r="C29">
            <v>582346.87</v>
          </cell>
          <cell r="D29">
            <v>737474.55999999982</v>
          </cell>
          <cell r="E29">
            <v>2351</v>
          </cell>
          <cell r="F29">
            <v>338.23945518963819</v>
          </cell>
          <cell r="G29">
            <v>428.34091885926694</v>
          </cell>
        </row>
        <row r="30">
          <cell r="A30" t="str">
            <v>CERGRAL - COOPERATIVA DE ELETRICIDADE DE GRAVATAL</v>
          </cell>
          <cell r="B30">
            <v>694.95</v>
          </cell>
          <cell r="C30">
            <v>281816.58</v>
          </cell>
          <cell r="D30">
            <v>358723.20999999996</v>
          </cell>
          <cell r="E30">
            <v>1857</v>
          </cell>
          <cell r="F30">
            <v>405.52065616231386</v>
          </cell>
          <cell r="G30">
            <v>516.18563925462252</v>
          </cell>
        </row>
        <row r="31">
          <cell r="A31" t="str">
            <v>CERILUZ - COOPERATIVA REGIONAL DE ENERGIA E DESENVOLVIMENTO IJUÍ LTDA</v>
          </cell>
          <cell r="B31">
            <v>4063.66</v>
          </cell>
          <cell r="C31">
            <v>1205936.81</v>
          </cell>
          <cell r="D31">
            <v>1361245.3299999998</v>
          </cell>
          <cell r="E31">
            <v>11863</v>
          </cell>
          <cell r="F31">
            <v>296.76124725001603</v>
          </cell>
          <cell r="G31">
            <v>334.98012382925737</v>
          </cell>
        </row>
        <row r="32">
          <cell r="A32" t="str">
            <v>CERIM - COOPERATIVA DE ELETRIFICAÇÃO RURAL ITU-MAIRINQUE</v>
          </cell>
          <cell r="B32">
            <v>453.91999999999996</v>
          </cell>
          <cell r="C32">
            <v>216144.49</v>
          </cell>
          <cell r="D32">
            <v>261291.57</v>
          </cell>
          <cell r="E32">
            <v>552</v>
          </cell>
          <cell r="F32">
            <v>476.17309217483262</v>
          </cell>
          <cell r="G32">
            <v>575.63352573140651</v>
          </cell>
        </row>
        <row r="33">
          <cell r="A33" t="str">
            <v>CERIPA - COOPERATIVA DE ELETRIFICAÇÃO RURAL DE ITAÍ-PARANAPANEMA-AVARÉ LTDA</v>
          </cell>
          <cell r="B33">
            <v>2813.2400000000002</v>
          </cell>
          <cell r="C33">
            <v>899352.78</v>
          </cell>
          <cell r="D33">
            <v>1012941.29</v>
          </cell>
          <cell r="E33">
            <v>3950</v>
          </cell>
          <cell r="F33">
            <v>319.6857644566407</v>
          </cell>
          <cell r="G33">
            <v>360.06216675434729</v>
          </cell>
        </row>
        <row r="34">
          <cell r="A34" t="str">
            <v>CERIS - COOPERATIVA DE ELETRIFICAÇÃO DA REGIÃO DE ITAPECERICA DA SERRA</v>
          </cell>
          <cell r="B34">
            <v>216.20000000000002</v>
          </cell>
          <cell r="C34">
            <v>82650.429999999993</v>
          </cell>
          <cell r="D34">
            <v>100291.19</v>
          </cell>
          <cell r="E34">
            <v>141</v>
          </cell>
          <cell r="F34">
            <v>382.28691026827005</v>
          </cell>
          <cell r="G34">
            <v>463.8815448658649</v>
          </cell>
        </row>
        <row r="35">
          <cell r="A35" t="str">
            <v>CERMC - COOPERATIVA DE ELETRIFICAÇÃO E DESENVOLVIMENTO DA REGIÃO DE MOGI DAS CRUZES</v>
          </cell>
          <cell r="B35">
            <v>477.68000000000006</v>
          </cell>
          <cell r="C35">
            <v>183917.44</v>
          </cell>
          <cell r="D35">
            <v>201779.77000000002</v>
          </cell>
          <cell r="E35">
            <v>337</v>
          </cell>
          <cell r="F35">
            <v>385.02227432590848</v>
          </cell>
          <cell r="G35">
            <v>422.4161991291241</v>
          </cell>
        </row>
        <row r="36">
          <cell r="A36" t="str">
            <v>CERMISSÕES - COOPERATIVA DE DISTRIBUIÇÃO E GERAÇÃO DE ENERGIA DAS MISSÕES</v>
          </cell>
          <cell r="B36">
            <v>5076.1099999999997</v>
          </cell>
          <cell r="C36">
            <v>2122793.91</v>
          </cell>
          <cell r="D36">
            <v>2453965.48</v>
          </cell>
          <cell r="E36">
            <v>17223</v>
          </cell>
          <cell r="F36">
            <v>418.19304743199029</v>
          </cell>
          <cell r="G36">
            <v>483.43425969886391</v>
          </cell>
        </row>
        <row r="37">
          <cell r="A37" t="str">
            <v>CERMOFUL - COOPERATIVA FUMACENSE DE ELETRICIDADE</v>
          </cell>
          <cell r="B37">
            <v>1545.57</v>
          </cell>
          <cell r="C37">
            <v>596906.63</v>
          </cell>
          <cell r="D37">
            <v>785906.46</v>
          </cell>
          <cell r="E37">
            <v>2525</v>
          </cell>
          <cell r="F37">
            <v>386.20484999061836</v>
          </cell>
          <cell r="G37">
            <v>508.48972223839746</v>
          </cell>
        </row>
        <row r="38">
          <cell r="A38" t="str">
            <v>CERNHE - COOPERATIVA DE ELETRIFICAÇÃO E DESENVOLVIMENTO RURAL DA REGIÃO DE NOVO HORIZONTE</v>
          </cell>
          <cell r="B38">
            <v>623.84</v>
          </cell>
          <cell r="C38">
            <v>241840.89</v>
          </cell>
          <cell r="D38">
            <v>267078.21000000002</v>
          </cell>
          <cell r="E38">
            <v>1337</v>
          </cell>
          <cell r="F38">
            <v>387.66493011028467</v>
          </cell>
          <cell r="G38">
            <v>428.11972621184918</v>
          </cell>
        </row>
        <row r="39">
          <cell r="A39" t="str">
            <v>CERON - ENERGISA RONDÔNIA - DISTRIBUIDORA DE ENERGIA S.A</v>
          </cell>
          <cell r="B39">
            <v>68704.100000000006</v>
          </cell>
          <cell r="C39">
            <v>31120042.68</v>
          </cell>
          <cell r="D39">
            <v>40828505.369999997</v>
          </cell>
          <cell r="E39">
            <v>163442</v>
          </cell>
          <cell r="F39">
            <v>452.95757720427162</v>
          </cell>
          <cell r="G39">
            <v>594.2659225577512</v>
          </cell>
        </row>
        <row r="40">
          <cell r="A40" t="str">
            <v>CERPALO - COOPERATIVA DE ELETRICIDADE DE PAULO LOPES</v>
          </cell>
          <cell r="B40">
            <v>883.01</v>
          </cell>
          <cell r="C40">
            <v>390298.51</v>
          </cell>
          <cell r="D40">
            <v>526035.42000000004</v>
          </cell>
          <cell r="E40">
            <v>1303</v>
          </cell>
          <cell r="F40">
            <v>442.00916184414672</v>
          </cell>
          <cell r="G40">
            <v>595.72985583402237</v>
          </cell>
        </row>
        <row r="41">
          <cell r="A41" t="str">
            <v>CERPRO - COOPERATIVA DE ELETRIFICAÇÃO RURAL DA REGIÃO DE PROMISSÃO</v>
          </cell>
          <cell r="B41">
            <v>477.71999999999997</v>
          </cell>
          <cell r="C41">
            <v>137846.18</v>
          </cell>
          <cell r="D41">
            <v>154172.15</v>
          </cell>
          <cell r="E41">
            <v>1005</v>
          </cell>
          <cell r="F41">
            <v>288.5501549024533</v>
          </cell>
          <cell r="G41">
            <v>322.72492254877335</v>
          </cell>
        </row>
        <row r="42">
          <cell r="A42" t="str">
            <v>CERR - COMPANHIA ENERGÉTICA DE RORAIMA</v>
          </cell>
          <cell r="B42">
            <v>9094.91</v>
          </cell>
          <cell r="C42">
            <v>3143097.7</v>
          </cell>
          <cell r="D42">
            <v>3315798.4800000004</v>
          </cell>
          <cell r="E42">
            <v>17446</v>
          </cell>
          <cell r="F42">
            <v>345.5886534336239</v>
          </cell>
          <cell r="G42">
            <v>364.57738229405243</v>
          </cell>
        </row>
        <row r="43">
          <cell r="A43" t="str">
            <v>CERRP - COOPERATIVA DE ELETRIFICAÇÃO E DESENVOLVIMENTO DA REGIÃO DE SÃO JOSÉ DO RIO PRETO-CERRP</v>
          </cell>
          <cell r="B43">
            <v>1054.3800000000001</v>
          </cell>
          <cell r="C43">
            <v>300444.32999999996</v>
          </cell>
          <cell r="D43">
            <v>346234.38</v>
          </cell>
          <cell r="E43">
            <v>1479</v>
          </cell>
          <cell r="F43">
            <v>284.94881352074196</v>
          </cell>
          <cell r="G43">
            <v>328.37722642690488</v>
          </cell>
        </row>
        <row r="44">
          <cell r="A44" t="str">
            <v>CERSUL - CERSUL - COOPERATIVA DE DISTRIBUIÇÃO DE ENERGIA</v>
          </cell>
          <cell r="B44">
            <v>4010.7400000000002</v>
          </cell>
          <cell r="C44">
            <v>1065516.1499999999</v>
          </cell>
          <cell r="D44">
            <v>1344654.36</v>
          </cell>
          <cell r="E44">
            <v>8290</v>
          </cell>
          <cell r="F44">
            <v>265.66572502829899</v>
          </cell>
          <cell r="G44">
            <v>335.26340775019077</v>
          </cell>
        </row>
        <row r="45">
          <cell r="A45" t="str">
            <v>CERTAJA - COOPERATIVA REGIONAL DE ENERGIA TAQUARI JACUÍ</v>
          </cell>
          <cell r="B45">
            <v>3544.95</v>
          </cell>
          <cell r="C45">
            <v>1204119.24</v>
          </cell>
          <cell r="D45">
            <v>1374287.2999999998</v>
          </cell>
          <cell r="E45">
            <v>11497</v>
          </cell>
          <cell r="F45">
            <v>339.67171328227482</v>
          </cell>
          <cell r="G45">
            <v>387.67466395858895</v>
          </cell>
        </row>
        <row r="46">
          <cell r="A46" t="str">
            <v>CERTEL - COOPERATIVA DE DISTRIBUIÇÃO DE ENERGIA TEUTÔNIA</v>
          </cell>
          <cell r="B46">
            <v>10078.74</v>
          </cell>
          <cell r="C46">
            <v>3536059.4099999997</v>
          </cell>
          <cell r="D46">
            <v>4268398.5999999996</v>
          </cell>
          <cell r="E46">
            <v>20777</v>
          </cell>
          <cell r="F46">
            <v>350.84340006786562</v>
          </cell>
          <cell r="G46">
            <v>423.5051802110184</v>
          </cell>
        </row>
        <row r="47">
          <cell r="A47" t="str">
            <v>CERTREL - COOPERATIVA DE ENERGIA TREVISO</v>
          </cell>
          <cell r="B47">
            <v>684.20999999999992</v>
          </cell>
          <cell r="C47">
            <v>208662.31</v>
          </cell>
          <cell r="D47">
            <v>275307.89</v>
          </cell>
          <cell r="E47">
            <v>1086</v>
          </cell>
          <cell r="F47">
            <v>304.96822612940474</v>
          </cell>
          <cell r="G47">
            <v>402.37337951798429</v>
          </cell>
        </row>
        <row r="48">
          <cell r="A48" t="str">
            <v>CETRIL - COOPERATIVA DE ELETRIFICAÇÃO DE IBIÚNA E REGIÃO</v>
          </cell>
          <cell r="B48">
            <v>1332.8400000000001</v>
          </cell>
          <cell r="C48">
            <v>619914.73</v>
          </cell>
          <cell r="D48">
            <v>695347</v>
          </cell>
          <cell r="E48">
            <v>1567</v>
          </cell>
          <cell r="F48">
            <v>465.10813751087898</v>
          </cell>
          <cell r="G48">
            <v>521.70328021367902</v>
          </cell>
        </row>
        <row r="49">
          <cell r="A49" t="str">
            <v>CFLO - COMPANHIA FORÇA E LUZ DO OESTE</v>
          </cell>
          <cell r="B49">
            <v>4025.59</v>
          </cell>
          <cell r="C49">
            <v>2141190.2199999997</v>
          </cell>
          <cell r="D49">
            <v>3196821.8</v>
          </cell>
          <cell r="E49">
            <v>7090</v>
          </cell>
          <cell r="F49">
            <v>531.89475828387879</v>
          </cell>
          <cell r="G49">
            <v>794.12503508802433</v>
          </cell>
        </row>
        <row r="50">
          <cell r="A50" t="str">
            <v>CHESP - COMPANHIA HIDROELÉTRICA SÃO PATRÍCIO - CHESP</v>
          </cell>
          <cell r="B50">
            <v>3198.0099999999998</v>
          </cell>
          <cell r="C50">
            <v>1784548.29</v>
          </cell>
          <cell r="D50">
            <v>2629483.59</v>
          </cell>
          <cell r="E50">
            <v>7935</v>
          </cell>
          <cell r="F50">
            <v>558.01835829156266</v>
          </cell>
          <cell r="G50">
            <v>822.22494301143524</v>
          </cell>
        </row>
        <row r="51">
          <cell r="A51" t="str">
            <v>CNEE - COMPANHIA NACIONAL DE ENERGIA ELÉTRICA</v>
          </cell>
          <cell r="B51">
            <v>13672.79</v>
          </cell>
          <cell r="C51">
            <v>5439643.7899999991</v>
          </cell>
          <cell r="D51">
            <v>7525720.71</v>
          </cell>
          <cell r="E51">
            <v>16326</v>
          </cell>
          <cell r="F51">
            <v>397.84446261516479</v>
          </cell>
          <cell r="G51">
            <v>550.41587781279452</v>
          </cell>
        </row>
        <row r="52">
          <cell r="A52" t="str">
            <v>COCEL - COMPANHIA CAMPOLARGUENSE DE ENERGIA</v>
          </cell>
          <cell r="B52">
            <v>3002.44</v>
          </cell>
          <cell r="C52">
            <v>1609912.4100000001</v>
          </cell>
          <cell r="D52">
            <v>2477581.12</v>
          </cell>
          <cell r="E52">
            <v>5459</v>
          </cell>
          <cell r="F52">
            <v>536.20135956089052</v>
          </cell>
          <cell r="G52">
            <v>825.18921943485964</v>
          </cell>
        </row>
        <row r="53">
          <cell r="A53" t="str">
            <v>COELBA - COMPANHIA DE ELETRICIDADE DO ESTADO DA BAHIA</v>
          </cell>
          <cell r="B53">
            <v>310029.27999999997</v>
          </cell>
          <cell r="C53">
            <v>110443475.44999999</v>
          </cell>
          <cell r="D53">
            <v>152072708.08000001</v>
          </cell>
          <cell r="E53">
            <v>650231</v>
          </cell>
          <cell r="F53">
            <v>356.23562861546498</v>
          </cell>
          <cell r="G53">
            <v>490.51079330313587</v>
          </cell>
        </row>
        <row r="54">
          <cell r="A54" t="str">
            <v>COOPERA - COOPERATIVA PIONEIRA DE ELETRIFICAÇÃO - COOPERA</v>
          </cell>
          <cell r="B54">
            <v>2879.19</v>
          </cell>
          <cell r="C54">
            <v>741866.73</v>
          </cell>
          <cell r="D54">
            <v>952917.27</v>
          </cell>
          <cell r="E54">
            <v>4307</v>
          </cell>
          <cell r="F54">
            <v>257.66508288789555</v>
          </cell>
          <cell r="G54">
            <v>330.96713659049942</v>
          </cell>
        </row>
        <row r="55">
          <cell r="A55" t="str">
            <v>COOPERALIANÇA - COOPERATIVA ALIANÇA</v>
          </cell>
          <cell r="B55">
            <v>2771.2799999999997</v>
          </cell>
          <cell r="C55">
            <v>1467516.92</v>
          </cell>
          <cell r="D55">
            <v>1909994.2599999998</v>
          </cell>
          <cell r="E55">
            <v>5171</v>
          </cell>
          <cell r="F55">
            <v>529.54480240177827</v>
          </cell>
          <cell r="G55">
            <v>689.21013394532486</v>
          </cell>
        </row>
        <row r="56">
          <cell r="A56" t="str">
            <v>COOPERCOCAL - COOPERATIVA ENERGÉTICA COCAL</v>
          </cell>
          <cell r="B56">
            <v>1236.52</v>
          </cell>
          <cell r="C56">
            <v>423669.2</v>
          </cell>
          <cell r="D56">
            <v>544851.07000000007</v>
          </cell>
          <cell r="E56">
            <v>2564</v>
          </cell>
          <cell r="F56">
            <v>342.63028499336849</v>
          </cell>
          <cell r="G56">
            <v>440.63263837220592</v>
          </cell>
        </row>
        <row r="57">
          <cell r="A57" t="str">
            <v>COOPERLUZ - COOPERATIVA DISTRIBUIDORA DE ENERGIA FRONTEIRA NOROESTE</v>
          </cell>
          <cell r="B57">
            <v>3683.69</v>
          </cell>
          <cell r="C57">
            <v>1371654.84</v>
          </cell>
          <cell r="D57">
            <v>1515896.78</v>
          </cell>
          <cell r="E57">
            <v>11882</v>
          </cell>
          <cell r="F57">
            <v>372.35892271065154</v>
          </cell>
          <cell r="G57">
            <v>411.51583873778736</v>
          </cell>
        </row>
        <row r="58">
          <cell r="A58" t="str">
            <v>COOPERMILA - COOPERATIVA DE ELETRIFICAÇÃO LAURO MULLER</v>
          </cell>
          <cell r="B58">
            <v>501.03</v>
          </cell>
          <cell r="C58">
            <v>164934.29999999999</v>
          </cell>
          <cell r="D58">
            <v>206297.19999999995</v>
          </cell>
          <cell r="E58">
            <v>968</v>
          </cell>
          <cell r="F58">
            <v>329.19046763666847</v>
          </cell>
          <cell r="G58">
            <v>411.74620282218621</v>
          </cell>
        </row>
        <row r="59">
          <cell r="A59" t="str">
            <v>COORSEL - COOPERATIVA REGIONAL SUL DE ELETRIFICAÇÃO RURAL</v>
          </cell>
          <cell r="B59">
            <v>2279.71</v>
          </cell>
          <cell r="C59">
            <v>665623.99</v>
          </cell>
          <cell r="D59">
            <v>873079.85000000009</v>
          </cell>
          <cell r="E59">
            <v>3575</v>
          </cell>
          <cell r="F59">
            <v>291.97748397822528</v>
          </cell>
          <cell r="G59">
            <v>382.97847094586598</v>
          </cell>
        </row>
        <row r="60">
          <cell r="A60" t="str">
            <v>COPEL-DIS - COPEL DISTRIBUIÇÃO S.A.</v>
          </cell>
          <cell r="B60">
            <v>497412.70999999996</v>
          </cell>
          <cell r="C60">
            <v>236511556.94</v>
          </cell>
          <cell r="D60">
            <v>343897644.76999998</v>
          </cell>
          <cell r="E60">
            <v>863960</v>
          </cell>
          <cell r="F60">
            <v>475.48354150419681</v>
          </cell>
          <cell r="G60">
            <v>691.37285368120172</v>
          </cell>
        </row>
        <row r="61">
          <cell r="A61" t="str">
            <v>COPREL - COPREL COOPERATIVA DE ENERGIA</v>
          </cell>
          <cell r="B61">
            <v>15011.54</v>
          </cell>
          <cell r="C61">
            <v>4607605.22</v>
          </cell>
          <cell r="D61">
            <v>5342562.8600000013</v>
          </cell>
          <cell r="E61">
            <v>40778</v>
          </cell>
          <cell r="F61">
            <v>306.93754404944457</v>
          </cell>
          <cell r="G61">
            <v>355.89705386655874</v>
          </cell>
        </row>
        <row r="62">
          <cell r="A62" t="str">
            <v>COSERN - COMPANHIA ENERGÉTICA DO RIO GRANDE DO NORTE COSERN</v>
          </cell>
          <cell r="B62">
            <v>90906.860000000015</v>
          </cell>
          <cell r="C62">
            <v>30574289.170000002</v>
          </cell>
          <cell r="D62">
            <v>43987476.560000002</v>
          </cell>
          <cell r="E62">
            <v>174309</v>
          </cell>
          <cell r="F62">
            <v>336.3254342961576</v>
          </cell>
          <cell r="G62">
            <v>483.87411643081714</v>
          </cell>
        </row>
        <row r="63">
          <cell r="A63" t="str">
            <v>CPFL JAGUARI - COMPANHIA JAGUARI DE ENERGIA</v>
          </cell>
          <cell r="B63">
            <v>3976.4800000000005</v>
          </cell>
          <cell r="C63">
            <v>1621662.6400000001</v>
          </cell>
          <cell r="D63">
            <v>2091468.9000000001</v>
          </cell>
          <cell r="E63">
            <v>4200</v>
          </cell>
          <cell r="F63">
            <v>407.81360399146985</v>
          </cell>
          <cell r="G63">
            <v>525.9598690298958</v>
          </cell>
        </row>
        <row r="64">
          <cell r="A64" t="str">
            <v>CPFL LESTE PAULISTA - COMPANHIA LESTE PAULISTA DE ENERGIA</v>
          </cell>
          <cell r="B64">
            <v>7257.4400000000005</v>
          </cell>
          <cell r="C64">
            <v>2832722.29</v>
          </cell>
          <cell r="D64">
            <v>3493935.45</v>
          </cell>
          <cell r="E64">
            <v>9639</v>
          </cell>
          <cell r="F64">
            <v>390.31976702528715</v>
          </cell>
          <cell r="G64">
            <v>481.42808621221809</v>
          </cell>
        </row>
        <row r="65">
          <cell r="A65" t="str">
            <v>CPFL MOCOCA - COMPANHIA LUZ E FORÇA DE MOCOCA</v>
          </cell>
          <cell r="B65">
            <v>5014</v>
          </cell>
          <cell r="C65">
            <v>2112595.0099999998</v>
          </cell>
          <cell r="D65">
            <v>2661776.77</v>
          </cell>
          <cell r="E65">
            <v>6741</v>
          </cell>
          <cell r="F65">
            <v>421.33925209413638</v>
          </cell>
          <cell r="G65">
            <v>530.86892102114086</v>
          </cell>
        </row>
        <row r="66">
          <cell r="A66" t="str">
            <v>CPFL- PIRATININGA - COMPANHIA PIRATININGA DE FORÇA E LUZ</v>
          </cell>
          <cell r="B66">
            <v>105219.25</v>
          </cell>
          <cell r="C66">
            <v>56325806.969999999</v>
          </cell>
          <cell r="D66">
            <v>73130543.859999999</v>
          </cell>
          <cell r="E66">
            <v>95743</v>
          </cell>
          <cell r="F66">
            <v>535.31846092801459</v>
          </cell>
          <cell r="G66">
            <v>695.03008109257576</v>
          </cell>
        </row>
        <row r="67">
          <cell r="A67" t="str">
            <v>CPFL SANTA CRUZ - COMPANHIA LUZ E FORÇA SANTA CRUZ</v>
          </cell>
          <cell r="B67">
            <v>17761.699999999997</v>
          </cell>
          <cell r="C67">
            <v>8309369.8399999999</v>
          </cell>
          <cell r="D67">
            <v>10689902.150000002</v>
          </cell>
          <cell r="E67">
            <v>25851</v>
          </cell>
          <cell r="F67">
            <v>467.8251428635773</v>
          </cell>
          <cell r="G67">
            <v>601.85129520259909</v>
          </cell>
        </row>
        <row r="68">
          <cell r="A68" t="str">
            <v>CPFL SUL PAULISTA - COMPANHIA SUL PAULISTA DE ENERGIA</v>
          </cell>
          <cell r="B68">
            <v>7216.93</v>
          </cell>
          <cell r="C68">
            <v>2957492.4299999997</v>
          </cell>
          <cell r="D68">
            <v>3690073.3</v>
          </cell>
          <cell r="E68">
            <v>10475</v>
          </cell>
          <cell r="F68">
            <v>409.79924012010639</v>
          </cell>
          <cell r="G68">
            <v>511.30789684810571</v>
          </cell>
        </row>
        <row r="69">
          <cell r="A69" t="str">
            <v>CPFL-PAULISTA - COMPANHIA PAULISTA DE FORÇA E LUZ</v>
          </cell>
          <cell r="B69">
            <v>359850.49</v>
          </cell>
          <cell r="C69">
            <v>150546317.42000002</v>
          </cell>
          <cell r="D69">
            <v>192535715.75999999</v>
          </cell>
          <cell r="E69">
            <v>379092</v>
          </cell>
          <cell r="F69">
            <v>418.35796144115301</v>
          </cell>
          <cell r="G69">
            <v>535.04363926251699</v>
          </cell>
        </row>
        <row r="70">
          <cell r="A70" t="str">
            <v>CRELUZ-D - CRELUZ - COOPERATIVA DE DISTRIBUIÇÃO DE ENERGIA</v>
          </cell>
          <cell r="B70">
            <v>4288.59</v>
          </cell>
          <cell r="C70">
            <v>1541874.09</v>
          </cell>
          <cell r="D70">
            <v>1796847.52</v>
          </cell>
          <cell r="E70">
            <v>14966</v>
          </cell>
          <cell r="F70">
            <v>359.52937678817511</v>
          </cell>
          <cell r="G70">
            <v>418.98328355007123</v>
          </cell>
        </row>
        <row r="71">
          <cell r="A71" t="str">
            <v>CRERAL - COOPERATIVA REGIONAL DE ELETRIFICAÇÃO RURAL DO ALTO URUGUAI</v>
          </cell>
          <cell r="B71">
            <v>1980.9599999999998</v>
          </cell>
          <cell r="C71">
            <v>755301.81</v>
          </cell>
          <cell r="D71">
            <v>824077.65000000014</v>
          </cell>
          <cell r="E71">
            <v>6015</v>
          </cell>
          <cell r="F71">
            <v>381.28069723770301</v>
          </cell>
          <cell r="G71">
            <v>415.99913678216632</v>
          </cell>
        </row>
        <row r="72">
          <cell r="A72" t="str">
            <v>DCELT - DCELT - DISTRIBUIDORA CATARINENSE DE ENERGIA ELÉTRICA LTDA</v>
          </cell>
          <cell r="B72">
            <v>5001.71</v>
          </cell>
          <cell r="C72">
            <v>2185531.2999999998</v>
          </cell>
          <cell r="D72">
            <v>2976035.26</v>
          </cell>
          <cell r="E72">
            <v>9187</v>
          </cell>
          <cell r="F72">
            <v>436.95682076729753</v>
          </cell>
          <cell r="G72">
            <v>595.00356078221239</v>
          </cell>
        </row>
        <row r="73">
          <cell r="A73" t="str">
            <v>DEMEI - DEPARTAMENTO MUNICIPAL DE ENERGIA DE IJUÍ</v>
          </cell>
          <cell r="B73">
            <v>2099.3399999999997</v>
          </cell>
          <cell r="C73">
            <v>994003.44000000006</v>
          </cell>
          <cell r="D73">
            <v>1323003.1000000001</v>
          </cell>
          <cell r="E73">
            <v>2907</v>
          </cell>
          <cell r="F73">
            <v>473.48378061676539</v>
          </cell>
          <cell r="G73">
            <v>630.1995389027029</v>
          </cell>
        </row>
        <row r="74">
          <cell r="A74" t="str">
            <v>DMED - DME DISTRIBUIÇÃO S.A. - DMED</v>
          </cell>
          <cell r="B74">
            <v>4801.68</v>
          </cell>
          <cell r="C74">
            <v>2567387.9499999997</v>
          </cell>
          <cell r="D74">
            <v>3423266.67</v>
          </cell>
          <cell r="E74">
            <v>7289</v>
          </cell>
          <cell r="F74">
            <v>534.68534971093436</v>
          </cell>
          <cell r="G74">
            <v>712.93103038936363</v>
          </cell>
        </row>
        <row r="75">
          <cell r="A75" t="str">
            <v>EBO - ENERGISA BORBOREMA - DISTRIBUIDORA DE ENERGIA S.A</v>
          </cell>
          <cell r="B75">
            <v>10068.6</v>
          </cell>
          <cell r="C75">
            <v>3806446.7199999997</v>
          </cell>
          <cell r="D75">
            <v>5579395.8200000003</v>
          </cell>
          <cell r="E75">
            <v>31702</v>
          </cell>
          <cell r="F75">
            <v>378.05124049023692</v>
          </cell>
          <cell r="G75">
            <v>554.13819398923386</v>
          </cell>
        </row>
        <row r="76">
          <cell r="A76" t="str">
            <v>EDEVP - EMPRESA DE DISTRIBUICAO DE ENERGIA VALE PARANAPANEMA S.A.</v>
          </cell>
          <cell r="B76">
            <v>17799.22</v>
          </cell>
          <cell r="C76">
            <v>7308516.3499999996</v>
          </cell>
          <cell r="D76">
            <v>9550294.3399999999</v>
          </cell>
          <cell r="E76">
            <v>26759</v>
          </cell>
          <cell r="F76">
            <v>410.60879914962561</v>
          </cell>
          <cell r="G76">
            <v>536.55690193165765</v>
          </cell>
        </row>
        <row r="77">
          <cell r="A77" t="str">
            <v>EDP ES - ESPÍRITO SANTO DISTRIBUIÇÃO DE ENERGIA S.A.</v>
          </cell>
          <cell r="B77">
            <v>167290.84</v>
          </cell>
          <cell r="C77">
            <v>71080430.819999993</v>
          </cell>
          <cell r="D77">
            <v>95833969.120000005</v>
          </cell>
          <cell r="E77">
            <v>319963</v>
          </cell>
          <cell r="F77">
            <v>424.89134981927282</v>
          </cell>
          <cell r="G77">
            <v>572.85843695925018</v>
          </cell>
        </row>
        <row r="78">
          <cell r="A78" t="str">
            <v>EDP SP - EDP SÃO PAULO DISTRIBUIÇÃO DE ENERGIA S.A.</v>
          </cell>
          <cell r="B78">
            <v>134432.1</v>
          </cell>
          <cell r="C78">
            <v>72313564.189999998</v>
          </cell>
          <cell r="D78">
            <v>91536539.219999999</v>
          </cell>
          <cell r="E78">
            <v>147575</v>
          </cell>
          <cell r="F78">
            <v>537.91887644394455</v>
          </cell>
          <cell r="G78">
            <v>680.91281189537312</v>
          </cell>
        </row>
        <row r="79">
          <cell r="A79" t="str">
            <v>EEB - EMPRESA ELÉTRICA BRAGANTINA S.A.</v>
          </cell>
          <cell r="B79">
            <v>14558.16</v>
          </cell>
          <cell r="C79">
            <v>6263873.2300000004</v>
          </cell>
          <cell r="D79">
            <v>8640261.1999999993</v>
          </cell>
          <cell r="E79">
            <v>30051</v>
          </cell>
          <cell r="F79">
            <v>430.26544769393939</v>
          </cell>
          <cell r="G79">
            <v>593.49953565560475</v>
          </cell>
        </row>
        <row r="80">
          <cell r="A80" t="str">
            <v>EFLJC - EMPRESA FORÇA E LUZ JOÃO CESA LTDA</v>
          </cell>
          <cell r="B80">
            <v>370.2</v>
          </cell>
          <cell r="C80">
            <v>202010.41999999998</v>
          </cell>
          <cell r="D80">
            <v>302891.32999999996</v>
          </cell>
          <cell r="E80">
            <v>541</v>
          </cell>
          <cell r="F80">
            <v>545.67914640734739</v>
          </cell>
          <cell r="G80">
            <v>818.18295515937325</v>
          </cell>
        </row>
        <row r="81">
          <cell r="A81" t="str">
            <v>EFLUL - EMPRESA FORÇA E LUZ DE URUSSANGA LTDA</v>
          </cell>
          <cell r="B81">
            <v>935.93000000000006</v>
          </cell>
          <cell r="C81">
            <v>466351.92</v>
          </cell>
          <cell r="D81">
            <v>641884.40999999992</v>
          </cell>
          <cell r="E81">
            <v>1702</v>
          </cell>
          <cell r="F81">
            <v>498.27649503702196</v>
          </cell>
          <cell r="G81">
            <v>685.82523265628822</v>
          </cell>
        </row>
        <row r="82">
          <cell r="A82" t="str">
            <v>ELEKTRO - ELEKTRO REDES S.A.</v>
          </cell>
          <cell r="B82">
            <v>224205.3</v>
          </cell>
          <cell r="C82">
            <v>105475934.84999999</v>
          </cell>
          <cell r="D82">
            <v>142330524.63</v>
          </cell>
          <cell r="E82">
            <v>357299</v>
          </cell>
          <cell r="F82">
            <v>470.44353924728807</v>
          </cell>
          <cell r="G82">
            <v>634.82230183675415</v>
          </cell>
        </row>
        <row r="83">
          <cell r="A83" t="str">
            <v>ELETROACRE - ENERGISA ACRE - DISTRIBUIDORA DE ENERGIA S.A</v>
          </cell>
          <cell r="B83">
            <v>20200.510000000002</v>
          </cell>
          <cell r="C83">
            <v>9449145.9299999997</v>
          </cell>
          <cell r="D83">
            <v>12550514</v>
          </cell>
          <cell r="E83">
            <v>50063</v>
          </cell>
          <cell r="F83">
            <v>467.76769150877868</v>
          </cell>
          <cell r="G83">
            <v>621.29688804886598</v>
          </cell>
        </row>
        <row r="84">
          <cell r="A84" t="str">
            <v>ELETROCAR - CENTRAIS ELÉTRICAS DE CARAZINHO SA</v>
          </cell>
          <cell r="B84">
            <v>3918.7400000000007</v>
          </cell>
          <cell r="C84">
            <v>1983510.42</v>
          </cell>
          <cell r="D84">
            <v>2691573.55</v>
          </cell>
          <cell r="E84">
            <v>7983</v>
          </cell>
          <cell r="F84">
            <v>506.16025048867738</v>
          </cell>
          <cell r="G84">
            <v>686.84667775866717</v>
          </cell>
        </row>
        <row r="85">
          <cell r="A85" t="str">
            <v>ELETROPAULO - ELETROPAULO METROPOLITANA ELETRICIDADE DE SÃO PAULO S.A.</v>
          </cell>
          <cell r="B85">
            <v>691110.65999999992</v>
          </cell>
          <cell r="C85">
            <v>291264489.5</v>
          </cell>
          <cell r="D85">
            <v>382110538.91000003</v>
          </cell>
          <cell r="E85">
            <v>441269</v>
          </cell>
          <cell r="F85">
            <v>421.44407018696546</v>
          </cell>
          <cell r="G85">
            <v>552.89342362336026</v>
          </cell>
        </row>
        <row r="86">
          <cell r="A86" t="str">
            <v>ELFSM - EMPRESA LUZ E FORÇA SANTA MARIA S/A</v>
          </cell>
          <cell r="B86">
            <v>21564.660000000003</v>
          </cell>
          <cell r="C86">
            <v>8985691.3200000003</v>
          </cell>
          <cell r="D86">
            <v>11687630.449999999</v>
          </cell>
          <cell r="E86">
            <v>40791</v>
          </cell>
          <cell r="F86">
            <v>416.685972326946</v>
          </cell>
          <cell r="G86">
            <v>541.98074303049509</v>
          </cell>
        </row>
        <row r="87">
          <cell r="A87" t="str">
            <v>EMG - ENERGISA MINAS GERAIS - DISTRIBUIDORA DE ENERGIA S.A.</v>
          </cell>
          <cell r="B87">
            <v>36198.43</v>
          </cell>
          <cell r="C87">
            <v>15851085</v>
          </cell>
          <cell r="D87">
            <v>22340487.479999997</v>
          </cell>
          <cell r="E87">
            <v>111049</v>
          </cell>
          <cell r="F87">
            <v>437.89426779006715</v>
          </cell>
          <cell r="G87">
            <v>617.16730476984765</v>
          </cell>
        </row>
        <row r="88">
          <cell r="A88" t="str">
            <v>EMS - ENERGISA MATO GROSSO DO SUL - DISTRIBUIDORA DE ENERGIA S.A.</v>
          </cell>
          <cell r="B88">
            <v>102941.20000000001</v>
          </cell>
          <cell r="C88">
            <v>43409513.839999996</v>
          </cell>
          <cell r="D88">
            <v>57985720.519999996</v>
          </cell>
          <cell r="E88">
            <v>179305</v>
          </cell>
          <cell r="F88">
            <v>421.69232377318303</v>
          </cell>
          <cell r="G88">
            <v>563.28972772806208</v>
          </cell>
        </row>
        <row r="89">
          <cell r="A89" t="str">
            <v>EMT - ENERGISA MATO GROSSO - DISTRIBUIDORA DE ENERGIA S.A.</v>
          </cell>
          <cell r="B89">
            <v>167915</v>
          </cell>
          <cell r="C89">
            <v>71342873.150000006</v>
          </cell>
          <cell r="D89">
            <v>103659467.80000001</v>
          </cell>
          <cell r="E89">
            <v>291330</v>
          </cell>
          <cell r="F89">
            <v>424.87492570645867</v>
          </cell>
          <cell r="G89">
            <v>617.33298275913421</v>
          </cell>
        </row>
        <row r="90">
          <cell r="A90" t="str">
            <v>ENEL CE - COMPANHIA ENERGÉTICA DO CEARÁ</v>
          </cell>
          <cell r="B90">
            <v>200595.59000000003</v>
          </cell>
          <cell r="C90">
            <v>80209099.150000006</v>
          </cell>
          <cell r="D90">
            <v>102166049.21000001</v>
          </cell>
          <cell r="E90">
            <v>750219</v>
          </cell>
          <cell r="F90">
            <v>399.85474830229316</v>
          </cell>
          <cell r="G90">
            <v>509.31353580604639</v>
          </cell>
        </row>
        <row r="91">
          <cell r="A91" t="str">
            <v>ENEL RJ - AMPLA ENERGIA E SERVIÇOS S.A.</v>
          </cell>
          <cell r="B91">
            <v>125864.43000000001</v>
          </cell>
          <cell r="C91">
            <v>65945581.649999991</v>
          </cell>
          <cell r="D91">
            <v>96013356.86999999</v>
          </cell>
          <cell r="E91">
            <v>231307</v>
          </cell>
          <cell r="F91">
            <v>523.9413681053494</v>
          </cell>
          <cell r="G91">
            <v>762.83153922041345</v>
          </cell>
        </row>
        <row r="92">
          <cell r="A92" t="str">
            <v>ENF - ENERGISA NOVA FRIBURGO - DISTRIBUIDORA DE ENERGIA S.A.</v>
          </cell>
          <cell r="B92">
            <v>6159.26</v>
          </cell>
          <cell r="C92">
            <v>3120094.92</v>
          </cell>
          <cell r="D92">
            <v>4794732.01</v>
          </cell>
          <cell r="E92">
            <v>11887</v>
          </cell>
          <cell r="F92">
            <v>506.56976974506676</v>
          </cell>
          <cell r="G92">
            <v>778.45910222981331</v>
          </cell>
        </row>
        <row r="93">
          <cell r="A93" t="str">
            <v>EPB - ENERGISA PARAÍBA - DISTRIBUIDORA DE ENERGIA S.A</v>
          </cell>
          <cell r="B93">
            <v>72382.350000000006</v>
          </cell>
          <cell r="C93">
            <v>26865681.439999998</v>
          </cell>
          <cell r="D93">
            <v>40325605.120000005</v>
          </cell>
          <cell r="E93">
            <v>239120</v>
          </cell>
          <cell r="F93">
            <v>371.16343196925766</v>
          </cell>
          <cell r="G93">
            <v>557.11931320273527</v>
          </cell>
        </row>
        <row r="94">
          <cell r="A94" t="str">
            <v>EQUATORIAL AL - EQUATORIAL ALAGOAS DISTRIBUIDORA DE ENERGIA S.A.</v>
          </cell>
          <cell r="B94">
            <v>45603.839999999997</v>
          </cell>
          <cell r="C94">
            <v>21375327.609999999</v>
          </cell>
          <cell r="D94">
            <v>29855302.010000002</v>
          </cell>
          <cell r="E94">
            <v>82729</v>
          </cell>
          <cell r="F94">
            <v>468.7177134644802</v>
          </cell>
          <cell r="G94">
            <v>654.66640550444879</v>
          </cell>
        </row>
        <row r="95">
          <cell r="A95" t="str">
            <v>EQUATORIAL PA - EQUATORIAL PARÁ DISTRIBUIDORA DE ENERGIA S.A.</v>
          </cell>
          <cell r="B95">
            <v>153520.58000000002</v>
          </cell>
          <cell r="C95">
            <v>77326623.739999995</v>
          </cell>
          <cell r="D95">
            <v>116791760.25</v>
          </cell>
          <cell r="E95">
            <v>318507</v>
          </cell>
          <cell r="F95">
            <v>503.68897603174759</v>
          </cell>
          <cell r="G95">
            <v>760.75637709289526</v>
          </cell>
        </row>
        <row r="96">
          <cell r="A96" t="str">
            <v>EQUATORIAL PI - EQUATORIAL PIAUÍ DISTRIBUIDORA DE ENERGIA S.A</v>
          </cell>
          <cell r="B96">
            <v>64431.770000000004</v>
          </cell>
          <cell r="C96">
            <v>29391445.530000001</v>
          </cell>
          <cell r="D96">
            <v>41681774.480000004</v>
          </cell>
          <cell r="E96">
            <v>139023</v>
          </cell>
          <cell r="F96">
            <v>456.16386962518646</v>
          </cell>
          <cell r="G96">
            <v>646.91338574122676</v>
          </cell>
        </row>
        <row r="97">
          <cell r="A97" t="str">
            <v>ESE - ENERGISA SERGIPE - DISTRIBUIDORA DE ENERGIA S.A</v>
          </cell>
          <cell r="B97">
            <v>36780.229999999996</v>
          </cell>
          <cell r="C97">
            <v>14258356.75</v>
          </cell>
          <cell r="D97">
            <v>20747277.960000001</v>
          </cell>
          <cell r="E97">
            <v>69667</v>
          </cell>
          <cell r="F97">
            <v>387.66361031456307</v>
          </cell>
          <cell r="G97">
            <v>564.08777106614082</v>
          </cell>
        </row>
        <row r="98">
          <cell r="A98" t="str">
            <v>ESS - ENERGISA SUL-SUDESTE - DISTRIBUIDORA DE ENERGIA S.A.</v>
          </cell>
          <cell r="B98">
            <v>23407.15</v>
          </cell>
          <cell r="C98">
            <v>9853995.9199999999</v>
          </cell>
          <cell r="D98">
            <v>13271821.82</v>
          </cell>
          <cell r="E98">
            <v>35657</v>
          </cell>
          <cell r="F98">
            <v>420.98230327058184</v>
          </cell>
          <cell r="G98">
            <v>566.99862307030116</v>
          </cell>
        </row>
        <row r="99">
          <cell r="A99" t="str">
            <v>ETO - ENERGISA TOCANTINS DISTRIBUIDORA DE ENERGIA S.A.</v>
          </cell>
          <cell r="B99">
            <v>45969.67</v>
          </cell>
          <cell r="C99">
            <v>21706873.280000001</v>
          </cell>
          <cell r="D99">
            <v>30097842.979999997</v>
          </cell>
          <cell r="E99">
            <v>111043</v>
          </cell>
          <cell r="F99">
            <v>472.19989353850053</v>
          </cell>
          <cell r="G99">
            <v>654.73263088466808</v>
          </cell>
        </row>
        <row r="100">
          <cell r="A100" t="str">
            <v>FORCEL - FORÇA E LUZ CORONEL VIVIDA LTDA</v>
          </cell>
          <cell r="B100">
            <v>757.25</v>
          </cell>
          <cell r="C100">
            <v>414778.8</v>
          </cell>
          <cell r="D100">
            <v>581755.94999999995</v>
          </cell>
          <cell r="E100">
            <v>1648</v>
          </cell>
          <cell r="F100">
            <v>547.74354572466154</v>
          </cell>
          <cell r="G100">
            <v>768.24820072631223</v>
          </cell>
        </row>
        <row r="101">
          <cell r="A101" t="str">
            <v>HIDROPAN - HIDROPAN DISTRIBUIÇÃO DE ENERGIA S.A.</v>
          </cell>
          <cell r="B101">
            <v>1354.4099999999999</v>
          </cell>
          <cell r="C101">
            <v>707828.8</v>
          </cell>
          <cell r="D101">
            <v>988433.22</v>
          </cell>
          <cell r="E101">
            <v>1647</v>
          </cell>
          <cell r="F101">
            <v>522.61043554019841</v>
          </cell>
          <cell r="G101">
            <v>729.78877887788781</v>
          </cell>
        </row>
        <row r="102">
          <cell r="A102" t="str">
            <v>LIGHT - LIGHT SERVIÇOS DE ELETRICIDADE S A</v>
          </cell>
          <cell r="B102">
            <v>409911.17000000004</v>
          </cell>
          <cell r="C102">
            <v>218349704.34999999</v>
          </cell>
          <cell r="D102">
            <v>333794427.30000001</v>
          </cell>
          <cell r="E102">
            <v>319317</v>
          </cell>
          <cell r="F102">
            <v>532.67566324186771</v>
          </cell>
          <cell r="G102">
            <v>814.30917654671373</v>
          </cell>
        </row>
        <row r="103">
          <cell r="A103" t="str">
            <v>MUXENERGIA - MUXFELDT MARIN E CIA LTDA</v>
          </cell>
          <cell r="B103">
            <v>1006.67</v>
          </cell>
          <cell r="C103">
            <v>517847.07999999996</v>
          </cell>
          <cell r="D103">
            <v>731788.9</v>
          </cell>
          <cell r="E103">
            <v>1712</v>
          </cell>
          <cell r="F103">
            <v>514.41592577508015</v>
          </cell>
          <cell r="G103">
            <v>726.94020880725566</v>
          </cell>
        </row>
        <row r="104">
          <cell r="A104" t="str">
            <v>RGE - RIO GRANDE ENERGIA SA</v>
          </cell>
          <cell r="B104">
            <v>136664.19</v>
          </cell>
          <cell r="C104">
            <v>61211037.07</v>
          </cell>
          <cell r="D104">
            <v>82146740.069999993</v>
          </cell>
          <cell r="E104">
            <v>264794</v>
          </cell>
          <cell r="F104">
            <v>447.89375380631895</v>
          </cell>
          <cell r="G104">
            <v>601.08460065508007</v>
          </cell>
        </row>
        <row r="105">
          <cell r="A105" t="str">
            <v>RGE SUL - RGE SUL DISTRIBUIDORA DE ENERGIA S.A.</v>
          </cell>
          <cell r="B105">
            <v>104706.3</v>
          </cell>
          <cell r="C105">
            <v>50710916.93</v>
          </cell>
          <cell r="D105">
            <v>68644198.849999994</v>
          </cell>
          <cell r="E105">
            <v>200850</v>
          </cell>
          <cell r="F105">
            <v>484.31581413916831</v>
          </cell>
          <cell r="G105">
            <v>655.58804818812234</v>
          </cell>
        </row>
        <row r="106">
          <cell r="A106" t="str">
            <v>SULGIPE - COMPANHIA SUL SERGIPANA DE ELETRICIDADE</v>
          </cell>
          <cell r="B106">
            <v>5244.44</v>
          </cell>
          <cell r="C106">
            <v>2454445.41</v>
          </cell>
          <cell r="D106">
            <v>3262289.7199999997</v>
          </cell>
          <cell r="E106">
            <v>15624</v>
          </cell>
          <cell r="F106">
            <v>468.00905530428423</v>
          </cell>
          <cell r="G106">
            <v>622.04729580279309</v>
          </cell>
        </row>
        <row r="107">
          <cell r="A107" t="str">
            <v>UHENPAL - NOVA PALMA ENERGIA LTDA</v>
          </cell>
          <cell r="B107">
            <v>2161.15</v>
          </cell>
          <cell r="C107">
            <v>1137631.8</v>
          </cell>
          <cell r="D107">
            <v>1429150.6</v>
          </cell>
          <cell r="E107">
            <v>5798</v>
          </cell>
          <cell r="F107">
            <v>526.4011290285265</v>
          </cell>
          <cell r="G107">
            <v>661.29171968627816</v>
          </cell>
        </row>
        <row r="108">
          <cell r="A108" t="str">
            <v>Totais</v>
          </cell>
          <cell r="B108">
            <v>6473184.5599999996</v>
          </cell>
          <cell r="C108">
            <v>2868615337.1800013</v>
          </cell>
          <cell r="D108">
            <v>3946814564.059999</v>
          </cell>
          <cell r="E108">
            <v>11262025</v>
          </cell>
          <cell r="F108">
            <v>443.15364571962732</v>
          </cell>
          <cell r="G108">
            <v>609.71760151080935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74833.95</v>
          </cell>
          <cell r="C7">
            <v>37531173.619999997</v>
          </cell>
          <cell r="D7">
            <v>45052773.239999995</v>
          </cell>
          <cell r="E7">
            <v>128422</v>
          </cell>
          <cell r="F7">
            <v>501.52602689020154</v>
          </cell>
          <cell r="G7">
            <v>602.03655212640786</v>
          </cell>
        </row>
        <row r="8">
          <cell r="A8" t="str">
            <v>BOA VISTA - RORAIMA ENERGIA S.A</v>
          </cell>
          <cell r="B8">
            <v>12595.740000000002</v>
          </cell>
          <cell r="C8">
            <v>4129648.3800000004</v>
          </cell>
          <cell r="D8">
            <v>4925017.22</v>
          </cell>
          <cell r="E8">
            <v>13180</v>
          </cell>
          <cell r="F8">
            <v>327.86071957661875</v>
          </cell>
          <cell r="G8">
            <v>391.00658000244522</v>
          </cell>
        </row>
        <row r="9">
          <cell r="A9" t="str">
            <v>CEA - COMPANHIA DE ELETRICIDADE DO AMAPÁ</v>
          </cell>
          <cell r="B9">
            <v>17794.96</v>
          </cell>
          <cell r="C9">
            <v>5503839.2999999998</v>
          </cell>
          <cell r="D9">
            <v>6798793.2200000007</v>
          </cell>
          <cell r="E9">
            <v>22149</v>
          </cell>
          <cell r="F9">
            <v>309.29202987812278</v>
          </cell>
          <cell r="G9">
            <v>382.06285487576264</v>
          </cell>
        </row>
        <row r="10">
          <cell r="A10" t="str">
            <v>CEBDIS - CEB DISTRIBUIÇÃO S.A.</v>
          </cell>
          <cell r="B10">
            <v>112212.55</v>
          </cell>
          <cell r="C10">
            <v>51257917.799999997</v>
          </cell>
          <cell r="D10">
            <v>68606505.719999999</v>
          </cell>
          <cell r="E10">
            <v>125040</v>
          </cell>
          <cell r="F10">
            <v>456.7930931076782</v>
          </cell>
          <cell r="G10">
            <v>611.39779570110466</v>
          </cell>
        </row>
        <row r="11">
          <cell r="A11" t="str">
            <v>CEDRAP - COOPERATIVA DE ELETRIFICAÇÃO DA REGIÃO DO ALTO PARAÍBA</v>
          </cell>
          <cell r="B11">
            <v>834.00000000000011</v>
          </cell>
          <cell r="C11">
            <v>308596.33999999997</v>
          </cell>
          <cell r="D11">
            <v>352553.05000000005</v>
          </cell>
          <cell r="E11">
            <v>1463</v>
          </cell>
          <cell r="F11">
            <v>370.01959232613899</v>
          </cell>
          <cell r="G11">
            <v>422.72547961630693</v>
          </cell>
        </row>
        <row r="12">
          <cell r="A12" t="str">
            <v>CEDRI - COOPERATIVA DE ELETRIFICAÇÃO E DISTRIBUIÇÃO DA REGIÃO DE ITARIRI</v>
          </cell>
          <cell r="B12">
            <v>138.94</v>
          </cell>
          <cell r="C12">
            <v>71780.600000000006</v>
          </cell>
          <cell r="D12">
            <v>81845.34</v>
          </cell>
          <cell r="E12">
            <v>360</v>
          </cell>
          <cell r="F12">
            <v>516.63020008636829</v>
          </cell>
          <cell r="G12">
            <v>589.06967036130698</v>
          </cell>
        </row>
        <row r="13">
          <cell r="A13" t="str">
            <v>CEEE-D - COMPANHIA ESTADUAL DE DISTRIBUIÇÃO DE ENERGIA ELÉTRICA - CEEE-D</v>
          </cell>
          <cell r="B13">
            <v>151474.15</v>
          </cell>
          <cell r="C13">
            <v>62014358.440000005</v>
          </cell>
          <cell r="D13">
            <v>90254229.00999999</v>
          </cell>
          <cell r="E13">
            <v>250499</v>
          </cell>
          <cell r="F13">
            <v>409.4055549412227</v>
          </cell>
          <cell r="G13">
            <v>595.83915149878703</v>
          </cell>
        </row>
        <row r="14">
          <cell r="A14" t="str">
            <v>CEJAMA - COOPERATIVA DE ELETRICIDADE JACINTO MACHADO</v>
          </cell>
          <cell r="B14">
            <v>802.76</v>
          </cell>
          <cell r="C14">
            <v>321107.31</v>
          </cell>
          <cell r="D14">
            <v>403699.95000000007</v>
          </cell>
          <cell r="E14">
            <v>2305</v>
          </cell>
          <cell r="F14">
            <v>400.00412327470229</v>
          </cell>
          <cell r="G14">
            <v>502.88996711345868</v>
          </cell>
        </row>
        <row r="15">
          <cell r="A15" t="str">
            <v>CELESC-DIS - CELESC DISTRIBUIÇÃO S.A</v>
          </cell>
          <cell r="B15">
            <v>306704.02</v>
          </cell>
          <cell r="C15">
            <v>124215390.19999999</v>
          </cell>
          <cell r="D15">
            <v>172844290.34999996</v>
          </cell>
          <cell r="E15">
            <v>607241</v>
          </cell>
          <cell r="F15">
            <v>405.00085456982265</v>
          </cell>
          <cell r="G15">
            <v>563.55404259129034</v>
          </cell>
        </row>
        <row r="16">
          <cell r="A16" t="str">
            <v>CELG-D - CELG DISTRIBUIÇÃO S.A.</v>
          </cell>
          <cell r="B16">
            <v>192971.36</v>
          </cell>
          <cell r="C16">
            <v>73626651.319999993</v>
          </cell>
          <cell r="D16">
            <v>109354686</v>
          </cell>
          <cell r="E16">
            <v>419186</v>
          </cell>
          <cell r="F16">
            <v>381.54185843951143</v>
          </cell>
          <cell r="G16">
            <v>566.6886837507908</v>
          </cell>
        </row>
        <row r="17">
          <cell r="A17" t="str">
            <v>CELPE - COMPANHIA ENERGÉTICA DE PERNAMBUCO</v>
          </cell>
          <cell r="B17">
            <v>202535.8</v>
          </cell>
          <cell r="C17">
            <v>83579806.560000002</v>
          </cell>
          <cell r="D17">
            <v>116622324.89</v>
          </cell>
          <cell r="E17">
            <v>417343</v>
          </cell>
          <cell r="F17">
            <v>412.6668300616484</v>
          </cell>
          <cell r="G17">
            <v>575.81091782292322</v>
          </cell>
        </row>
        <row r="18">
          <cell r="A18" t="str">
            <v>CEMAR - COMPANHIA ENERGÉTICA DO MARANHÃO</v>
          </cell>
          <cell r="B18">
            <v>108907.42</v>
          </cell>
          <cell r="C18">
            <v>52555194.370000005</v>
          </cell>
          <cell r="D18">
            <v>72380894.530000001</v>
          </cell>
          <cell r="E18">
            <v>250141</v>
          </cell>
          <cell r="F18">
            <v>482.56761908417263</v>
          </cell>
          <cell r="G18">
            <v>664.60939511743095</v>
          </cell>
        </row>
        <row r="19">
          <cell r="A19" t="str">
            <v>CEMIG-D - CEMIG DISTRIBUIÇÃO S.A</v>
          </cell>
          <cell r="B19">
            <v>605748.76</v>
          </cell>
          <cell r="C19">
            <v>292971244.36000001</v>
          </cell>
          <cell r="D19">
            <v>401264926.29999995</v>
          </cell>
          <cell r="E19">
            <v>1548368</v>
          </cell>
          <cell r="F19">
            <v>483.65141409451667</v>
          </cell>
          <cell r="G19">
            <v>662.42797806139947</v>
          </cell>
        </row>
        <row r="20">
          <cell r="A20" t="str">
            <v>CEPRAG - COOPERATIVA DE ELETRICIDADE PRAIA GRANDE</v>
          </cell>
          <cell r="B20">
            <v>1849.48</v>
          </cell>
          <cell r="C20">
            <v>848199.15999999992</v>
          </cell>
          <cell r="D20">
            <v>1081234.28</v>
          </cell>
          <cell r="E20">
            <v>4454</v>
          </cell>
          <cell r="F20">
            <v>458.61494041568437</v>
          </cell>
          <cell r="G20">
            <v>584.61528645889655</v>
          </cell>
        </row>
        <row r="21">
          <cell r="A21" t="str">
            <v>CERAÇÁ - COOPERATIVA DISTRIBUIDORA DE ENERGIA VALE DO ARAÇÁ</v>
          </cell>
          <cell r="B21">
            <v>3937.6200000000003</v>
          </cell>
          <cell r="C21">
            <v>1129824.78</v>
          </cell>
          <cell r="D21">
            <v>1462667.78</v>
          </cell>
          <cell r="E21">
            <v>7618</v>
          </cell>
          <cell r="F21">
            <v>286.9308821064501</v>
          </cell>
          <cell r="G21">
            <v>371.45986154072762</v>
          </cell>
        </row>
        <row r="22">
          <cell r="A22" t="str">
            <v>CERAL - COOPERATIVA DE DISTRIBUIÇÃO DE ENERGIA ELÉTRICA DE ANITÁPOLIS - CERAL</v>
          </cell>
          <cell r="B22">
            <v>554.97</v>
          </cell>
          <cell r="C22">
            <v>224021.6</v>
          </cell>
          <cell r="D22">
            <v>293745.89</v>
          </cell>
          <cell r="E22">
            <v>1763</v>
          </cell>
          <cell r="F22">
            <v>403.66434221669641</v>
          </cell>
          <cell r="G22">
            <v>529.30048471088526</v>
          </cell>
        </row>
        <row r="23">
          <cell r="A23" t="str">
            <v>CERAL DIS - COOPERATIVA DE DISTRIBUIÇÃO DE ENERGIA ELÉTRICA DE ARAPOTI</v>
          </cell>
          <cell r="B23">
            <v>1024.54</v>
          </cell>
          <cell r="C23">
            <v>259456.71999999997</v>
          </cell>
          <cell r="D23">
            <v>276604.92</v>
          </cell>
          <cell r="E23">
            <v>740</v>
          </cell>
          <cell r="F23">
            <v>253.24215745602902</v>
          </cell>
          <cell r="G23">
            <v>269.9796201222012</v>
          </cell>
        </row>
        <row r="24">
          <cell r="A24" t="str">
            <v>CERBRANORTE - COOPERATIVA DE ELETRIFICAÇÃO DE BRAÇO DO NORTE</v>
          </cell>
          <cell r="B24">
            <v>4051.2199999999993</v>
          </cell>
          <cell r="C24">
            <v>1382891.3</v>
          </cell>
          <cell r="D24">
            <v>1782351.02</v>
          </cell>
          <cell r="E24">
            <v>5373</v>
          </cell>
          <cell r="F24">
            <v>341.35181500881225</v>
          </cell>
          <cell r="G24">
            <v>439.95414220901364</v>
          </cell>
        </row>
        <row r="25">
          <cell r="A25" t="str">
            <v>CERCOS - COOPERATIVA DE ELETRIFICAÇÃO E DESENVOLVIMENTO RURAL CENTRO SUL DE SERGIPE LTDA</v>
          </cell>
          <cell r="B25">
            <v>414.04</v>
          </cell>
          <cell r="C25">
            <v>147714.63999999998</v>
          </cell>
          <cell r="D25">
            <v>152271.12</v>
          </cell>
          <cell r="E25">
            <v>2296</v>
          </cell>
          <cell r="F25">
            <v>356.76417737416671</v>
          </cell>
          <cell r="G25">
            <v>367.76910443435412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2012.97</v>
          </cell>
          <cell r="C26">
            <v>687920.58999999985</v>
          </cell>
          <cell r="D26">
            <v>840149.23</v>
          </cell>
          <cell r="E26">
            <v>6260</v>
          </cell>
          <cell r="F26">
            <v>341.74408461129565</v>
          </cell>
          <cell r="G26">
            <v>417.36798362618418</v>
          </cell>
        </row>
        <row r="27">
          <cell r="A27" t="str">
            <v>CERES - COOPERATIVA DE ELETRIFICAÇÃO RURAL DE RESENDE LTDA</v>
          </cell>
          <cell r="B27">
            <v>666.51</v>
          </cell>
          <cell r="C27">
            <v>331501.09000000003</v>
          </cell>
          <cell r="D27">
            <v>334161.69999999995</v>
          </cell>
          <cell r="E27">
            <v>847</v>
          </cell>
          <cell r="F27">
            <v>497.36851660140138</v>
          </cell>
          <cell r="G27">
            <v>501.36036968687637</v>
          </cell>
        </row>
        <row r="28">
          <cell r="A28" t="str">
            <v>CERGAL - COOPERATIVA DE ELETRIFICAÇÃO  ANITA GARIBALDI LTDA</v>
          </cell>
          <cell r="B28">
            <v>997.35</v>
          </cell>
          <cell r="C28">
            <v>399259.05</v>
          </cell>
          <cell r="D28">
            <v>522885.95999999996</v>
          </cell>
          <cell r="E28">
            <v>1369</v>
          </cell>
          <cell r="F28">
            <v>400.3198977289818</v>
          </cell>
          <cell r="G28">
            <v>524.27528951722059</v>
          </cell>
        </row>
        <row r="29">
          <cell r="A29" t="str">
            <v>CERGAPA - COOPERATIVA DE ELETRICIDADE GRÃO PARÁ</v>
          </cell>
          <cell r="B29">
            <v>2179.1700000000005</v>
          </cell>
          <cell r="C29">
            <v>648749.04999999993</v>
          </cell>
          <cell r="D29">
            <v>828705.25999999989</v>
          </cell>
          <cell r="E29">
            <v>2425</v>
          </cell>
          <cell r="F29">
            <v>297.70465360664832</v>
          </cell>
          <cell r="G29">
            <v>380.2848148607037</v>
          </cell>
        </row>
        <row r="30">
          <cell r="A30" t="str">
            <v>CERGRAL - COOPERATIVA DE ELETRICIDADE DE GRAVATAL</v>
          </cell>
          <cell r="B30">
            <v>668.3900000000001</v>
          </cell>
          <cell r="C30">
            <v>251043.01</v>
          </cell>
          <cell r="D30">
            <v>320061.93000000005</v>
          </cell>
          <cell r="E30">
            <v>1847</v>
          </cell>
          <cell r="F30">
            <v>375.59360552970566</v>
          </cell>
          <cell r="G30">
            <v>478.85505468364278</v>
          </cell>
        </row>
        <row r="31">
          <cell r="A31" t="str">
            <v>CERILUZ - COOPERATIVA REGIONAL DE ENERGIA E DESENVOLVIMENTO IJUÍ LTDA</v>
          </cell>
          <cell r="B31">
            <v>4214.92</v>
          </cell>
          <cell r="C31">
            <v>1165331.28</v>
          </cell>
          <cell r="D31">
            <v>1370536.25</v>
          </cell>
          <cell r="E31">
            <v>11964</v>
          </cell>
          <cell r="F31">
            <v>276.47767454661061</v>
          </cell>
          <cell r="G31">
            <v>325.16305173051921</v>
          </cell>
        </row>
        <row r="32">
          <cell r="A32" t="str">
            <v>CERIM - COOPERATIVA DE ELETRIFICAÇÃO RURAL ITU-MAIRINQUE</v>
          </cell>
          <cell r="B32">
            <v>448.31000000000006</v>
          </cell>
          <cell r="C32">
            <v>231622.11</v>
          </cell>
          <cell r="D32">
            <v>280433.93</v>
          </cell>
          <cell r="E32">
            <v>545</v>
          </cell>
          <cell r="F32">
            <v>516.65613080234652</v>
          </cell>
          <cell r="G32">
            <v>625.53574535477674</v>
          </cell>
        </row>
        <row r="33">
          <cell r="A33" t="str">
            <v>CERIPA - COOPERATIVA DE ELETRIFICAÇÃO RURAL DE ITAÍ-PARANAPANEMA-AVARÉ LTDA</v>
          </cell>
          <cell r="B33">
            <v>5014.3899999999994</v>
          </cell>
          <cell r="C33">
            <v>1267182.83</v>
          </cell>
          <cell r="D33">
            <v>1378250.36</v>
          </cell>
          <cell r="E33">
            <v>4011</v>
          </cell>
          <cell r="F33">
            <v>252.70926872461061</v>
          </cell>
          <cell r="G33">
            <v>274.85902771822697</v>
          </cell>
        </row>
        <row r="34">
          <cell r="A34" t="str">
            <v>CERIS - COOPERATIVA DE ELETRIFICAÇÃO DA REGIÃO DE ITAPECERICA DA SERRA</v>
          </cell>
          <cell r="B34">
            <v>181.44</v>
          </cell>
          <cell r="C34">
            <v>61039.229999999996</v>
          </cell>
          <cell r="D34">
            <v>73370.55</v>
          </cell>
          <cell r="E34">
            <v>132</v>
          </cell>
          <cell r="F34">
            <v>336.41550925925924</v>
          </cell>
          <cell r="G34">
            <v>404.37913359788359</v>
          </cell>
        </row>
        <row r="35">
          <cell r="A35" t="str">
            <v>CERMC - COOPERATIVA DE ELETRIFICAÇÃO E DESENVOLVIMENTO DA REGIÃO DE MOGI DAS CRUZES</v>
          </cell>
          <cell r="B35">
            <v>485.83</v>
          </cell>
          <cell r="C35">
            <v>164944.74</v>
          </cell>
          <cell r="D35">
            <v>180562.7</v>
          </cell>
          <cell r="E35">
            <v>357</v>
          </cell>
          <cell r="F35">
            <v>339.51122820739766</v>
          </cell>
          <cell r="G35">
            <v>371.6581931951506</v>
          </cell>
        </row>
        <row r="36">
          <cell r="A36" t="str">
            <v>CERMISSÕES - COOPERATIVA DE DISTRIBUIÇÃO E GERAÇÃO DE ENERGIA DAS MISSÕES</v>
          </cell>
          <cell r="B36">
            <v>5764.0899999999992</v>
          </cell>
          <cell r="C36">
            <v>2040884.5000000002</v>
          </cell>
          <cell r="D36">
            <v>2451564.4099999997</v>
          </cell>
          <cell r="E36">
            <v>17407</v>
          </cell>
          <cell r="F36">
            <v>354.06881224963536</v>
          </cell>
          <cell r="G36">
            <v>425.31681670480509</v>
          </cell>
        </row>
        <row r="37">
          <cell r="A37" t="str">
            <v>CERMOFUL - COOPERATIVA FUMACENSE DE ELETRICIDADE</v>
          </cell>
          <cell r="B37">
            <v>1599.3400000000001</v>
          </cell>
          <cell r="C37">
            <v>532201.05000000005</v>
          </cell>
          <cell r="D37">
            <v>699993.88</v>
          </cell>
          <cell r="E37">
            <v>2615</v>
          </cell>
          <cell r="F37">
            <v>332.7629209548939</v>
          </cell>
          <cell r="G37">
            <v>437.6767166456163</v>
          </cell>
        </row>
        <row r="38">
          <cell r="A38" t="str">
            <v>CERNHE - COOPERATIVA DE ELETRIFICAÇÃO E DESENVOLVIMENTO RURAL DA REGIÃO DE NOVO HORIZONTE</v>
          </cell>
          <cell r="B38">
            <v>739.1</v>
          </cell>
          <cell r="C38">
            <v>254784.05999999997</v>
          </cell>
          <cell r="D38">
            <v>285560.32000000001</v>
          </cell>
          <cell r="E38">
            <v>1354</v>
          </cell>
          <cell r="F38">
            <v>344.72204031930721</v>
          </cell>
          <cell r="G38">
            <v>386.36222432688402</v>
          </cell>
        </row>
        <row r="39">
          <cell r="A39" t="str">
            <v>CERON - ENERGISA RONDÔNIA - DISTRIBUIDORA DE ENERGIA S.A</v>
          </cell>
          <cell r="B39">
            <v>64861.18</v>
          </cell>
          <cell r="C39">
            <v>26760818.390000001</v>
          </cell>
          <cell r="D39">
            <v>35746006.780000001</v>
          </cell>
          <cell r="E39">
            <v>167411</v>
          </cell>
          <cell r="F39">
            <v>412.58605517198424</v>
          </cell>
          <cell r="G39">
            <v>551.11557914919217</v>
          </cell>
        </row>
        <row r="40">
          <cell r="A40" t="str">
            <v>CERPALO - COOPERATIVA DE ELETRICIDADE DE PAULO LOPES</v>
          </cell>
          <cell r="B40">
            <v>946.25</v>
          </cell>
          <cell r="C40">
            <v>451805.62</v>
          </cell>
          <cell r="D40">
            <v>613867.46</v>
          </cell>
          <cell r="E40">
            <v>1340</v>
          </cell>
          <cell r="F40">
            <v>477.4696116248349</v>
          </cell>
          <cell r="G40">
            <v>648.73707793923381</v>
          </cell>
        </row>
        <row r="41">
          <cell r="A41" t="str">
            <v>CERPRO - COOPERATIVA DE ELETRIFICAÇÃO RURAL DA REGIÃO DE PROMISSÃO</v>
          </cell>
          <cell r="B41">
            <v>520.16</v>
          </cell>
          <cell r="C41">
            <v>132477.79</v>
          </cell>
          <cell r="D41">
            <v>148649.5</v>
          </cell>
          <cell r="E41">
            <v>1037</v>
          </cell>
          <cell r="F41">
            <v>254.68661565672105</v>
          </cell>
          <cell r="G41">
            <v>285.77649184866198</v>
          </cell>
        </row>
        <row r="42">
          <cell r="A42" t="str">
            <v>CERR - COMPANHIA ENERGÉTICA DE RORAIMA</v>
          </cell>
          <cell r="B42">
            <v>4044.91</v>
          </cell>
          <cell r="C42">
            <v>1310643.0500000003</v>
          </cell>
          <cell r="D42">
            <v>1449772.21</v>
          </cell>
          <cell r="E42">
            <v>17420</v>
          </cell>
          <cell r="F42">
            <v>324.02279655171571</v>
          </cell>
          <cell r="G42">
            <v>358.418904252505</v>
          </cell>
        </row>
        <row r="43">
          <cell r="A43" t="str">
            <v>CERRP - COOPERATIVA DE ELETRIFICAÇÃO E DESENVOLVIMENTO DA REGIÃO DE SÃO JOSÉ DO RIO PRETO-CERRP</v>
          </cell>
          <cell r="B43">
            <v>1094.92</v>
          </cell>
          <cell r="C43">
            <v>269542.67000000004</v>
          </cell>
          <cell r="D43">
            <v>301828.11</v>
          </cell>
          <cell r="E43">
            <v>1352</v>
          </cell>
          <cell r="F43">
            <v>246.17567493515512</v>
          </cell>
          <cell r="G43">
            <v>275.66224929675224</v>
          </cell>
        </row>
        <row r="44">
          <cell r="A44" t="str">
            <v>CERSUL - CERSUL - COOPERATIVA DE DISTRIBUIÇÃO DE ENERGIA</v>
          </cell>
          <cell r="B44">
            <v>4664.5600000000004</v>
          </cell>
          <cell r="C44">
            <v>1206993.4200000002</v>
          </cell>
          <cell r="D44">
            <v>1526817.87</v>
          </cell>
          <cell r="E44">
            <v>8371</v>
          </cell>
          <cell r="F44">
            <v>258.75825801361759</v>
          </cell>
          <cell r="G44">
            <v>327.32302082082771</v>
          </cell>
        </row>
        <row r="45">
          <cell r="A45" t="str">
            <v>CERTAJA - COOPERATIVA REGIONAL DE ENERGIA TAQUARI JACUÍ</v>
          </cell>
          <cell r="B45">
            <v>3681.7699999999995</v>
          </cell>
          <cell r="C45">
            <v>1119049.2</v>
          </cell>
          <cell r="D45">
            <v>1305665.2700000003</v>
          </cell>
          <cell r="E45">
            <v>11592</v>
          </cell>
          <cell r="F45">
            <v>303.94326641805441</v>
          </cell>
          <cell r="G45">
            <v>354.62977589583284</v>
          </cell>
        </row>
        <row r="46">
          <cell r="A46" t="str">
            <v>CERTEL - COOPERATIVA DE DISTRIBUIÇÃO DE ENERGIA TEUTÔNIA</v>
          </cell>
          <cell r="B46">
            <v>10307.549999999999</v>
          </cell>
          <cell r="C46">
            <v>3105884.12</v>
          </cell>
          <cell r="D46">
            <v>3849650.08</v>
          </cell>
          <cell r="E46">
            <v>20897</v>
          </cell>
          <cell r="F46">
            <v>301.3212761519469</v>
          </cell>
          <cell r="G46">
            <v>373.47867145927017</v>
          </cell>
        </row>
        <row r="47">
          <cell r="A47" t="str">
            <v>CERTREL - COOPERATIVA DE ENERGIA TREVISO</v>
          </cell>
          <cell r="B47">
            <v>603.5</v>
          </cell>
          <cell r="C47">
            <v>185254.86</v>
          </cell>
          <cell r="D47">
            <v>236829.09</v>
          </cell>
          <cell r="E47">
            <v>1088</v>
          </cell>
          <cell r="F47">
            <v>306.96745650372822</v>
          </cell>
          <cell r="G47">
            <v>392.42599834299915</v>
          </cell>
        </row>
        <row r="48">
          <cell r="A48" t="str">
            <v>CETRIL - COOPERATIVA DE ELETRIFICAÇÃO DE IBIÚNA E REGIÃO</v>
          </cell>
          <cell r="B48">
            <v>1344.8500000000004</v>
          </cell>
          <cell r="C48">
            <v>640936.54</v>
          </cell>
          <cell r="D48">
            <v>714662.78</v>
          </cell>
          <cell r="E48">
            <v>1710</v>
          </cell>
          <cell r="F48">
            <v>476.58589433765837</v>
          </cell>
          <cell r="G48">
            <v>531.40705654905742</v>
          </cell>
        </row>
        <row r="49">
          <cell r="A49" t="str">
            <v>CFLO - COMPANHIA FORÇA E LUZ DO OESTE</v>
          </cell>
          <cell r="B49">
            <v>3919.59</v>
          </cell>
          <cell r="C49">
            <v>1823673.2000000002</v>
          </cell>
          <cell r="D49">
            <v>2610560.94</v>
          </cell>
          <cell r="E49">
            <v>7119</v>
          </cell>
          <cell r="F49">
            <v>465.27141869430221</v>
          </cell>
          <cell r="G49">
            <v>666.02908467467262</v>
          </cell>
        </row>
        <row r="50">
          <cell r="A50" t="str">
            <v>CHESP - COMPANHIA HIDROELÉTRICA SÃO PATRÍCIO - CHESP</v>
          </cell>
          <cell r="B50">
            <v>3009.6400000000003</v>
          </cell>
          <cell r="C50">
            <v>1476004.85</v>
          </cell>
          <cell r="D50">
            <v>2145539.8600000003</v>
          </cell>
          <cell r="E50">
            <v>8065</v>
          </cell>
          <cell r="F50">
            <v>490.42571536795094</v>
          </cell>
          <cell r="G50">
            <v>712.88920269533901</v>
          </cell>
        </row>
        <row r="51">
          <cell r="A51" t="str">
            <v>CNEE - COMPANHIA NACIONAL DE ENERGIA ELÉTRICA</v>
          </cell>
          <cell r="B51">
            <v>13580</v>
          </cell>
          <cell r="C51">
            <v>5422017.0499999998</v>
          </cell>
          <cell r="D51">
            <v>6623417.4800000004</v>
          </cell>
          <cell r="E51">
            <v>16535</v>
          </cell>
          <cell r="F51">
            <v>399.26487849779085</v>
          </cell>
          <cell r="G51">
            <v>487.73324594992641</v>
          </cell>
        </row>
        <row r="52">
          <cell r="A52" t="str">
            <v>COCEL - COMPANHIA CAMPOLARGUENSE DE ENERGIA</v>
          </cell>
          <cell r="B52">
            <v>2924.55</v>
          </cell>
          <cell r="C52">
            <v>1329024.93</v>
          </cell>
          <cell r="D52">
            <v>1960425.92</v>
          </cell>
          <cell r="E52">
            <v>5562</v>
          </cell>
          <cell r="F52">
            <v>454.43741088372565</v>
          </cell>
          <cell r="G52">
            <v>670.33421210100687</v>
          </cell>
        </row>
        <row r="53">
          <cell r="A53" t="str">
            <v>COELBA - COMPANHIA DE ELETRICIDADE DO ESTADO DA BAHIA</v>
          </cell>
          <cell r="B53">
            <v>299140.39</v>
          </cell>
          <cell r="C53">
            <v>118701773.69999999</v>
          </cell>
          <cell r="D53">
            <v>163430378.64999998</v>
          </cell>
          <cell r="E53">
            <v>664066</v>
          </cell>
          <cell r="F53">
            <v>396.80958395487812</v>
          </cell>
          <cell r="G53">
            <v>546.33337427286222</v>
          </cell>
        </row>
        <row r="54">
          <cell r="A54" t="str">
            <v>COOPERA - COOPERATIVA PIONEIRA DE ELETRIFICAÇÃO - COOPERA</v>
          </cell>
          <cell r="B54">
            <v>3247.57</v>
          </cell>
          <cell r="C54">
            <v>811727.9600000002</v>
          </cell>
          <cell r="D54">
            <v>1045851.77</v>
          </cell>
          <cell r="E54">
            <v>4364</v>
          </cell>
          <cell r="F54">
            <v>249.949334425432</v>
          </cell>
          <cell r="G54">
            <v>322.04133244241075</v>
          </cell>
        </row>
        <row r="55">
          <cell r="A55" t="str">
            <v>COOPERALIANÇA - COOPERATIVA ALIANÇA</v>
          </cell>
          <cell r="B55">
            <v>3367.88</v>
          </cell>
          <cell r="C55">
            <v>1520337.3199999998</v>
          </cell>
          <cell r="D55">
            <v>1982986.54</v>
          </cell>
          <cell r="E55">
            <v>5333</v>
          </cell>
          <cell r="F55">
            <v>451.42265163841938</v>
          </cell>
          <cell r="G55">
            <v>588.79370405121324</v>
          </cell>
        </row>
        <row r="56">
          <cell r="A56" t="str">
            <v>COOPERCOCAL - COOPERATIVA ENERGÉTICA COCAL</v>
          </cell>
          <cell r="B56">
            <v>1223.3899999999999</v>
          </cell>
          <cell r="C56">
            <v>344762.21</v>
          </cell>
          <cell r="D56">
            <v>442484.49</v>
          </cell>
          <cell r="E56">
            <v>2624</v>
          </cell>
          <cell r="F56">
            <v>281.8089162082411</v>
          </cell>
          <cell r="G56">
            <v>361.68718887680956</v>
          </cell>
        </row>
        <row r="57">
          <cell r="A57" t="str">
            <v>COOPERLUZ - COOPERATIVA DISTRIBUIDORA DE ENERGIA FRONTEIRA NOROESTE</v>
          </cell>
          <cell r="B57">
            <v>4115.8899999999994</v>
          </cell>
          <cell r="C57">
            <v>1298083.4799999997</v>
          </cell>
          <cell r="D57">
            <v>1483823.5500000003</v>
          </cell>
          <cell r="E57">
            <v>11840</v>
          </cell>
          <cell r="F57">
            <v>315.38342375525099</v>
          </cell>
          <cell r="G57">
            <v>360.51098304376467</v>
          </cell>
        </row>
        <row r="58">
          <cell r="A58" t="str">
            <v>COOPERMILA - COOPERATIVA DE ELETRIFICAÇÃO LAURO MULLER</v>
          </cell>
          <cell r="B58">
            <v>522.92999999999995</v>
          </cell>
          <cell r="C58">
            <v>155899.75000000003</v>
          </cell>
          <cell r="D58">
            <v>195809.32</v>
          </cell>
          <cell r="E58">
            <v>992</v>
          </cell>
          <cell r="F58">
            <v>298.12737842541077</v>
          </cell>
          <cell r="G58">
            <v>374.44652247910813</v>
          </cell>
        </row>
        <row r="59">
          <cell r="A59" t="str">
            <v>COORSEL - COOPERATIVA REGIONAL SUL DE ELETRIFICAÇÃO RURAL</v>
          </cell>
          <cell r="B59">
            <v>2342.4700000000003</v>
          </cell>
          <cell r="C59">
            <v>854896.4800000001</v>
          </cell>
          <cell r="D59">
            <v>1087043.23</v>
          </cell>
          <cell r="E59">
            <v>3629</v>
          </cell>
          <cell r="F59">
            <v>364.9551456368705</v>
          </cell>
          <cell r="G59">
            <v>464.05854930906258</v>
          </cell>
        </row>
        <row r="60">
          <cell r="A60" t="str">
            <v>COPEL-DIS - COPEL DISTRIBUIÇÃO S.A.</v>
          </cell>
          <cell r="B60">
            <v>477706.19999999995</v>
          </cell>
          <cell r="C60">
            <v>182063627.35000002</v>
          </cell>
          <cell r="D60">
            <v>254042928.05000001</v>
          </cell>
          <cell r="E60">
            <v>855674</v>
          </cell>
          <cell r="F60">
            <v>381.1205032507429</v>
          </cell>
          <cell r="G60">
            <v>531.79742705872366</v>
          </cell>
        </row>
        <row r="61">
          <cell r="A61" t="str">
            <v>COPREL - COPREL COOPERATIVA DE ENERGIA</v>
          </cell>
          <cell r="B61">
            <v>16178.339999999998</v>
          </cell>
          <cell r="C61">
            <v>4782843.25</v>
          </cell>
          <cell r="D61">
            <v>5538302.4500000002</v>
          </cell>
          <cell r="E61">
            <v>41116</v>
          </cell>
          <cell r="F61">
            <v>295.63250926856529</v>
          </cell>
          <cell r="G61">
            <v>342.32822712342556</v>
          </cell>
        </row>
        <row r="62">
          <cell r="A62" t="str">
            <v>COSERN - COMPANHIA ENERGÉTICA DO RIO GRANDE DO NORTE COSERN</v>
          </cell>
          <cell r="B62">
            <v>93658.07</v>
          </cell>
          <cell r="C62">
            <v>33501595.030000001</v>
          </cell>
          <cell r="D62">
            <v>47272201.069999993</v>
          </cell>
          <cell r="E62">
            <v>169334</v>
          </cell>
          <cell r="F62">
            <v>357.7011039198224</v>
          </cell>
          <cell r="G62">
            <v>504.73174463236313</v>
          </cell>
        </row>
        <row r="63">
          <cell r="A63" t="str">
            <v>CPFL JAGUARI - COMPANHIA JAGUARI DE ENERGIA</v>
          </cell>
          <cell r="B63">
            <v>3966.8</v>
          </cell>
          <cell r="C63">
            <v>1708342.25</v>
          </cell>
          <cell r="D63">
            <v>2176075.0099999998</v>
          </cell>
          <cell r="E63">
            <v>4270</v>
          </cell>
          <cell r="F63">
            <v>430.66004083896337</v>
          </cell>
          <cell r="G63">
            <v>548.57189926389026</v>
          </cell>
        </row>
        <row r="64">
          <cell r="A64" t="str">
            <v>CPFL LESTE PAULISTA - COMPANHIA LESTE PAULISTA DE ENERGIA</v>
          </cell>
          <cell r="B64">
            <v>7036.02</v>
          </cell>
          <cell r="C64">
            <v>2833415.5700000003</v>
          </cell>
          <cell r="D64">
            <v>3496827.34</v>
          </cell>
          <cell r="E64">
            <v>9596</v>
          </cell>
          <cell r="F64">
            <v>402.70146616979486</v>
          </cell>
          <cell r="G64">
            <v>496.98939741501584</v>
          </cell>
        </row>
        <row r="65">
          <cell r="A65" t="str">
            <v>CPFL MOCOCA - COMPANHIA LUZ E FORÇA DE MOCOCA</v>
          </cell>
          <cell r="B65">
            <v>5224.6100000000006</v>
          </cell>
          <cell r="C65">
            <v>2080405.74</v>
          </cell>
          <cell r="D65">
            <v>2656295.96</v>
          </cell>
          <cell r="E65">
            <v>6721</v>
          </cell>
          <cell r="F65">
            <v>398.19349961049721</v>
          </cell>
          <cell r="G65">
            <v>508.41995096284694</v>
          </cell>
        </row>
        <row r="66">
          <cell r="A66" t="str">
            <v>CPFL- PIRATININGA - COMPANHIA PIRATININGA DE FORÇA E LUZ</v>
          </cell>
          <cell r="B66">
            <v>99178.700000000012</v>
          </cell>
          <cell r="C66">
            <v>40634580.049999997</v>
          </cell>
          <cell r="D66">
            <v>51802322.940000005</v>
          </cell>
          <cell r="E66">
            <v>98979</v>
          </cell>
          <cell r="F66">
            <v>409.71075493024199</v>
          </cell>
          <cell r="G66">
            <v>522.31298595363717</v>
          </cell>
        </row>
        <row r="67">
          <cell r="A67" t="str">
            <v>CPFL SANTA CRUZ - COMPANHIA LUZ E FORÇA SANTA CRUZ</v>
          </cell>
          <cell r="B67">
            <v>18152.11</v>
          </cell>
          <cell r="C67">
            <v>8779037.2199999988</v>
          </cell>
          <cell r="D67">
            <v>11172602.77</v>
          </cell>
          <cell r="E67">
            <v>25367</v>
          </cell>
          <cell r="F67">
            <v>483.63728624385806</v>
          </cell>
          <cell r="G67">
            <v>615.49884669054995</v>
          </cell>
        </row>
        <row r="68">
          <cell r="A68" t="str">
            <v>CPFL SUL PAULISTA - COMPANHIA SUL PAULISTA DE ENERGIA</v>
          </cell>
          <cell r="B68">
            <v>7339.8</v>
          </cell>
          <cell r="C68">
            <v>3165165.95</v>
          </cell>
          <cell r="D68">
            <v>3946195.32</v>
          </cell>
          <cell r="E68">
            <v>10514</v>
          </cell>
          <cell r="F68">
            <v>431.233269298891</v>
          </cell>
          <cell r="G68">
            <v>537.64343987574591</v>
          </cell>
        </row>
        <row r="69">
          <cell r="A69" t="str">
            <v>CPFL-PAULISTA - COMPANHIA PAULISTA DE FORÇA E LUZ</v>
          </cell>
          <cell r="B69">
            <v>356026.86</v>
          </cell>
          <cell r="C69">
            <v>151133604.49000001</v>
          </cell>
          <cell r="D69">
            <v>192239926.44</v>
          </cell>
          <cell r="E69">
            <v>374473</v>
          </cell>
          <cell r="F69">
            <v>424.50056855260868</v>
          </cell>
          <cell r="G69">
            <v>539.95905376352789</v>
          </cell>
        </row>
        <row r="70">
          <cell r="A70" t="str">
            <v>CRELUZ-D - CRELUZ - COOPERATIVA DE DISTRIBUIÇÃO DE ENERGIA</v>
          </cell>
          <cell r="B70">
            <v>4621.5</v>
          </cell>
          <cell r="C70">
            <v>1563938.16</v>
          </cell>
          <cell r="D70">
            <v>1877218.1599999997</v>
          </cell>
          <cell r="E70">
            <v>15145</v>
          </cell>
          <cell r="F70">
            <v>338.40488153197015</v>
          </cell>
          <cell r="G70">
            <v>406.19239640809252</v>
          </cell>
        </row>
        <row r="71">
          <cell r="A71" t="str">
            <v>CRERAL - COOPERATIVA REGIONAL DE ELETRIFICAÇÃO RURAL DO ALTO URUGUAI</v>
          </cell>
          <cell r="B71">
            <v>2023.08</v>
          </cell>
          <cell r="C71">
            <v>628116.5</v>
          </cell>
          <cell r="D71">
            <v>707194.66</v>
          </cell>
          <cell r="E71">
            <v>6057</v>
          </cell>
          <cell r="F71">
            <v>310.47536429602388</v>
          </cell>
          <cell r="G71">
            <v>349.56336872491454</v>
          </cell>
        </row>
        <row r="72">
          <cell r="A72" t="str">
            <v>DCELT - DCELT - DISTRIBUIDORA CATARINENSE DE ENERGIA ELÉTRICA LTDA</v>
          </cell>
          <cell r="B72">
            <v>5155.25</v>
          </cell>
          <cell r="C72">
            <v>1964837.9100000001</v>
          </cell>
          <cell r="D72">
            <v>2640967.37</v>
          </cell>
          <cell r="E72">
            <v>9426</v>
          </cell>
          <cell r="F72">
            <v>381.13339023325739</v>
          </cell>
          <cell r="G72">
            <v>512.28696377479275</v>
          </cell>
        </row>
        <row r="73">
          <cell r="A73" t="str">
            <v>DEMEI - DEPARTAMENTO MUNICIPAL DE ENERGIA DE IJUÍ</v>
          </cell>
          <cell r="B73">
            <v>2350.3200000000002</v>
          </cell>
          <cell r="C73">
            <v>1022159.63</v>
          </cell>
          <cell r="D73">
            <v>1453782.1300000001</v>
          </cell>
          <cell r="E73">
            <v>2934</v>
          </cell>
          <cell r="F73">
            <v>434.90232393886788</v>
          </cell>
          <cell r="G73">
            <v>618.54646601313868</v>
          </cell>
        </row>
        <row r="74">
          <cell r="A74" t="str">
            <v>DMED - DME DISTRIBUIÇÃO S.A. - DMED</v>
          </cell>
          <cell r="B74">
            <v>4453.3899999999994</v>
          </cell>
          <cell r="C74">
            <v>1844449.0899999999</v>
          </cell>
          <cell r="D74">
            <v>2680072.7600000002</v>
          </cell>
          <cell r="E74">
            <v>7064</v>
          </cell>
          <cell r="F74">
            <v>414.16742975575914</v>
          </cell>
          <cell r="G74">
            <v>601.80508780951152</v>
          </cell>
        </row>
        <row r="75">
          <cell r="A75" t="str">
            <v>EBO - ENERGISA BORBOREMA - DISTRIBUIDORA DE ENERGIA S.A</v>
          </cell>
          <cell r="B75">
            <v>10201.73</v>
          </cell>
          <cell r="C75">
            <v>4170421.29</v>
          </cell>
          <cell r="D75">
            <v>5748960.54</v>
          </cell>
          <cell r="E75">
            <v>31738</v>
          </cell>
          <cell r="F75">
            <v>408.79549743033783</v>
          </cell>
          <cell r="G75">
            <v>563.52800358370598</v>
          </cell>
        </row>
        <row r="76">
          <cell r="A76" t="str">
            <v>EDEVP - EMPRESA DE DISTRIBUICAO DE ENERGIA VALE PARANAPANEMA S.A.</v>
          </cell>
          <cell r="B76">
            <v>18487.669999999998</v>
          </cell>
          <cell r="C76">
            <v>7614474.7100000009</v>
          </cell>
          <cell r="D76">
            <v>9461752.3399999999</v>
          </cell>
          <cell r="E76">
            <v>27070</v>
          </cell>
          <cell r="F76">
            <v>411.86773184506222</v>
          </cell>
          <cell r="G76">
            <v>511.7871716663052</v>
          </cell>
        </row>
        <row r="77">
          <cell r="A77" t="str">
            <v>EDP ES - ESPÍRITO SANTO DISTRIBUIÇÃO DE ENERGIA S.A.</v>
          </cell>
          <cell r="B77">
            <v>143472.72</v>
          </cell>
          <cell r="C77">
            <v>57868270.659999996</v>
          </cell>
          <cell r="D77">
            <v>80735695.590000004</v>
          </cell>
          <cell r="E77">
            <v>324780</v>
          </cell>
          <cell r="F77">
            <v>403.33988691369336</v>
          </cell>
          <cell r="G77">
            <v>562.72506431884756</v>
          </cell>
        </row>
        <row r="78">
          <cell r="A78" t="str">
            <v>EDP SP - EDP SÃO PAULO DISTRIBUIÇÃO DE ENERGIA S.A.</v>
          </cell>
          <cell r="B78">
            <v>125908.59000000001</v>
          </cell>
          <cell r="C78">
            <v>50811447.050000004</v>
          </cell>
          <cell r="D78">
            <v>65546554.670000002</v>
          </cell>
          <cell r="E78">
            <v>150570</v>
          </cell>
          <cell r="F78">
            <v>403.55822466124033</v>
          </cell>
          <cell r="G78">
            <v>520.58842585720322</v>
          </cell>
        </row>
        <row r="79">
          <cell r="A79" t="str">
            <v>EEB - EMPRESA ELÉTRICA BRAGANTINA S.A.</v>
          </cell>
          <cell r="B79">
            <v>14289.89</v>
          </cell>
          <cell r="C79">
            <v>6312900.9800000004</v>
          </cell>
          <cell r="D79">
            <v>8063247.1899999995</v>
          </cell>
          <cell r="E79">
            <v>30638</v>
          </cell>
          <cell r="F79">
            <v>441.77393807789986</v>
          </cell>
          <cell r="G79">
            <v>564.26236940942158</v>
          </cell>
        </row>
        <row r="80">
          <cell r="A80" t="str">
            <v>EFLJC - EMPRESA FORÇA E LUZ JOÃO CESA LTDA</v>
          </cell>
          <cell r="B80">
            <v>380.53999999999996</v>
          </cell>
          <cell r="C80">
            <v>204717.71000000002</v>
          </cell>
          <cell r="D80">
            <v>297253.53999999998</v>
          </cell>
          <cell r="E80">
            <v>530</v>
          </cell>
          <cell r="F80">
            <v>537.96633731013833</v>
          </cell>
          <cell r="G80">
            <v>781.13612235244659</v>
          </cell>
        </row>
        <row r="81">
          <cell r="A81" t="str">
            <v>EFLUL - EMPRESA FORÇA E LUZ DE URUSSANGA LTDA</v>
          </cell>
          <cell r="B81">
            <v>1060.47</v>
          </cell>
          <cell r="C81">
            <v>516377.62</v>
          </cell>
          <cell r="D81">
            <v>743539.75</v>
          </cell>
          <cell r="E81">
            <v>1718</v>
          </cell>
          <cell r="F81">
            <v>486.9327939498524</v>
          </cell>
          <cell r="G81">
            <v>701.14171075089348</v>
          </cell>
        </row>
        <row r="82">
          <cell r="A82" t="str">
            <v>ELEKTRO - ELEKTRO REDES S.A.</v>
          </cell>
          <cell r="B82">
            <v>213994.64</v>
          </cell>
          <cell r="C82">
            <v>89449058.900000006</v>
          </cell>
          <cell r="D82">
            <v>113310478.28999999</v>
          </cell>
          <cell r="E82">
            <v>359285</v>
          </cell>
          <cell r="F82">
            <v>417.99672599276317</v>
          </cell>
          <cell r="G82">
            <v>529.50147858843559</v>
          </cell>
        </row>
        <row r="83">
          <cell r="A83" t="str">
            <v>ELETROACRE - ENERGISA ACRE - DISTRIBUIDORA DE ENERGIA S.A</v>
          </cell>
          <cell r="B83">
            <v>19678.839999999997</v>
          </cell>
          <cell r="C83">
            <v>9091631.5899999999</v>
          </cell>
          <cell r="D83">
            <v>12199276.030000001</v>
          </cell>
          <cell r="E83">
            <v>50772</v>
          </cell>
          <cell r="F83">
            <v>462.00038162818549</v>
          </cell>
          <cell r="G83">
            <v>619.91845200225237</v>
          </cell>
        </row>
        <row r="84">
          <cell r="A84" t="str">
            <v>ELETROCAR - CENTRAIS ELÉTRICAS DE CARAZINHO SA</v>
          </cell>
          <cell r="B84">
            <v>4009.15</v>
          </cell>
          <cell r="C84">
            <v>1634830.56</v>
          </cell>
          <cell r="D84">
            <v>2308117.42</v>
          </cell>
          <cell r="E84">
            <v>8076</v>
          </cell>
          <cell r="F84">
            <v>407.77485501914373</v>
          </cell>
          <cell r="G84">
            <v>575.71241285559279</v>
          </cell>
        </row>
        <row r="85">
          <cell r="A85" t="str">
            <v>ELETROPAULO - ELETROPAULO METROPOLITANA ELETRICIDADE DE SÃO PAULO S.A.</v>
          </cell>
          <cell r="B85">
            <v>618463.72</v>
          </cell>
          <cell r="C85">
            <v>249135101.19</v>
          </cell>
          <cell r="D85">
            <v>322975558.11000001</v>
          </cell>
          <cell r="E85">
            <v>429287</v>
          </cell>
          <cell r="F85">
            <v>402.82896657220249</v>
          </cell>
          <cell r="G85">
            <v>522.22231905535227</v>
          </cell>
        </row>
        <row r="86">
          <cell r="A86" t="str">
            <v>ELFSM - EMPRESA LUZ E FORÇA SANTA MARIA S/A</v>
          </cell>
          <cell r="B86">
            <v>14974.779999999999</v>
          </cell>
          <cell r="C86">
            <v>5687364.1699999999</v>
          </cell>
          <cell r="D86">
            <v>7428623.7300000004</v>
          </cell>
          <cell r="E86">
            <v>41620</v>
          </cell>
          <cell r="F86">
            <v>379.79617530274237</v>
          </cell>
          <cell r="G86">
            <v>496.07565052708628</v>
          </cell>
        </row>
        <row r="87">
          <cell r="A87" t="str">
            <v>EMG - ENERGISA MINAS GERAIS - DISTRIBUIDORA DE ENERGIA S.A.</v>
          </cell>
          <cell r="B87">
            <v>35127.020000000004</v>
          </cell>
          <cell r="C87">
            <v>15658372.51</v>
          </cell>
          <cell r="D87">
            <v>22765271.93</v>
          </cell>
          <cell r="E87">
            <v>112525</v>
          </cell>
          <cell r="F87">
            <v>445.76432928270026</v>
          </cell>
          <cell r="G87">
            <v>648.08435016690851</v>
          </cell>
        </row>
        <row r="88">
          <cell r="A88" t="str">
            <v>EMS - ENERGISA MATO GROSSO DO SUL - DISTRIBUIDORA DE ENERGIA S.A.</v>
          </cell>
          <cell r="B88">
            <v>106903.59</v>
          </cell>
          <cell r="C88">
            <v>49017335.079999998</v>
          </cell>
          <cell r="D88">
            <v>64662793.920000002</v>
          </cell>
          <cell r="E88">
            <v>181851</v>
          </cell>
          <cell r="F88">
            <v>458.51907386833312</v>
          </cell>
          <cell r="G88">
            <v>604.87018181522251</v>
          </cell>
        </row>
        <row r="89">
          <cell r="A89" t="str">
            <v>EMT - ENERGISA MATO GROSSO - DISTRIBUIDORA DE ENERGIA S.A.</v>
          </cell>
          <cell r="B89">
            <v>156204.47</v>
          </cell>
          <cell r="C89">
            <v>71618563.460000008</v>
          </cell>
          <cell r="D89">
            <v>101175885.21000001</v>
          </cell>
          <cell r="E89">
            <v>291224</v>
          </cell>
          <cell r="F89">
            <v>458.49240716350823</v>
          </cell>
          <cell r="G89">
            <v>647.71440413965115</v>
          </cell>
        </row>
        <row r="90">
          <cell r="A90" t="str">
            <v>ENEL CE - COMPANHIA ENERGÉTICA DO CEARÁ</v>
          </cell>
          <cell r="B90">
            <v>208547.16999999998</v>
          </cell>
          <cell r="C90">
            <v>84182126.159999996</v>
          </cell>
          <cell r="D90">
            <v>113646764.80000001</v>
          </cell>
          <cell r="E90">
            <v>768262</v>
          </cell>
          <cell r="F90">
            <v>403.65988260593514</v>
          </cell>
          <cell r="G90">
            <v>544.94513063879037</v>
          </cell>
        </row>
        <row r="91">
          <cell r="A91" t="str">
            <v>ENEL RJ - AMPLA ENERGIA E SERVIÇOS S.A.</v>
          </cell>
          <cell r="B91">
            <v>113515.58000000002</v>
          </cell>
          <cell r="C91">
            <v>59473052.770000003</v>
          </cell>
          <cell r="D91">
            <v>90460978.189999998</v>
          </cell>
          <cell r="E91">
            <v>228020</v>
          </cell>
          <cell r="F91">
            <v>523.91973656831942</v>
          </cell>
          <cell r="G91">
            <v>796.90363375670529</v>
          </cell>
        </row>
        <row r="92">
          <cell r="A92" t="str">
            <v>ENF - ENERGISA NOVA FRIBURGO - DISTRIBUIDORA DE ENERGIA S.A.</v>
          </cell>
          <cell r="B92">
            <v>5707.5300000000007</v>
          </cell>
          <cell r="C92">
            <v>3070243.7800000003</v>
          </cell>
          <cell r="D92">
            <v>4565240.42</v>
          </cell>
          <cell r="E92">
            <v>12025</v>
          </cell>
          <cell r="F92">
            <v>537.92862762000368</v>
          </cell>
          <cell r="G92">
            <v>799.86271119030459</v>
          </cell>
        </row>
        <row r="93">
          <cell r="A93" t="str">
            <v>EPB - ENERGISA PARAÍBA - DISTRIBUIDORA DE ENERGIA S.A</v>
          </cell>
          <cell r="B93">
            <v>75008.66</v>
          </cell>
          <cell r="C93">
            <v>29168612.170000002</v>
          </cell>
          <cell r="D93">
            <v>40649648.43</v>
          </cell>
          <cell r="E93">
            <v>241562</v>
          </cell>
          <cell r="F93">
            <v>388.86992741904737</v>
          </cell>
          <cell r="G93">
            <v>541.93273723327411</v>
          </cell>
        </row>
        <row r="94">
          <cell r="A94" t="str">
            <v>EQUATORIAL AL - EQUATORIAL ALAGOAS DISTRIBUIDORA DE ENERGIA S.A.</v>
          </cell>
          <cell r="B94">
            <v>46551.65</v>
          </cell>
          <cell r="C94">
            <v>19736179.829999998</v>
          </cell>
          <cell r="D94">
            <v>26844643.760000002</v>
          </cell>
          <cell r="E94">
            <v>87842</v>
          </cell>
          <cell r="F94">
            <v>423.96305673375696</v>
          </cell>
          <cell r="G94">
            <v>576.66363619764286</v>
          </cell>
        </row>
        <row r="95">
          <cell r="A95" t="str">
            <v>EQUATORIAL PA - EQUATORIAL PARÁ DISTRIBUIDORA DE ENERGIA S.A.</v>
          </cell>
          <cell r="B95">
            <v>155962.06</v>
          </cell>
          <cell r="C95">
            <v>85178530.689999998</v>
          </cell>
          <cell r="D95">
            <v>121637073.40000001</v>
          </cell>
          <cell r="E95">
            <v>341967</v>
          </cell>
          <cell r="F95">
            <v>546.14904862118385</v>
          </cell>
          <cell r="G95">
            <v>779.91450869525579</v>
          </cell>
        </row>
        <row r="96">
          <cell r="A96" t="str">
            <v>EQUATORIAL PI - EQUATORIAL PIAUÍ DISTRIBUIDORA DE ENERGIA S.A</v>
          </cell>
          <cell r="B96">
            <v>66126.850000000006</v>
          </cell>
          <cell r="C96">
            <v>27822042.890000001</v>
          </cell>
          <cell r="D96">
            <v>38994924.390000001</v>
          </cell>
          <cell r="E96">
            <v>145972</v>
          </cell>
          <cell r="F96">
            <v>420.73745974592771</v>
          </cell>
          <cell r="G96">
            <v>589.69880449469463</v>
          </cell>
        </row>
        <row r="97">
          <cell r="A97" t="str">
            <v>ESE - ENERGISA SERGIPE - DISTRIBUIDORA DE ENERGIA S.A</v>
          </cell>
          <cell r="B97">
            <v>37414.93</v>
          </cell>
          <cell r="C97">
            <v>15275492.699999999</v>
          </cell>
          <cell r="D97">
            <v>21099102.739999998</v>
          </cell>
          <cell r="E97">
            <v>71092</v>
          </cell>
          <cell r="F97">
            <v>408.27265212042357</v>
          </cell>
          <cell r="G97">
            <v>563.92201562317496</v>
          </cell>
        </row>
        <row r="98">
          <cell r="A98" t="str">
            <v>ESS - ENERGISA SUL-SUDESTE - DISTRIBUIDORA DE ENERGIA S.A.</v>
          </cell>
          <cell r="B98">
            <v>24644.03</v>
          </cell>
          <cell r="C98">
            <v>10428603.189999999</v>
          </cell>
          <cell r="D98">
            <v>12760433.020000001</v>
          </cell>
          <cell r="E98">
            <v>36153</v>
          </cell>
          <cell r="F98">
            <v>423.16955424904125</v>
          </cell>
          <cell r="G98">
            <v>517.79002947164088</v>
          </cell>
        </row>
        <row r="99">
          <cell r="A99" t="str">
            <v>ETO - ENERGISA TOCANTINS DISTRIBUIDORA DE ENERGIA S.A.</v>
          </cell>
          <cell r="B99">
            <v>42590.42</v>
          </cell>
          <cell r="C99">
            <v>20520494.75</v>
          </cell>
          <cell r="D99">
            <v>28239202.02</v>
          </cell>
          <cell r="E99">
            <v>104588</v>
          </cell>
          <cell r="F99">
            <v>481.81010541807291</v>
          </cell>
          <cell r="G99">
            <v>663.04117263929311</v>
          </cell>
        </row>
        <row r="100">
          <cell r="A100" t="str">
            <v>FORCEL - FORÇA E LUZ CORONEL VIVIDA LTDA</v>
          </cell>
          <cell r="B100">
            <v>745.19</v>
          </cell>
          <cell r="C100">
            <v>364000.51</v>
          </cell>
          <cell r="D100">
            <v>507793.57</v>
          </cell>
          <cell r="E100">
            <v>1645</v>
          </cell>
          <cell r="F100">
            <v>488.46671318724083</v>
          </cell>
          <cell r="G100">
            <v>681.42832029415308</v>
          </cell>
        </row>
        <row r="101">
          <cell r="A101" t="str">
            <v>HIDROPAN - HIDROPAN DISTRIBUIÇÃO DE ENERGIA S.A.</v>
          </cell>
          <cell r="B101">
            <v>1403.54</v>
          </cell>
          <cell r="C101">
            <v>654068.03</v>
          </cell>
          <cell r="D101">
            <v>961275.69000000006</v>
          </cell>
          <cell r="E101">
            <v>1676</v>
          </cell>
          <cell r="F101">
            <v>466.01310258346757</v>
          </cell>
          <cell r="G101">
            <v>684.89369024039217</v>
          </cell>
        </row>
        <row r="102">
          <cell r="A102" t="str">
            <v>LIGHT - LIGHT SERVIÇOS DE ELETRICIDADE S A</v>
          </cell>
          <cell r="B102">
            <v>419870.57</v>
          </cell>
          <cell r="C102">
            <v>199156557.97000003</v>
          </cell>
          <cell r="D102">
            <v>298046522.12</v>
          </cell>
          <cell r="E102">
            <v>319476</v>
          </cell>
          <cell r="F102">
            <v>474.3284530992492</v>
          </cell>
          <cell r="G102">
            <v>709.85332961059885</v>
          </cell>
        </row>
        <row r="103">
          <cell r="A103" t="str">
            <v>MUXENERGIA - MUXFELDT MARIN E CIA LTDA</v>
          </cell>
          <cell r="B103">
            <v>1012.7500000000001</v>
          </cell>
          <cell r="C103">
            <v>415795.67000000004</v>
          </cell>
          <cell r="D103">
            <v>629446.25</v>
          </cell>
          <cell r="E103">
            <v>1757</v>
          </cell>
          <cell r="F103">
            <v>410.56101703283139</v>
          </cell>
          <cell r="G103">
            <v>621.52184645766465</v>
          </cell>
        </row>
        <row r="104">
          <cell r="A104" t="str">
            <v>RGE - RIO GRANDE ENERGIA SA</v>
          </cell>
          <cell r="B104">
            <v>141611.53000000003</v>
          </cell>
          <cell r="C104">
            <v>53832617.469999999</v>
          </cell>
          <cell r="D104">
            <v>76229034.120000005</v>
          </cell>
          <cell r="E104">
            <v>261541</v>
          </cell>
          <cell r="F104">
            <v>380.14289846314057</v>
          </cell>
          <cell r="G104">
            <v>538.2968047870113</v>
          </cell>
        </row>
        <row r="105">
          <cell r="A105" t="str">
            <v>RGE SUL - RGE SUL DISTRIBUIDORA DE ENERGIA S.A.</v>
          </cell>
          <cell r="B105">
            <v>110080.06</v>
          </cell>
          <cell r="C105">
            <v>48579590.960000008</v>
          </cell>
          <cell r="D105">
            <v>69277440.989999995</v>
          </cell>
          <cell r="E105">
            <v>201953</v>
          </cell>
          <cell r="F105">
            <v>441.31145059332277</v>
          </cell>
          <cell r="G105">
            <v>629.33687527059851</v>
          </cell>
        </row>
        <row r="106">
          <cell r="A106" t="str">
            <v>SULGIPE - COMPANHIA SUL SERGIPANA DE ELETRICIDADE</v>
          </cell>
          <cell r="B106">
            <v>5332.3899999999994</v>
          </cell>
          <cell r="C106">
            <v>2568294.83</v>
          </cell>
          <cell r="D106">
            <v>3402641.2600000002</v>
          </cell>
          <cell r="E106">
            <v>16057</v>
          </cell>
          <cell r="F106">
            <v>481.64047078326985</v>
          </cell>
          <cell r="G106">
            <v>638.10810162047426</v>
          </cell>
        </row>
        <row r="107">
          <cell r="A107" t="str">
            <v>UHENPAL - NOVA PALMA ENERGIA LTDA</v>
          </cell>
          <cell r="B107">
            <v>2478.7799999999997</v>
          </cell>
          <cell r="C107">
            <v>1203719.1600000001</v>
          </cell>
          <cell r="D107">
            <v>1569793.96</v>
          </cell>
          <cell r="E107">
            <v>5867</v>
          </cell>
          <cell r="F107">
            <v>485.6095175852638</v>
          </cell>
          <cell r="G107">
            <v>633.29297476984652</v>
          </cell>
        </row>
        <row r="108">
          <cell r="A108" t="str">
            <v>Totais</v>
          </cell>
          <cell r="B108">
            <v>6298654.5999999996</v>
          </cell>
          <cell r="C108">
            <v>2687163895.1800008</v>
          </cell>
          <cell r="D108">
            <v>3683107601.0299997</v>
          </cell>
          <cell r="E108">
            <v>11347230</v>
          </cell>
          <cell r="F108">
            <v>426.6250597675251</v>
          </cell>
          <cell r="G108">
            <v>584.74512970277783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69714.099999999991</v>
          </cell>
          <cell r="C7">
            <v>41058251.329999998</v>
          </cell>
          <cell r="D7">
            <v>48770805.109999999</v>
          </cell>
          <cell r="E7">
            <v>130053</v>
          </cell>
          <cell r="F7">
            <v>588.95189538414763</v>
          </cell>
          <cell r="G7">
            <v>699.58308448362675</v>
          </cell>
        </row>
        <row r="8">
          <cell r="A8" t="str">
            <v>BOA VISTA - RORAIMA ENERGIA S.A</v>
          </cell>
          <cell r="B8">
            <v>17249.560000000001</v>
          </cell>
          <cell r="C8">
            <v>7383498.4900000002</v>
          </cell>
          <cell r="D8">
            <v>9021484.5099999998</v>
          </cell>
          <cell r="E8">
            <v>31250</v>
          </cell>
          <cell r="F8">
            <v>428.03981608806254</v>
          </cell>
          <cell r="G8">
            <v>522.99794951291506</v>
          </cell>
        </row>
        <row r="9">
          <cell r="A9" t="str">
            <v>CEA - COMPANHIA DE ELETRICIDADE DO AMAPÁ</v>
          </cell>
          <cell r="B9">
            <v>18294.2</v>
          </cell>
          <cell r="C9">
            <v>9665695.8499999996</v>
          </cell>
          <cell r="D9">
            <v>11815208.210000001</v>
          </cell>
          <cell r="E9">
            <v>22216</v>
          </cell>
          <cell r="F9">
            <v>528.34755550939633</v>
          </cell>
          <cell r="G9">
            <v>645.84448677722992</v>
          </cell>
        </row>
        <row r="10">
          <cell r="A10" t="str">
            <v>CEBDIS - CEB DISTRIBUIÇÃO S.A.</v>
          </cell>
          <cell r="B10">
            <v>103200.04999999999</v>
          </cell>
          <cell r="C10">
            <v>53116874.859999999</v>
          </cell>
          <cell r="D10">
            <v>67663355.609999999</v>
          </cell>
          <cell r="E10">
            <v>127251</v>
          </cell>
          <cell r="F10">
            <v>514.69815043694268</v>
          </cell>
          <cell r="G10">
            <v>655.6523529785112</v>
          </cell>
        </row>
        <row r="11">
          <cell r="A11" t="str">
            <v>CEDRAP - COOPERATIVA DE ELETRIFICAÇÃO DA REGIÃO DO ALTO PARAÍBA</v>
          </cell>
          <cell r="B11">
            <v>826.88</v>
          </cell>
          <cell r="C11">
            <v>353629.23</v>
          </cell>
          <cell r="D11">
            <v>405177.53</v>
          </cell>
          <cell r="E11">
            <v>1453</v>
          </cell>
          <cell r="F11">
            <v>427.66692869582039</v>
          </cell>
          <cell r="G11">
            <v>490.00765528250776</v>
          </cell>
        </row>
        <row r="12">
          <cell r="A12" t="str">
            <v>CEDRI - COOPERATIVA DE ELETRIFICAÇÃO E DISTRIBUIÇÃO DA REGIÃO DE ITARIRI</v>
          </cell>
          <cell r="B12">
            <v>157.04</v>
          </cell>
          <cell r="C12">
            <v>90436.329999999987</v>
          </cell>
          <cell r="D12">
            <v>100949.23999999999</v>
          </cell>
          <cell r="E12">
            <v>374</v>
          </cell>
          <cell r="F12">
            <v>575.88085838003053</v>
          </cell>
          <cell r="G12">
            <v>642.82501273560877</v>
          </cell>
        </row>
        <row r="13">
          <cell r="A13" t="str">
            <v>CEEE-D - COMPANHIA ESTADUAL DE DISTRIBUIÇÃO DE ENERGIA ELÉTRICA - CEEE-D</v>
          </cell>
          <cell r="B13">
            <v>130619.47</v>
          </cell>
          <cell r="C13">
            <v>54148362.519999996</v>
          </cell>
          <cell r="D13">
            <v>78958432.579999998</v>
          </cell>
          <cell r="E13">
            <v>253310</v>
          </cell>
          <cell r="F13">
            <v>414.55046877774038</v>
          </cell>
          <cell r="G13">
            <v>604.49206063996428</v>
          </cell>
        </row>
        <row r="14">
          <cell r="A14" t="str">
            <v>CEJAMA - COOPERATIVA DE ELETRICIDADE JACINTO MACHADO</v>
          </cell>
          <cell r="B14">
            <v>787.6400000000001</v>
          </cell>
          <cell r="C14">
            <v>353469.94</v>
          </cell>
          <cell r="D14">
            <v>444538.89000000007</v>
          </cell>
          <cell r="E14">
            <v>2338</v>
          </cell>
          <cell r="F14">
            <v>448.77093596059109</v>
          </cell>
          <cell r="G14">
            <v>564.39349195063733</v>
          </cell>
        </row>
        <row r="15">
          <cell r="A15" t="str">
            <v>CELESC-DIS - CELESC DISTRIBUIÇÃO S.A</v>
          </cell>
          <cell r="B15">
            <v>327273.32</v>
          </cell>
          <cell r="C15">
            <v>151266847.05000001</v>
          </cell>
          <cell r="D15">
            <v>209551553.29999998</v>
          </cell>
          <cell r="E15">
            <v>616625</v>
          </cell>
          <cell r="F15">
            <v>462.2034177732545</v>
          </cell>
          <cell r="G15">
            <v>640.29525321526353</v>
          </cell>
        </row>
        <row r="16">
          <cell r="A16" t="str">
            <v>CELG-D - CELG DISTRIBUIÇÃO S.A.</v>
          </cell>
          <cell r="B16">
            <v>219838.28999999998</v>
          </cell>
          <cell r="C16">
            <v>104351420</v>
          </cell>
          <cell r="D16">
            <v>160748139.38</v>
          </cell>
          <cell r="E16">
            <v>426501</v>
          </cell>
          <cell r="F16">
            <v>474.67354299380702</v>
          </cell>
          <cell r="G16">
            <v>731.21083401804117</v>
          </cell>
        </row>
        <row r="17">
          <cell r="A17" t="str">
            <v>CELPE - COMPANHIA ENERGÉTICA DE PERNAMBUCO</v>
          </cell>
          <cell r="B17">
            <v>201868.69</v>
          </cell>
          <cell r="C17">
            <v>90463575.540000007</v>
          </cell>
          <cell r="D17">
            <v>127883227.65000001</v>
          </cell>
          <cell r="E17">
            <v>417832</v>
          </cell>
          <cell r="F17">
            <v>448.13079006952495</v>
          </cell>
          <cell r="G17">
            <v>633.49708986569442</v>
          </cell>
        </row>
        <row r="18">
          <cell r="A18" t="str">
            <v>CEMAR - COMPANHIA ENERGÉTICA DO MARANHÃO</v>
          </cell>
          <cell r="B18">
            <v>112938.62</v>
          </cell>
          <cell r="C18">
            <v>64248511.160000004</v>
          </cell>
          <cell r="D18">
            <v>83300780.569999993</v>
          </cell>
          <cell r="E18">
            <v>251955</v>
          </cell>
          <cell r="F18">
            <v>568.87990272946502</v>
          </cell>
          <cell r="G18">
            <v>737.57568996327382</v>
          </cell>
        </row>
        <row r="19">
          <cell r="A19" t="str">
            <v>CEMIG-D - CEMIG DISTRIBUIÇÃO S.A</v>
          </cell>
          <cell r="B19">
            <v>595184.51</v>
          </cell>
          <cell r="C19">
            <v>266804877.91999999</v>
          </cell>
          <cell r="D19">
            <v>383737053.74000001</v>
          </cell>
          <cell r="E19">
            <v>1555842</v>
          </cell>
          <cell r="F19">
            <v>448.27254983500831</v>
          </cell>
          <cell r="G19">
            <v>644.73629150731767</v>
          </cell>
        </row>
        <row r="20">
          <cell r="A20" t="str">
            <v>CEPRAG - COOPERATIVA DE ELETRICIDADE PRAIA GRANDE</v>
          </cell>
          <cell r="B20">
            <v>1741.0300000000002</v>
          </cell>
          <cell r="C20">
            <v>779433.3</v>
          </cell>
          <cell r="D20">
            <v>988107.91</v>
          </cell>
          <cell r="E20">
            <v>4540</v>
          </cell>
          <cell r="F20">
            <v>447.68516338029787</v>
          </cell>
          <cell r="G20">
            <v>567.54215033629509</v>
          </cell>
        </row>
        <row r="21">
          <cell r="A21" t="str">
            <v>CERAÇÁ - COOPERATIVA DISTRIBUIDORA DE ENERGIA VALE DO ARAÇÁ</v>
          </cell>
          <cell r="B21">
            <v>4123.5999999999995</v>
          </cell>
          <cell r="C21">
            <v>1440271.68</v>
          </cell>
          <cell r="D21">
            <v>1871598.59</v>
          </cell>
          <cell r="E21">
            <v>7664</v>
          </cell>
          <cell r="F21">
            <v>349.27531283344655</v>
          </cell>
          <cell r="G21">
            <v>453.87491269764291</v>
          </cell>
        </row>
        <row r="22">
          <cell r="A22" t="str">
            <v>CERAL - COOPERATIVA DE DISTRIBUIÇÃO DE ENERGIA ELÉTRICA DE ANITÁPOLIS - CERAL</v>
          </cell>
          <cell r="B22">
            <v>614.85</v>
          </cell>
          <cell r="C22">
            <v>292480.23000000004</v>
          </cell>
          <cell r="D22">
            <v>381777.38</v>
          </cell>
          <cell r="E22">
            <v>1780</v>
          </cell>
          <cell r="F22">
            <v>475.6936325933155</v>
          </cell>
          <cell r="G22">
            <v>620.92767341628041</v>
          </cell>
        </row>
        <row r="23">
          <cell r="A23" t="str">
            <v>CERAL DIS - COOPERATIVA DE DISTRIBUIÇÃO DE ENERGIA ELÉTRICA DE ARAPOTI</v>
          </cell>
          <cell r="B23">
            <v>1180.8699999999999</v>
          </cell>
          <cell r="C23">
            <v>369763.18999999994</v>
          </cell>
          <cell r="D23">
            <v>393029.98</v>
          </cell>
          <cell r="E23">
            <v>756</v>
          </cell>
          <cell r="F23">
            <v>313.12777020332464</v>
          </cell>
          <cell r="G23">
            <v>332.83086199158248</v>
          </cell>
        </row>
        <row r="24">
          <cell r="A24" t="str">
            <v>CERBRANORTE - COOPERATIVA DE ELETRIFICAÇÃO DE BRAÇO DO NORTE</v>
          </cell>
          <cell r="B24">
            <v>4271.24</v>
          </cell>
          <cell r="C24">
            <v>1755937.23</v>
          </cell>
          <cell r="D24">
            <v>2262859.27</v>
          </cell>
          <cell r="E24">
            <v>5478</v>
          </cell>
          <cell r="F24">
            <v>411.10713282325509</v>
          </cell>
          <cell r="G24">
            <v>529.7897729933228</v>
          </cell>
        </row>
        <row r="25">
          <cell r="A25" t="str">
            <v>CERCOS - COOPERATIVA DE ELETRIFICAÇÃO E DESENVOLVIMENTO RURAL CENTRO SUL DE SERGIPE LTDA</v>
          </cell>
          <cell r="B25">
            <v>396.86999999999995</v>
          </cell>
          <cell r="C25">
            <v>212691.06999999995</v>
          </cell>
          <cell r="D25">
            <v>218859.31</v>
          </cell>
          <cell r="E25">
            <v>2388</v>
          </cell>
          <cell r="F25">
            <v>535.92125885050518</v>
          </cell>
          <cell r="G25">
            <v>551.46347670521845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1921.54</v>
          </cell>
          <cell r="C26">
            <v>784866.61</v>
          </cell>
          <cell r="D26">
            <v>956812.55</v>
          </cell>
          <cell r="E26">
            <v>6300</v>
          </cell>
          <cell r="F26">
            <v>408.45707609521531</v>
          </cell>
          <cell r="G26">
            <v>497.9404800316413</v>
          </cell>
        </row>
        <row r="27">
          <cell r="A27" t="str">
            <v>CERES - COOPERATIVA DE ELETRIFICAÇÃO RURAL DE RESENDE LTDA</v>
          </cell>
          <cell r="B27">
            <v>722.14</v>
          </cell>
          <cell r="C27">
            <v>419963.20999999996</v>
          </cell>
          <cell r="D27">
            <v>424206.2</v>
          </cell>
          <cell r="E27">
            <v>855</v>
          </cell>
          <cell r="F27">
            <v>581.5537291937851</v>
          </cell>
          <cell r="G27">
            <v>587.42930733652759</v>
          </cell>
        </row>
        <row r="28">
          <cell r="A28" t="str">
            <v>CERGAL - COOPERATIVA DE ELETRIFICAÇÃO  ANITA GARIBALDI LTDA</v>
          </cell>
          <cell r="B28">
            <v>958.88999999999987</v>
          </cell>
          <cell r="C28">
            <v>506885.12</v>
          </cell>
          <cell r="D28">
            <v>662770.11</v>
          </cell>
          <cell r="E28">
            <v>1391</v>
          </cell>
          <cell r="F28">
            <v>528.61654621489436</v>
          </cell>
          <cell r="G28">
            <v>691.18471357507121</v>
          </cell>
        </row>
        <row r="29">
          <cell r="A29" t="str">
            <v>CERGAPA - COOPERATIVA DE ELETRICIDADE GRÃO PARÁ</v>
          </cell>
          <cell r="B29">
            <v>2166.4700000000003</v>
          </cell>
          <cell r="C29">
            <v>784293.35999999987</v>
          </cell>
          <cell r="D29">
            <v>999587.16000000015</v>
          </cell>
          <cell r="E29">
            <v>2483</v>
          </cell>
          <cell r="F29">
            <v>362.01441053880262</v>
          </cell>
          <cell r="G29">
            <v>461.38979999723051</v>
          </cell>
        </row>
        <row r="30">
          <cell r="A30" t="str">
            <v>CERGRAL - COOPERATIVA DE ELETRICIDADE DE GRAVATAL</v>
          </cell>
          <cell r="B30">
            <v>717.23</v>
          </cell>
          <cell r="C30">
            <v>313249.68000000005</v>
          </cell>
          <cell r="D30">
            <v>397933.95</v>
          </cell>
          <cell r="E30">
            <v>1867</v>
          </cell>
          <cell r="F30">
            <v>436.74927150286527</v>
          </cell>
          <cell r="G30">
            <v>554.82055965310985</v>
          </cell>
        </row>
        <row r="31">
          <cell r="A31" t="str">
            <v>CERILUZ - COOPERATIVA REGIONAL DE ENERGIA E DESENVOLVIMENTO IJUÍ LTDA</v>
          </cell>
          <cell r="B31">
            <v>4261.21</v>
          </cell>
          <cell r="C31">
            <v>1518253.0799999998</v>
          </cell>
          <cell r="D31">
            <v>1806559.0099999998</v>
          </cell>
          <cell r="E31">
            <v>12001</v>
          </cell>
          <cell r="F31">
            <v>356.29623510692966</v>
          </cell>
          <cell r="G31">
            <v>423.9544659850136</v>
          </cell>
        </row>
        <row r="32">
          <cell r="A32" t="str">
            <v>CERIM - COOPERATIVA DE ELETRIFICAÇÃO RURAL ITU-MAIRINQUE</v>
          </cell>
          <cell r="B32">
            <v>476.44</v>
          </cell>
          <cell r="C32">
            <v>276185.68</v>
          </cell>
          <cell r="D32">
            <v>332779.23</v>
          </cell>
          <cell r="E32">
            <v>559</v>
          </cell>
          <cell r="F32">
            <v>579.68617244563848</v>
          </cell>
          <cell r="G32">
            <v>698.47038451851222</v>
          </cell>
        </row>
        <row r="33">
          <cell r="A33" t="str">
            <v>CERIPA - COOPERATIVA DE ELETRIFICAÇÃO RURAL DE ITAÍ-PARANAPANEMA-AVARÉ LTDA</v>
          </cell>
          <cell r="B33">
            <v>4169.29</v>
          </cell>
          <cell r="C33">
            <v>1552095.2600000002</v>
          </cell>
          <cell r="D33">
            <v>1674280.09</v>
          </cell>
          <cell r="E33">
            <v>2785</v>
          </cell>
          <cell r="F33">
            <v>372.26848216362981</v>
          </cell>
          <cell r="G33">
            <v>401.57439036382698</v>
          </cell>
        </row>
        <row r="34">
          <cell r="A34" t="str">
            <v>CERIS - COOPERATIVA DE ELETRIFICAÇÃO DA REGIÃO DE ITAPECERICA DA SERRA</v>
          </cell>
          <cell r="B34">
            <v>192.21</v>
          </cell>
          <cell r="C34">
            <v>84010.41</v>
          </cell>
          <cell r="D34">
            <v>100263.45999999999</v>
          </cell>
          <cell r="E34">
            <v>136</v>
          </cell>
          <cell r="F34">
            <v>437.07616669267986</v>
          </cell>
          <cell r="G34">
            <v>521.63498257114611</v>
          </cell>
        </row>
        <row r="35">
          <cell r="A35" t="str">
            <v>CERMC - COOPERATIVA DE ELETRIFICAÇÃO E DESENVOLVIMENTO DA REGIÃO DE MOGI DAS CRUZES</v>
          </cell>
          <cell r="B35">
            <v>491.84000000000003</v>
          </cell>
          <cell r="C35">
            <v>187316.62999999998</v>
          </cell>
          <cell r="D35">
            <v>203925.32999999996</v>
          </cell>
          <cell r="E35">
            <v>359</v>
          </cell>
          <cell r="F35">
            <v>380.84871096291471</v>
          </cell>
          <cell r="G35">
            <v>414.61721291476891</v>
          </cell>
        </row>
        <row r="36">
          <cell r="A36" t="str">
            <v>CERMISSÕES - COOPERATIVA DE DISTRIBUIÇÃO E GERAÇÃO DE ENERGIA DAS MISSÕES</v>
          </cell>
          <cell r="B36">
            <v>5804.44</v>
          </cell>
          <cell r="C36">
            <v>2561309.3199999994</v>
          </cell>
          <cell r="D36">
            <v>3078968.5399999996</v>
          </cell>
          <cell r="E36">
            <v>17487</v>
          </cell>
          <cell r="F36">
            <v>441.26725747875759</v>
          </cell>
          <cell r="G36">
            <v>530.4505757661376</v>
          </cell>
        </row>
        <row r="37">
          <cell r="A37" t="str">
            <v>CERMOFUL - COOPERATIVA FUMACENSE DE ELETRICIDADE</v>
          </cell>
          <cell r="B37">
            <v>1641.48</v>
          </cell>
          <cell r="C37">
            <v>692946.75</v>
          </cell>
          <cell r="D37">
            <v>911670.36999999988</v>
          </cell>
          <cell r="E37">
            <v>2768</v>
          </cell>
          <cell r="F37">
            <v>422.14754368009358</v>
          </cell>
          <cell r="G37">
            <v>555.39535662938317</v>
          </cell>
        </row>
        <row r="38">
          <cell r="A38" t="str">
            <v>CERNHE - COOPERATIVA DE ELETRIFICAÇÃO E DESENVOLVIMENTO RURAL DA REGIÃO DE NOVO HORIZONTE</v>
          </cell>
          <cell r="B38">
            <v>727.81</v>
          </cell>
          <cell r="C38">
            <v>408856.38999999996</v>
          </cell>
          <cell r="D38">
            <v>461659.05999999988</v>
          </cell>
          <cell r="E38">
            <v>1370</v>
          </cell>
          <cell r="F38">
            <v>561.76253417787609</v>
          </cell>
          <cell r="G38">
            <v>634.31260906005673</v>
          </cell>
        </row>
        <row r="39">
          <cell r="A39" t="str">
            <v>CERON - ENERGISA RONDÔNIA - DISTRIBUIDORA DE ENERGIA S.A</v>
          </cell>
          <cell r="B39">
            <v>65300.499999999993</v>
          </cell>
          <cell r="C39">
            <v>27499017.170000002</v>
          </cell>
          <cell r="D39">
            <v>35560168.859999999</v>
          </cell>
          <cell r="E39">
            <v>172246</v>
          </cell>
          <cell r="F39">
            <v>421.11495578134935</v>
          </cell>
          <cell r="G39">
            <v>544.56196905077297</v>
          </cell>
        </row>
        <row r="40">
          <cell r="A40" t="str">
            <v>CERPALO - COOPERATIVA DE ELETRICIDADE DE PAULO LOPES</v>
          </cell>
          <cell r="B40">
            <v>1106.6600000000001</v>
          </cell>
          <cell r="C40">
            <v>606554.78</v>
          </cell>
          <cell r="D40">
            <v>802929.04</v>
          </cell>
          <cell r="E40">
            <v>1378</v>
          </cell>
          <cell r="F40">
            <v>548.09497045162925</v>
          </cell>
          <cell r="G40">
            <v>725.54265989554153</v>
          </cell>
        </row>
        <row r="41">
          <cell r="A41" t="str">
            <v>CERPRO - COOPERATIVA DE ELETRIFICAÇÃO RURAL DA REGIÃO DE PROMISSÃO</v>
          </cell>
          <cell r="B41">
            <v>514.31000000000006</v>
          </cell>
          <cell r="C41">
            <v>193818.88</v>
          </cell>
          <cell r="D41">
            <v>218777.75</v>
          </cell>
          <cell r="E41">
            <v>1056</v>
          </cell>
          <cell r="F41">
            <v>376.85224864381399</v>
          </cell>
          <cell r="G41">
            <v>425.38109311504729</v>
          </cell>
        </row>
        <row r="42">
          <cell r="A42" t="str">
            <v>CERRP - COOPERATIVA DE ELETRIFICAÇÃO E DESENVOLVIMENTO DA REGIÃO DE SÃO JOSÉ DO RIO PRETO-CERRP</v>
          </cell>
          <cell r="B42">
            <v>1188.4099999999999</v>
          </cell>
          <cell r="C42">
            <v>533157.93000000005</v>
          </cell>
          <cell r="D42">
            <v>600037.6</v>
          </cell>
          <cell r="E42">
            <v>1408</v>
          </cell>
          <cell r="F42">
            <v>448.6313056941629</v>
          </cell>
          <cell r="G42">
            <v>504.90790215498021</v>
          </cell>
        </row>
        <row r="43">
          <cell r="A43" t="str">
            <v>CERSUL - CERSUL - COOPERATIVA DE DISTRIBUIÇÃO DE ENERGIA</v>
          </cell>
          <cell r="B43">
            <v>4339.7300000000005</v>
          </cell>
          <cell r="C43">
            <v>1315957.6499999999</v>
          </cell>
          <cell r="D43">
            <v>1661259.15</v>
          </cell>
          <cell r="E43">
            <v>8425</v>
          </cell>
          <cell r="F43">
            <v>303.23491323192911</v>
          </cell>
          <cell r="G43">
            <v>382.80242088793534</v>
          </cell>
        </row>
        <row r="44">
          <cell r="A44" t="str">
            <v>CERTAJA - COOPERATIVA REGIONAL DE ENERGIA TAQUARI JACUÍ</v>
          </cell>
          <cell r="B44">
            <v>3692.01</v>
          </cell>
          <cell r="C44">
            <v>1682873.7600000002</v>
          </cell>
          <cell r="D44">
            <v>1991201.1600000001</v>
          </cell>
          <cell r="E44">
            <v>10864</v>
          </cell>
          <cell r="F44">
            <v>455.81506008921974</v>
          </cell>
          <cell r="G44">
            <v>539.32713074991671</v>
          </cell>
        </row>
        <row r="45">
          <cell r="A45" t="str">
            <v>CERTEL - COOPERATIVA DE DISTRIBUIÇÃO DE ENERGIA TEUTÔNIA</v>
          </cell>
          <cell r="B45">
            <v>10698.64</v>
          </cell>
          <cell r="C45">
            <v>3807178.6</v>
          </cell>
          <cell r="D45">
            <v>4671170.6900000004</v>
          </cell>
          <cell r="E45">
            <v>21098</v>
          </cell>
          <cell r="F45">
            <v>355.85631444744382</v>
          </cell>
          <cell r="G45">
            <v>436.6135032116232</v>
          </cell>
        </row>
        <row r="46">
          <cell r="A46" t="str">
            <v>CERTREL - COOPERATIVA DE ENERGIA TREVISO</v>
          </cell>
          <cell r="B46">
            <v>551.97</v>
          </cell>
          <cell r="C46">
            <v>255079.89999999997</v>
          </cell>
          <cell r="D46">
            <v>325431.03999999998</v>
          </cell>
          <cell r="E46">
            <v>1107</v>
          </cell>
          <cell r="F46">
            <v>462.1263836802724</v>
          </cell>
          <cell r="G46">
            <v>589.58102795441778</v>
          </cell>
        </row>
        <row r="47">
          <cell r="A47" t="str">
            <v>CETRIL - COOPERATIVA DE ELETRIFICAÇÃO DE IBIÚNA E REGIÃO</v>
          </cell>
          <cell r="B47">
            <v>1539.61</v>
          </cell>
          <cell r="C47">
            <v>802903.33000000007</v>
          </cell>
          <cell r="D47">
            <v>886369.48</v>
          </cell>
          <cell r="E47">
            <v>1650</v>
          </cell>
          <cell r="F47">
            <v>521.49786634277518</v>
          </cell>
          <cell r="G47">
            <v>575.71039419073668</v>
          </cell>
        </row>
        <row r="48">
          <cell r="A48" t="str">
            <v>CFLO - COMPANHIA FORÇA E LUZ DO OESTE</v>
          </cell>
          <cell r="B48">
            <v>4042.55</v>
          </cell>
          <cell r="C48">
            <v>1845846.81</v>
          </cell>
          <cell r="D48">
            <v>2661778.2000000002</v>
          </cell>
          <cell r="E48">
            <v>7099</v>
          </cell>
          <cell r="F48">
            <v>456.60457137203002</v>
          </cell>
          <cell r="G48">
            <v>658.44039034767661</v>
          </cell>
        </row>
        <row r="49">
          <cell r="A49" t="str">
            <v>CHESP - COMPANHIA HIDROELÉTRICA SÃO PATRÍCIO - CHESP</v>
          </cell>
          <cell r="B49">
            <v>3215</v>
          </cell>
          <cell r="C49">
            <v>1690337.55</v>
          </cell>
          <cell r="D49">
            <v>2472975.59</v>
          </cell>
          <cell r="E49">
            <v>8209</v>
          </cell>
          <cell r="F49">
            <v>525.76595645412135</v>
          </cell>
          <cell r="G49">
            <v>769.1992503888024</v>
          </cell>
        </row>
        <row r="50">
          <cell r="A50" t="str">
            <v>CNEE - COMPANHIA NACIONAL DE ENERGIA ELÉTRICA</v>
          </cell>
          <cell r="B50">
            <v>13740.71</v>
          </cell>
          <cell r="C50">
            <v>6137446.3100000005</v>
          </cell>
          <cell r="D50">
            <v>7728534.5</v>
          </cell>
          <cell r="E50">
            <v>16554</v>
          </cell>
          <cell r="F50">
            <v>446.66151239637549</v>
          </cell>
          <cell r="G50">
            <v>562.45525158452517</v>
          </cell>
        </row>
        <row r="51">
          <cell r="A51" t="str">
            <v>COCEL - COMPANHIA CAMPOLARGUENSE DE ENERGIA</v>
          </cell>
          <cell r="B51">
            <v>2948.77</v>
          </cell>
          <cell r="C51">
            <v>1622506.44</v>
          </cell>
          <cell r="D51">
            <v>2459067.9699999997</v>
          </cell>
          <cell r="E51">
            <v>5613</v>
          </cell>
          <cell r="F51">
            <v>550.23160165085778</v>
          </cell>
          <cell r="G51">
            <v>833.93006914747491</v>
          </cell>
        </row>
        <row r="52">
          <cell r="A52" t="str">
            <v>COELBA - COMPANHIA DE ELETRICIDADE DO ESTADO DA BAHIA</v>
          </cell>
          <cell r="B52">
            <v>300069.23</v>
          </cell>
          <cell r="C52">
            <v>121895802.16</v>
          </cell>
          <cell r="D52">
            <v>168279772.94999999</v>
          </cell>
          <cell r="E52">
            <v>677172</v>
          </cell>
          <cell r="F52">
            <v>406.22559720635138</v>
          </cell>
          <cell r="G52">
            <v>560.80316182368983</v>
          </cell>
        </row>
        <row r="53">
          <cell r="A53" t="str">
            <v>COOPERA - COOPERATIVA PIONEIRA DE ELETRIFICAÇÃO - COOPERA</v>
          </cell>
          <cell r="B53">
            <v>3070.36</v>
          </cell>
          <cell r="C53">
            <v>901741.94</v>
          </cell>
          <cell r="D53">
            <v>1159199.83</v>
          </cell>
          <cell r="E53">
            <v>4434</v>
          </cell>
          <cell r="F53">
            <v>293.69257676624238</v>
          </cell>
          <cell r="G53">
            <v>377.54524876561709</v>
          </cell>
        </row>
        <row r="54">
          <cell r="A54" t="str">
            <v>COOPERALIANÇA - COOPERATIVA ALIANÇA</v>
          </cell>
          <cell r="B54">
            <v>3257.63</v>
          </cell>
          <cell r="C54">
            <v>1202351.04</v>
          </cell>
          <cell r="D54">
            <v>1565758.29</v>
          </cell>
          <cell r="E54">
            <v>5410</v>
          </cell>
          <cell r="F54">
            <v>369.08766188916485</v>
          </cell>
          <cell r="G54">
            <v>480.64337877536735</v>
          </cell>
        </row>
        <row r="55">
          <cell r="A55" t="str">
            <v>COOPERCOCAL - COOPERATIVA ENERGÉTICA COCAL</v>
          </cell>
          <cell r="B55">
            <v>1259</v>
          </cell>
          <cell r="C55">
            <v>444450.97000000009</v>
          </cell>
          <cell r="D55">
            <v>570403.61999999988</v>
          </cell>
          <cell r="E55">
            <v>2683</v>
          </cell>
          <cell r="F55">
            <v>353.0190389197777</v>
          </cell>
          <cell r="G55">
            <v>453.06085782366949</v>
          </cell>
        </row>
        <row r="56">
          <cell r="A56" t="str">
            <v>COOPERLUZ - COOPERATIVA DISTRIBUIDORA DE ENERGIA FRONTEIRA NOROESTE</v>
          </cell>
          <cell r="B56">
            <v>3930.67</v>
          </cell>
          <cell r="C56">
            <v>1606957.4</v>
          </cell>
          <cell r="D56">
            <v>1823027.7400000002</v>
          </cell>
          <cell r="E56">
            <v>11894</v>
          </cell>
          <cell r="F56">
            <v>408.82531476822015</v>
          </cell>
          <cell r="G56">
            <v>463.79567351113172</v>
          </cell>
        </row>
        <row r="57">
          <cell r="A57" t="str">
            <v>COOPERMILA - COOPERATIVA DE ELETRIFICAÇÃO LAURO MULLER</v>
          </cell>
          <cell r="B57">
            <v>539.99</v>
          </cell>
          <cell r="C57">
            <v>184422.72999999995</v>
          </cell>
          <cell r="D57">
            <v>231665.54</v>
          </cell>
          <cell r="E57">
            <v>1013</v>
          </cell>
          <cell r="F57">
            <v>341.52989870182773</v>
          </cell>
          <cell r="G57">
            <v>429.01820404081559</v>
          </cell>
        </row>
        <row r="58">
          <cell r="A58" t="str">
            <v>COOPERZEM - COOPERZEM COOPERATIVA DE DISTRIBUIÇÃO DE ENERGIA ELÉTRICA</v>
          </cell>
          <cell r="B58">
            <v>1903.9</v>
          </cell>
          <cell r="C58">
            <v>883978.6399999999</v>
          </cell>
          <cell r="D58">
            <v>1136271.79</v>
          </cell>
          <cell r="E58">
            <v>3317</v>
          </cell>
          <cell r="F58">
            <v>464.29888124376271</v>
          </cell>
          <cell r="G58">
            <v>596.81274751825197</v>
          </cell>
        </row>
        <row r="59">
          <cell r="A59" t="str">
            <v>COORSEL - COOPERATIVA REGIONAL SUL DE ELETRIFICAÇÃO RURAL</v>
          </cell>
          <cell r="B59">
            <v>2384.0499999999997</v>
          </cell>
          <cell r="C59">
            <v>990811.17</v>
          </cell>
          <cell r="D59">
            <v>1251916.1400000001</v>
          </cell>
          <cell r="E59">
            <v>3692</v>
          </cell>
          <cell r="F59">
            <v>415.59999580545718</v>
          </cell>
          <cell r="G59">
            <v>525.12159560411919</v>
          </cell>
        </row>
        <row r="60">
          <cell r="A60" t="str">
            <v>COPEL-DIS - COPEL DISTRIBUIÇÃO S.A.</v>
          </cell>
          <cell r="B60">
            <v>498445.05</v>
          </cell>
          <cell r="C60">
            <v>214282253.81999999</v>
          </cell>
          <cell r="D60">
            <v>320328731.01999998</v>
          </cell>
          <cell r="E60">
            <v>852375</v>
          </cell>
          <cell r="F60">
            <v>429.90145818480892</v>
          </cell>
          <cell r="G60">
            <v>642.65605811513228</v>
          </cell>
        </row>
        <row r="61">
          <cell r="A61" t="str">
            <v>COPREL - COPREL COOPERATIVA DE ENERGIA</v>
          </cell>
          <cell r="B61">
            <v>15682.249999999998</v>
          </cell>
          <cell r="C61">
            <v>5736593.8799999999</v>
          </cell>
          <cell r="D61">
            <v>6755301.3900000006</v>
          </cell>
          <cell r="E61">
            <v>41314</v>
          </cell>
          <cell r="F61">
            <v>365.80171085144036</v>
          </cell>
          <cell r="G61">
            <v>430.76098072661779</v>
          </cell>
        </row>
        <row r="62">
          <cell r="A62" t="str">
            <v>COSERN - COMPANHIA ENERGÉTICA DO RIO GRANDE DO NORTE COSERN</v>
          </cell>
          <cell r="B62">
            <v>95443.36</v>
          </cell>
          <cell r="C62">
            <v>35188578.960000001</v>
          </cell>
          <cell r="D62">
            <v>49242372.730000004</v>
          </cell>
          <cell r="E62">
            <v>172094</v>
          </cell>
          <cell r="F62">
            <v>368.68545868460626</v>
          </cell>
          <cell r="G62">
            <v>515.93293373158701</v>
          </cell>
        </row>
        <row r="63">
          <cell r="A63" t="str">
            <v>CPFL JAGUARI - COMPANHIA JAGUARI DE ENERGIA</v>
          </cell>
          <cell r="B63">
            <v>4204.24</v>
          </cell>
          <cell r="C63">
            <v>1850973.43</v>
          </cell>
          <cell r="D63">
            <v>2385400.41</v>
          </cell>
          <cell r="E63">
            <v>4231</v>
          </cell>
          <cell r="F63">
            <v>440.26350303503131</v>
          </cell>
          <cell r="G63">
            <v>567.37969526002325</v>
          </cell>
        </row>
        <row r="64">
          <cell r="A64" t="str">
            <v>CPFL LESTE PAULISTA - COMPANHIA LESTE PAULISTA DE ENERGIA</v>
          </cell>
          <cell r="B64">
            <v>7681.74</v>
          </cell>
          <cell r="C64">
            <v>3248737.69</v>
          </cell>
          <cell r="D64">
            <v>3974528.4800000004</v>
          </cell>
          <cell r="E64">
            <v>9589</v>
          </cell>
          <cell r="F64">
            <v>422.91690294126073</v>
          </cell>
          <cell r="G64">
            <v>517.39950584112466</v>
          </cell>
        </row>
        <row r="65">
          <cell r="A65" t="str">
            <v>CPFL MOCOCA - COMPANHIA LUZ E FORÇA DE MOCOCA</v>
          </cell>
          <cell r="B65">
            <v>5134.9699999999993</v>
          </cell>
          <cell r="C65">
            <v>2210863.52</v>
          </cell>
          <cell r="D65">
            <v>2867943.59</v>
          </cell>
          <cell r="E65">
            <v>6731</v>
          </cell>
          <cell r="F65">
            <v>430.55042580579834</v>
          </cell>
          <cell r="G65">
            <v>558.51223863041071</v>
          </cell>
        </row>
        <row r="66">
          <cell r="A66" t="str">
            <v>CPFL- PIRATININGA - COMPANHIA PIRATININGA DE FORÇA E LUZ</v>
          </cell>
          <cell r="B66">
            <v>102216.72</v>
          </cell>
          <cell r="C66">
            <v>50654122.579999998</v>
          </cell>
          <cell r="D66">
            <v>65438267.079999998</v>
          </cell>
          <cell r="E66">
            <v>98561</v>
          </cell>
          <cell r="F66">
            <v>495.55613386929258</v>
          </cell>
          <cell r="G66">
            <v>640.19141956423562</v>
          </cell>
        </row>
        <row r="67">
          <cell r="A67" t="str">
            <v>CPFL SANTA CRUZ - COMPANHIA LUZ E FORÇA SANTA CRUZ</v>
          </cell>
          <cell r="B67">
            <v>18528.629999999997</v>
          </cell>
          <cell r="C67">
            <v>8650715.9199999999</v>
          </cell>
          <cell r="D67">
            <v>11045903.300000001</v>
          </cell>
          <cell r="E67">
            <v>25123</v>
          </cell>
          <cell r="F67">
            <v>466.88373182474913</v>
          </cell>
          <cell r="G67">
            <v>596.15326659337484</v>
          </cell>
        </row>
        <row r="68">
          <cell r="A68" t="str">
            <v>CPFL SUL PAULISTA - COMPANHIA SUL PAULISTA DE ENERGIA</v>
          </cell>
          <cell r="B68">
            <v>7682.78</v>
          </cell>
          <cell r="C68">
            <v>3445519.8</v>
          </cell>
          <cell r="D68">
            <v>4271004.4499999993</v>
          </cell>
          <cell r="E68">
            <v>10600</v>
          </cell>
          <cell r="F68">
            <v>448.47305272310285</v>
          </cell>
          <cell r="G68">
            <v>555.91913994673791</v>
          </cell>
        </row>
        <row r="69">
          <cell r="A69" t="str">
            <v>CPFL-PAULISTA - COMPANHIA PAULISTA DE FORÇA E LUZ</v>
          </cell>
          <cell r="B69">
            <v>362644.83</v>
          </cell>
          <cell r="C69">
            <v>151643990.87</v>
          </cell>
          <cell r="D69">
            <v>193232113.31999999</v>
          </cell>
          <cell r="E69">
            <v>371376</v>
          </cell>
          <cell r="F69">
            <v>418.16118230611477</v>
          </cell>
          <cell r="G69">
            <v>532.84121910685997</v>
          </cell>
        </row>
        <row r="70">
          <cell r="A70" t="str">
            <v>CRELUZ-D - CRELUZ - COOPERATIVA DE DISTRIBUIÇÃO DE ENERGIA</v>
          </cell>
          <cell r="B70">
            <v>4255.7299999999996</v>
          </cell>
          <cell r="C70">
            <v>1790941.36</v>
          </cell>
          <cell r="D70">
            <v>2158026.5099999998</v>
          </cell>
          <cell r="E70">
            <v>15283</v>
          </cell>
          <cell r="F70">
            <v>420.8305884066894</v>
          </cell>
          <cell r="G70">
            <v>507.08727057402609</v>
          </cell>
        </row>
        <row r="71">
          <cell r="A71" t="str">
            <v>CRERAL - COOPERATIVA REGIONAL DE ELETRIFICAÇÃO RURAL DO ALTO URUGUAI</v>
          </cell>
          <cell r="B71">
            <v>2118.77</v>
          </cell>
          <cell r="C71">
            <v>795472.81</v>
          </cell>
          <cell r="D71">
            <v>889012.6</v>
          </cell>
          <cell r="E71">
            <v>5971</v>
          </cell>
          <cell r="F71">
            <v>375.44085011586913</v>
          </cell>
          <cell r="G71">
            <v>419.58900682943403</v>
          </cell>
        </row>
        <row r="72">
          <cell r="A72" t="str">
            <v>DCELT - DCELT - DISTRIBUIDORA CATARINENSE DE ENERGIA ELÉTRICA LTDA</v>
          </cell>
          <cell r="B72">
            <v>5559.3099999999995</v>
          </cell>
          <cell r="C72">
            <v>2415126.96</v>
          </cell>
          <cell r="D72">
            <v>3309529.2</v>
          </cell>
          <cell r="E72">
            <v>9570</v>
          </cell>
          <cell r="F72">
            <v>434.42926550237354</v>
          </cell>
          <cell r="G72">
            <v>595.31294351277415</v>
          </cell>
        </row>
        <row r="73">
          <cell r="A73" t="str">
            <v>DEMEI - DEPARTAMENTO MUNICIPAL DE ENERGIA DE IJUÍ</v>
          </cell>
          <cell r="B73">
            <v>2382.79</v>
          </cell>
          <cell r="C73">
            <v>1275368.44</v>
          </cell>
          <cell r="D73">
            <v>1816684.8900000001</v>
          </cell>
          <cell r="E73">
            <v>2917</v>
          </cell>
          <cell r="F73">
            <v>535.24164529815891</v>
          </cell>
          <cell r="G73">
            <v>762.4192186470483</v>
          </cell>
        </row>
        <row r="74">
          <cell r="A74" t="str">
            <v>DMED - DME DISTRIBUIÇÃO S.A. - DMED</v>
          </cell>
          <cell r="B74">
            <v>4638.68</v>
          </cell>
          <cell r="C74">
            <v>1969309.5100000002</v>
          </cell>
          <cell r="D74">
            <v>2760349.2600000002</v>
          </cell>
          <cell r="E74">
            <v>6960</v>
          </cell>
          <cell r="F74">
            <v>424.54092759146999</v>
          </cell>
          <cell r="G74">
            <v>595.0721455241578</v>
          </cell>
        </row>
        <row r="75">
          <cell r="A75" t="str">
            <v>EBO - ENERGISA BORBOREMA - DISTRIBUIDORA DE ENERGIA S.A</v>
          </cell>
          <cell r="B75">
            <v>10292.6</v>
          </cell>
          <cell r="C75">
            <v>4516888.63</v>
          </cell>
          <cell r="D75">
            <v>6113061.6600000001</v>
          </cell>
          <cell r="E75">
            <v>31754</v>
          </cell>
          <cell r="F75">
            <v>438.84816567242484</v>
          </cell>
          <cell r="G75">
            <v>593.92783747546775</v>
          </cell>
        </row>
        <row r="76">
          <cell r="A76" t="str">
            <v>EDEVP - EMPRESA DE DISTRIBUICAO DE ENERGIA VALE PARANAPANEMA S.A.</v>
          </cell>
          <cell r="B76">
            <v>18450.550000000003</v>
          </cell>
          <cell r="C76">
            <v>7934248.7300000004</v>
          </cell>
          <cell r="D76">
            <v>9873566.1500000004</v>
          </cell>
          <cell r="E76">
            <v>26863</v>
          </cell>
          <cell r="F76">
            <v>430.02776231602849</v>
          </cell>
          <cell r="G76">
            <v>535.13668427228447</v>
          </cell>
        </row>
        <row r="77">
          <cell r="A77" t="str">
            <v>EDP ES - ESPÍRITO SANTO DISTRIBUIÇÃO DE ENERGIA S.A.</v>
          </cell>
          <cell r="B77">
            <v>142147.15</v>
          </cell>
          <cell r="C77">
            <v>65403916.070000008</v>
          </cell>
          <cell r="D77">
            <v>88600338.540000007</v>
          </cell>
          <cell r="E77">
            <v>332789</v>
          </cell>
          <cell r="F77">
            <v>460.11415684380597</v>
          </cell>
          <cell r="G77">
            <v>623.30014031234543</v>
          </cell>
        </row>
        <row r="78">
          <cell r="A78" t="str">
            <v>EDP SP - EDP SÃO PAULO DISTRIBUIÇÃO DE ENERGIA S.A.</v>
          </cell>
          <cell r="B78">
            <v>136329.41999999998</v>
          </cell>
          <cell r="C78">
            <v>70659112.979999989</v>
          </cell>
          <cell r="D78">
            <v>87054710.090000004</v>
          </cell>
          <cell r="E78">
            <v>153630</v>
          </cell>
          <cell r="F78">
            <v>518.29687957302247</v>
          </cell>
          <cell r="G78">
            <v>638.56143516197756</v>
          </cell>
        </row>
        <row r="79">
          <cell r="A79" t="str">
            <v>EEB - EMPRESA ELÉTRICA BRAGANTINA S.A.</v>
          </cell>
          <cell r="B79">
            <v>14800.130000000001</v>
          </cell>
          <cell r="C79">
            <v>6237570.6999999993</v>
          </cell>
          <cell r="D79">
            <v>8078476.9100000001</v>
          </cell>
          <cell r="E79">
            <v>30588</v>
          </cell>
          <cell r="F79">
            <v>421.45377777087083</v>
          </cell>
          <cell r="G79">
            <v>545.83823993437898</v>
          </cell>
        </row>
        <row r="80">
          <cell r="A80" t="str">
            <v>EFLJC - EMPRESA FORÇA E LUZ JOÃO CESA LTDA</v>
          </cell>
          <cell r="B80">
            <v>351.96000000000004</v>
          </cell>
          <cell r="C80">
            <v>230775.84</v>
          </cell>
          <cell r="D80">
            <v>322428.98</v>
          </cell>
          <cell r="E80">
            <v>526</v>
          </cell>
          <cell r="F80">
            <v>655.68769178315711</v>
          </cell>
          <cell r="G80">
            <v>916.09552221843376</v>
          </cell>
        </row>
        <row r="81">
          <cell r="A81" t="str">
            <v>EFLUL - EMPRESA FORÇA E LUZ DE URUSSANGA LTDA</v>
          </cell>
          <cell r="B81">
            <v>936.96</v>
          </cell>
          <cell r="C81">
            <v>559109.57000000007</v>
          </cell>
          <cell r="D81">
            <v>778596.3</v>
          </cell>
          <cell r="E81">
            <v>1738</v>
          </cell>
          <cell r="F81">
            <v>596.72725623292354</v>
          </cell>
          <cell r="G81">
            <v>830.98136526639348</v>
          </cell>
        </row>
        <row r="82">
          <cell r="A82" t="str">
            <v>ELEKTRO - ELEKTRO REDES S.A.</v>
          </cell>
          <cell r="B82">
            <v>223334.12</v>
          </cell>
          <cell r="C82">
            <v>108732908.33</v>
          </cell>
          <cell r="D82">
            <v>135747254.47999999</v>
          </cell>
          <cell r="E82">
            <v>361526</v>
          </cell>
          <cell r="F82">
            <v>486.8620537247063</v>
          </cell>
          <cell r="G82">
            <v>607.82138653959362</v>
          </cell>
        </row>
        <row r="83">
          <cell r="A83" t="str">
            <v>ELETROACRE - ENERGISA ACRE - DISTRIBUIDORA DE ENERGIA S.A</v>
          </cell>
          <cell r="B83">
            <v>21377.59</v>
          </cell>
          <cell r="C83">
            <v>10718640.41</v>
          </cell>
          <cell r="D83">
            <v>14321622.850000001</v>
          </cell>
          <cell r="E83">
            <v>52690</v>
          </cell>
          <cell r="F83">
            <v>501.39610732547493</v>
          </cell>
          <cell r="G83">
            <v>669.93626737157933</v>
          </cell>
        </row>
        <row r="84">
          <cell r="A84" t="str">
            <v>ELETROCAR - CENTRAIS ELÉTRICAS DE CARAZINHO SA</v>
          </cell>
          <cell r="B84">
            <v>4165.5199999999995</v>
          </cell>
          <cell r="C84">
            <v>2004695.03</v>
          </cell>
          <cell r="D84">
            <v>2843374.16</v>
          </cell>
          <cell r="E84">
            <v>8110</v>
          </cell>
          <cell r="F84">
            <v>481.25924974553004</v>
          </cell>
          <cell r="G84">
            <v>682.59764927308004</v>
          </cell>
        </row>
        <row r="85">
          <cell r="A85" t="str">
            <v>ELETROPAULO - ELETROPAULO METROPOLITANA ELETRICIDADE DE SÃO PAULO S.A.</v>
          </cell>
          <cell r="B85">
            <v>611698.30999999994</v>
          </cell>
          <cell r="C85">
            <v>280627829.23000002</v>
          </cell>
          <cell r="D85">
            <v>362107553.97999996</v>
          </cell>
          <cell r="E85">
            <v>430407</v>
          </cell>
          <cell r="F85">
            <v>458.76835793448578</v>
          </cell>
          <cell r="G85">
            <v>591.97082623949052</v>
          </cell>
        </row>
        <row r="86">
          <cell r="A86" t="str">
            <v>ELFSM - EMPRESA LUZ E FORÇA SANTA MARIA S/A</v>
          </cell>
          <cell r="B86">
            <v>15334.23</v>
          </cell>
          <cell r="C86">
            <v>7196170.0599999996</v>
          </cell>
          <cell r="D86">
            <v>9647730.0999999996</v>
          </cell>
          <cell r="E86">
            <v>42528</v>
          </cell>
          <cell r="F86">
            <v>469.28799554982544</v>
          </cell>
          <cell r="G86">
            <v>629.16299677258007</v>
          </cell>
        </row>
        <row r="87">
          <cell r="A87" t="str">
            <v>EMG - ENERGISA MINAS GERAIS - DISTRIBUIDORA DE ENERGIA S.A.</v>
          </cell>
          <cell r="B87">
            <v>35642.97</v>
          </cell>
          <cell r="C87">
            <v>17204228.759999998</v>
          </cell>
          <cell r="D87">
            <v>23470563.630000003</v>
          </cell>
          <cell r="E87">
            <v>113886</v>
          </cell>
          <cell r="F87">
            <v>482.68224449309349</v>
          </cell>
          <cell r="G87">
            <v>658.49068217379192</v>
          </cell>
        </row>
        <row r="88">
          <cell r="A88" t="str">
            <v>EMS - ENERGISA MATO GROSSO DO SUL - DISTRIBUIDORA DE ENERGIA S.A.</v>
          </cell>
          <cell r="B88">
            <v>107155.65999999999</v>
          </cell>
          <cell r="C88">
            <v>51937987.280000001</v>
          </cell>
          <cell r="D88">
            <v>65316130.359999999</v>
          </cell>
          <cell r="E88">
            <v>184381</v>
          </cell>
          <cell r="F88">
            <v>484.69662993070085</v>
          </cell>
          <cell r="G88">
            <v>609.54438020352825</v>
          </cell>
        </row>
        <row r="89">
          <cell r="A89" t="str">
            <v>EMT - ENERGISA MATO GROSSO - DISTRIBUIDORA DE ENERGIA S.A.</v>
          </cell>
          <cell r="B89">
            <v>170851.27</v>
          </cell>
          <cell r="C89">
            <v>83162441.620000005</v>
          </cell>
          <cell r="D89">
            <v>113173477.15000001</v>
          </cell>
          <cell r="E89">
            <v>296641</v>
          </cell>
          <cell r="F89">
            <v>486.75342957649661</v>
          </cell>
          <cell r="G89">
            <v>662.40934088461859</v>
          </cell>
        </row>
        <row r="90">
          <cell r="A90" t="str">
            <v>ENEL CE - COMPANHIA ENERGÉTICA DO CEARÁ</v>
          </cell>
          <cell r="B90">
            <v>201148.43</v>
          </cell>
          <cell r="C90">
            <v>86350734.930000007</v>
          </cell>
          <cell r="D90">
            <v>114070913.80000001</v>
          </cell>
          <cell r="E90">
            <v>765438</v>
          </cell>
          <cell r="F90">
            <v>429.28863491502273</v>
          </cell>
          <cell r="G90">
            <v>567.09820603620926</v>
          </cell>
        </row>
        <row r="91">
          <cell r="A91" t="str">
            <v>ENEL RJ - AMPLA ENERGIA E SERVIÇOS S.A.</v>
          </cell>
          <cell r="B91">
            <v>108953.97</v>
          </cell>
          <cell r="C91">
            <v>55025631.620000005</v>
          </cell>
          <cell r="D91">
            <v>86957330.590000004</v>
          </cell>
          <cell r="E91">
            <v>217581</v>
          </cell>
          <cell r="F91">
            <v>505.03558172318094</v>
          </cell>
          <cell r="G91">
            <v>798.11071216588073</v>
          </cell>
        </row>
        <row r="92">
          <cell r="A92" t="str">
            <v>ENF - ENERGISA NOVA FRIBURGO - DISTRIBUIDORA DE ENERGIA S.A.</v>
          </cell>
          <cell r="B92">
            <v>5641.15</v>
          </cell>
          <cell r="C92">
            <v>3095612.58</v>
          </cell>
          <cell r="D92">
            <v>4859806.18</v>
          </cell>
          <cell r="E92">
            <v>12014</v>
          </cell>
          <cell r="F92">
            <v>548.75558707001233</v>
          </cell>
          <cell r="G92">
            <v>861.49210356044421</v>
          </cell>
        </row>
        <row r="93">
          <cell r="A93" t="str">
            <v>EPB - ENERGISA PARAÍBA - DISTRIBUIDORA DE ENERGIA S.A</v>
          </cell>
          <cell r="B93">
            <v>75156.350000000006</v>
          </cell>
          <cell r="C93">
            <v>35567337.780000001</v>
          </cell>
          <cell r="D93">
            <v>48507831.920000002</v>
          </cell>
          <cell r="E93">
            <v>244816</v>
          </cell>
          <cell r="F93">
            <v>473.24461312982868</v>
          </cell>
          <cell r="G93">
            <v>645.42559504286726</v>
          </cell>
        </row>
        <row r="94">
          <cell r="A94" t="str">
            <v>EQUATORIAL AL - EQUATORIAL ALAGOAS DISTRIBUIDORA DE ENERGIA S.A.</v>
          </cell>
          <cell r="B94">
            <v>47458.51</v>
          </cell>
          <cell r="C94">
            <v>25410945.739999998</v>
          </cell>
          <cell r="D94">
            <v>36231789.18</v>
          </cell>
          <cell r="E94">
            <v>90656</v>
          </cell>
          <cell r="F94">
            <v>535.43496709020144</v>
          </cell>
          <cell r="G94">
            <v>763.44135498564958</v>
          </cell>
        </row>
        <row r="95">
          <cell r="A95" t="str">
            <v>EQUATORIAL PA - EQUATORIAL PARÁ DISTRIBUIDORA DE ENERGIA S.A.</v>
          </cell>
          <cell r="B95">
            <v>145115.29999999999</v>
          </cell>
          <cell r="C95">
            <v>86995550.460000008</v>
          </cell>
          <cell r="D95">
            <v>121226883.31999999</v>
          </cell>
          <cell r="E95">
            <v>364407</v>
          </cell>
          <cell r="F95">
            <v>599.49261352869075</v>
          </cell>
          <cell r="G95">
            <v>835.38319749881646</v>
          </cell>
        </row>
        <row r="96">
          <cell r="A96" t="str">
            <v>EQUATORIAL PI - EQUATORIAL PIAUÍ DISTRIBUIDORA DE ENERGIA S.A</v>
          </cell>
          <cell r="B96">
            <v>65783.12</v>
          </cell>
          <cell r="C96">
            <v>36635376.409999996</v>
          </cell>
          <cell r="D96">
            <v>50932531.780000001</v>
          </cell>
          <cell r="E96">
            <v>149902</v>
          </cell>
          <cell r="F96">
            <v>556.91150571757612</v>
          </cell>
          <cell r="G96">
            <v>774.24925695223953</v>
          </cell>
        </row>
        <row r="97">
          <cell r="A97" t="str">
            <v>ESE - ENERGISA SERGIPE - DISTRIBUIDORA DE ENERGIA S.A</v>
          </cell>
          <cell r="B97">
            <v>36001.729999999996</v>
          </cell>
          <cell r="C97">
            <v>17295581.420000002</v>
          </cell>
          <cell r="D97">
            <v>22646749.25</v>
          </cell>
          <cell r="E97">
            <v>72020</v>
          </cell>
          <cell r="F97">
            <v>480.40973086571125</v>
          </cell>
          <cell r="G97">
            <v>629.04613889388099</v>
          </cell>
        </row>
        <row r="98">
          <cell r="A98" t="str">
            <v>ESS - ENERGISA SUL-SUDESTE - DISTRIBUIDORA DE ENERGIA S.A.</v>
          </cell>
          <cell r="B98">
            <v>24300.84</v>
          </cell>
          <cell r="C98">
            <v>10843084.039999999</v>
          </cell>
          <cell r="D98">
            <v>13592599.07</v>
          </cell>
          <cell r="E98">
            <v>35991</v>
          </cell>
          <cell r="F98">
            <v>446.20202593819801</v>
          </cell>
          <cell r="G98">
            <v>559.34688142467508</v>
          </cell>
        </row>
        <row r="99">
          <cell r="A99" t="str">
            <v>ETO - ENERGISA TOCANTINS DISTRIBUIDORA DE ENERGIA S.A.</v>
          </cell>
          <cell r="B99">
            <v>44820.92</v>
          </cell>
          <cell r="C99">
            <v>24238444.370000001</v>
          </cell>
          <cell r="D99">
            <v>33341811.939999998</v>
          </cell>
          <cell r="E99">
            <v>101103</v>
          </cell>
          <cell r="F99">
            <v>540.78417779019264</v>
          </cell>
          <cell r="G99">
            <v>743.88950382990799</v>
          </cell>
        </row>
        <row r="100">
          <cell r="A100" t="str">
            <v>FORCEL - FORÇA E LUZ CORONEL VIVIDA LTDA</v>
          </cell>
          <cell r="B100">
            <v>781.25</v>
          </cell>
          <cell r="C100">
            <v>362254.3</v>
          </cell>
          <cell r="D100">
            <v>509324.34</v>
          </cell>
          <cell r="E100">
            <v>1643</v>
          </cell>
          <cell r="F100">
            <v>463.68550399999998</v>
          </cell>
          <cell r="G100">
            <v>651.93515520000005</v>
          </cell>
        </row>
        <row r="101">
          <cell r="A101" t="str">
            <v>HIDROPAN - HIDROPAN DISTRIBUIÇÃO DE ENERGIA S.A.</v>
          </cell>
          <cell r="B101">
            <v>1443.38</v>
          </cell>
          <cell r="C101">
            <v>765390.57000000007</v>
          </cell>
          <cell r="D101">
            <v>1146601.97</v>
          </cell>
          <cell r="E101">
            <v>1698</v>
          </cell>
          <cell r="F101">
            <v>530.27655225928027</v>
          </cell>
          <cell r="G101">
            <v>794.38676578586364</v>
          </cell>
        </row>
        <row r="102">
          <cell r="A102" t="str">
            <v>LIGHT - LIGHT SERVIÇOS DE ELETRICIDADE S A</v>
          </cell>
          <cell r="B102">
            <v>411092.22</v>
          </cell>
          <cell r="C102">
            <v>231525524.24000001</v>
          </cell>
          <cell r="D102">
            <v>357557821.57999998</v>
          </cell>
          <cell r="E102">
            <v>322191</v>
          </cell>
          <cell r="F102">
            <v>563.19607371796053</v>
          </cell>
          <cell r="G102">
            <v>869.77520902730782</v>
          </cell>
        </row>
        <row r="103">
          <cell r="A103" t="str">
            <v>MUXENERGIA - MUXFELDT MARIN E CIA LTDA</v>
          </cell>
          <cell r="B103">
            <v>1044.32</v>
          </cell>
          <cell r="C103">
            <v>495609.1</v>
          </cell>
          <cell r="D103">
            <v>745039.45</v>
          </cell>
          <cell r="E103">
            <v>1771</v>
          </cell>
          <cell r="F103">
            <v>474.57589627700321</v>
          </cell>
          <cell r="G103">
            <v>713.42064692814461</v>
          </cell>
        </row>
        <row r="104">
          <cell r="A104" t="str">
            <v>RGE - RIO GRANDE ENERGIA SA</v>
          </cell>
          <cell r="B104">
            <v>145777.15000000002</v>
          </cell>
          <cell r="C104">
            <v>62384339.590000004</v>
          </cell>
          <cell r="D104">
            <v>87947145.849999994</v>
          </cell>
          <cell r="E104">
            <v>258796</v>
          </cell>
          <cell r="F104">
            <v>427.94319679044344</v>
          </cell>
          <cell r="G104">
            <v>603.29856805404677</v>
          </cell>
        </row>
        <row r="105">
          <cell r="A105" t="str">
            <v>RGE SUL - RGE SUL DISTRIBUIDORA DE ENERGIA S.A.</v>
          </cell>
          <cell r="B105">
            <v>115435.43</v>
          </cell>
          <cell r="C105">
            <v>51848968.060000002</v>
          </cell>
          <cell r="D105">
            <v>70393366.429999992</v>
          </cell>
          <cell r="E105">
            <v>207688</v>
          </cell>
          <cell r="F105">
            <v>449.15991615399196</v>
          </cell>
          <cell r="G105">
            <v>609.80728732937541</v>
          </cell>
        </row>
        <row r="106">
          <cell r="A106" t="str">
            <v>SULGIPE - COMPANHIA SUL SERGIPANA DE ELETRICIDADE</v>
          </cell>
          <cell r="B106">
            <v>5371.83</v>
          </cell>
          <cell r="C106">
            <v>2895382.7</v>
          </cell>
          <cell r="D106">
            <v>3837969.6899999995</v>
          </cell>
          <cell r="E106">
            <v>16616</v>
          </cell>
          <cell r="F106">
            <v>538.99373211736042</v>
          </cell>
          <cell r="G106">
            <v>714.46223912521418</v>
          </cell>
        </row>
        <row r="107">
          <cell r="A107" t="str">
            <v>UHENPAL - NOVA PALMA ENERGIA LTDA</v>
          </cell>
          <cell r="B107">
            <v>2724.05</v>
          </cell>
          <cell r="C107">
            <v>1176913.5799999998</v>
          </cell>
          <cell r="D107">
            <v>1510448.12</v>
          </cell>
          <cell r="E107">
            <v>5963</v>
          </cell>
          <cell r="F107">
            <v>432.04551311466372</v>
          </cell>
          <cell r="G107">
            <v>554.486195187313</v>
          </cell>
        </row>
        <row r="108">
          <cell r="A108" t="str">
            <v>Totais</v>
          </cell>
          <cell r="B108">
            <v>6351363.7599999988</v>
          </cell>
          <cell r="C108">
            <v>2969547227.8599997</v>
          </cell>
          <cell r="D108">
            <v>4092526088.7800002</v>
          </cell>
          <cell r="E108">
            <v>11447335</v>
          </cell>
          <cell r="F108">
            <v>467.54482030486002</v>
          </cell>
          <cell r="G108">
            <v>644.35391254932642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71156.5</v>
          </cell>
          <cell r="C7">
            <v>48961942.600000001</v>
          </cell>
          <cell r="D7">
            <v>58074553.789999992</v>
          </cell>
          <cell r="E7">
            <v>130973</v>
          </cell>
          <cell r="F7">
            <v>688.08812406456195</v>
          </cell>
          <cell r="G7">
            <v>816.15247784812334</v>
          </cell>
        </row>
        <row r="8">
          <cell r="A8" t="str">
            <v>BOA VISTA - RORAIMA ENERGIA S.A</v>
          </cell>
          <cell r="B8">
            <v>15749.39</v>
          </cell>
          <cell r="C8">
            <v>9303955.7599999998</v>
          </cell>
          <cell r="D8">
            <v>11429939.129999999</v>
          </cell>
          <cell r="E8">
            <v>32114</v>
          </cell>
          <cell r="F8">
            <v>590.75022969143572</v>
          </cell>
          <cell r="G8">
            <v>725.73852892080265</v>
          </cell>
        </row>
        <row r="9">
          <cell r="A9" t="str">
            <v>CASTRO - DIS - COOPERATIVA DE DISTRIBUIÇÃO DE ENERGIA ELÉTRICA DE CASTRO</v>
          </cell>
          <cell r="B9">
            <v>1563.8100000000002</v>
          </cell>
          <cell r="C9">
            <v>378309.75</v>
          </cell>
          <cell r="D9">
            <v>398953.51</v>
          </cell>
          <cell r="E9">
            <v>446</v>
          </cell>
          <cell r="F9">
            <v>241.91541811345365</v>
          </cell>
          <cell r="G9">
            <v>255.11635684641993</v>
          </cell>
        </row>
        <row r="10">
          <cell r="A10" t="str">
            <v>CEA - COMPANHIA DE ELETRICIDADE DO AMAPÁ</v>
          </cell>
          <cell r="B10">
            <v>15078.82</v>
          </cell>
          <cell r="C10">
            <v>8197435.7400000002</v>
          </cell>
          <cell r="D10">
            <v>10256024.800000001</v>
          </cell>
          <cell r="E10">
            <v>22076</v>
          </cell>
          <cell r="F10">
            <v>543.63907387978634</v>
          </cell>
          <cell r="G10">
            <v>680.16096750276222</v>
          </cell>
        </row>
        <row r="11">
          <cell r="A11" t="str">
            <v>CEBDIS - CEB DISTRIBUIÇÃO S.A.</v>
          </cell>
          <cell r="B11">
            <v>101831.86</v>
          </cell>
          <cell r="C11">
            <v>56198815.219999999</v>
          </cell>
          <cell r="D11">
            <v>73813898.870000005</v>
          </cell>
          <cell r="E11">
            <v>131769</v>
          </cell>
          <cell r="F11">
            <v>551.87851051723885</v>
          </cell>
          <cell r="G11">
            <v>724.86055808074218</v>
          </cell>
        </row>
        <row r="12">
          <cell r="A12" t="str">
            <v>CEDRAP - COOPERATIVA DE ELETRIFICAÇÃO DA REGIÃO DO ALTO PARAÍBA</v>
          </cell>
          <cell r="B12">
            <v>828.65000000000009</v>
          </cell>
          <cell r="C12">
            <v>367378.89999999997</v>
          </cell>
          <cell r="D12">
            <v>424494.1</v>
          </cell>
          <cell r="E12">
            <v>1490</v>
          </cell>
          <cell r="F12">
            <v>443.34628612803948</v>
          </cell>
          <cell r="G12">
            <v>512.27188801061959</v>
          </cell>
        </row>
        <row r="13">
          <cell r="A13" t="str">
            <v>CEDRI - COOPERATIVA DE ELETRIFICAÇÃO E DISTRIBUIÇÃO DA REGIÃO DE ITARIRI</v>
          </cell>
          <cell r="B13">
            <v>164.75999999999996</v>
          </cell>
          <cell r="C13">
            <v>99320.51</v>
          </cell>
          <cell r="D13">
            <v>112273.80999999998</v>
          </cell>
          <cell r="E13">
            <v>387</v>
          </cell>
          <cell r="F13">
            <v>602.81931294003414</v>
          </cell>
          <cell r="G13">
            <v>681.43851663025009</v>
          </cell>
        </row>
        <row r="14">
          <cell r="A14" t="str">
            <v>CEEE-D - COMPANHIA ESTADUAL DE DISTRIBUIÇÃO DE ENERGIA ELÉTRICA - CEEE-D</v>
          </cell>
          <cell r="B14">
            <v>133700.12</v>
          </cell>
          <cell r="C14">
            <v>68739477.469999999</v>
          </cell>
          <cell r="D14">
            <v>98655652.739999995</v>
          </cell>
          <cell r="E14">
            <v>257611</v>
          </cell>
          <cell r="F14">
            <v>514.13175597748159</v>
          </cell>
          <cell r="G14">
            <v>737.88754071424921</v>
          </cell>
        </row>
        <row r="15">
          <cell r="A15" t="str">
            <v>CEGERO - COOPERATIVA DE ELETRICIDADE DE SÃO LUDGERO</v>
          </cell>
          <cell r="B15">
            <v>2530.8500000000004</v>
          </cell>
          <cell r="C15">
            <v>773377.05</v>
          </cell>
          <cell r="D15">
            <v>1014723</v>
          </cell>
          <cell r="E15">
            <v>1506</v>
          </cell>
          <cell r="F15">
            <v>305.57996325345238</v>
          </cell>
          <cell r="G15">
            <v>400.94158089179518</v>
          </cell>
        </row>
        <row r="16">
          <cell r="A16" t="str">
            <v>CEJAMA - COOPERATIVA DE ELETRICIDADE JACINTO MACHADO</v>
          </cell>
          <cell r="B16">
            <v>866.04</v>
          </cell>
          <cell r="C16">
            <v>392774.13</v>
          </cell>
          <cell r="D16">
            <v>496186.39</v>
          </cell>
          <cell r="E16">
            <v>2272</v>
          </cell>
          <cell r="F16">
            <v>453.52885548011642</v>
          </cell>
          <cell r="G16">
            <v>572.93703524086652</v>
          </cell>
        </row>
        <row r="17">
          <cell r="A17" t="str">
            <v>CELESC-DIS - CELESC DISTRIBUIÇÃO S.A</v>
          </cell>
          <cell r="B17">
            <v>341111.81</v>
          </cell>
          <cell r="C17">
            <v>165684089.22999999</v>
          </cell>
          <cell r="D17">
            <v>241116190.47000003</v>
          </cell>
          <cell r="E17">
            <v>629638</v>
          </cell>
          <cell r="F17">
            <v>485.71783319375544</v>
          </cell>
          <cell r="G17">
            <v>706.85383326364467</v>
          </cell>
        </row>
        <row r="18">
          <cell r="A18" t="str">
            <v>CELG-D - CELG DISTRIBUIÇÃO S.A.</v>
          </cell>
          <cell r="B18">
            <v>237306.88</v>
          </cell>
          <cell r="C18">
            <v>119306680.15000001</v>
          </cell>
          <cell r="D18">
            <v>173097377.53999999</v>
          </cell>
          <cell r="E18">
            <v>429638</v>
          </cell>
          <cell r="F18">
            <v>502.75272318274131</v>
          </cell>
          <cell r="G18">
            <v>729.42418500466567</v>
          </cell>
        </row>
        <row r="19">
          <cell r="A19" t="str">
            <v>CELPE - COMPANHIA ENERGÉTICA DE PERNAMBUCO</v>
          </cell>
          <cell r="B19">
            <v>203219.27000000002</v>
          </cell>
          <cell r="C19">
            <v>100164904.09</v>
          </cell>
          <cell r="D19">
            <v>137403203.56999999</v>
          </cell>
          <cell r="E19">
            <v>415270</v>
          </cell>
          <cell r="F19">
            <v>492.89077797592716</v>
          </cell>
          <cell r="G19">
            <v>676.13274848394042</v>
          </cell>
        </row>
        <row r="20">
          <cell r="A20" t="str">
            <v>CEMAR - COMPANHIA ENERGÉTICA DO MARANHÃO</v>
          </cell>
          <cell r="B20">
            <v>102783.51999999999</v>
          </cell>
          <cell r="C20">
            <v>64141092.519999996</v>
          </cell>
          <cell r="D20">
            <v>84656673.680000007</v>
          </cell>
          <cell r="E20">
            <v>244993</v>
          </cell>
          <cell r="F20">
            <v>624.04062947056104</v>
          </cell>
          <cell r="G20">
            <v>823.64053770487737</v>
          </cell>
        </row>
        <row r="21">
          <cell r="A21" t="str">
            <v>CEMIG-D - CEMIG DISTRIBUIÇÃO S.A</v>
          </cell>
          <cell r="B21">
            <v>594340.55000000005</v>
          </cell>
          <cell r="C21">
            <v>315490549.00999999</v>
          </cell>
          <cell r="D21">
            <v>456982760.18000001</v>
          </cell>
          <cell r="E21">
            <v>1570691</v>
          </cell>
          <cell r="F21">
            <v>530.8245399207575</v>
          </cell>
          <cell r="G21">
            <v>768.89042852620435</v>
          </cell>
        </row>
        <row r="22">
          <cell r="A22" t="str">
            <v>CEPRAG - COOPERATIVA DE ELETRICIDADE PRAIA GRANDE</v>
          </cell>
          <cell r="B22">
            <v>1887.2000000000003</v>
          </cell>
          <cell r="C22">
            <v>897062.09000000008</v>
          </cell>
          <cell r="D22">
            <v>1140593.3800000001</v>
          </cell>
          <cell r="E22">
            <v>4647</v>
          </cell>
          <cell r="F22">
            <v>475.34023420941077</v>
          </cell>
          <cell r="G22">
            <v>604.38394446799487</v>
          </cell>
        </row>
        <row r="23">
          <cell r="A23" t="str">
            <v>CERAÇÁ - COOPERATIVA DISTRIBUIDORA DE ENERGIA VALE DO ARAÇÁ</v>
          </cell>
          <cell r="B23">
            <v>3957.36</v>
          </cell>
          <cell r="C23">
            <v>1378554.08</v>
          </cell>
          <cell r="D23">
            <v>1785932.1400000001</v>
          </cell>
          <cell r="E23">
            <v>7723</v>
          </cell>
          <cell r="F23">
            <v>348.3519518062547</v>
          </cell>
          <cell r="G23">
            <v>451.29382719792994</v>
          </cell>
        </row>
        <row r="24">
          <cell r="A24" t="str">
            <v>CERAL - COOPERATIVA DE DISTRIBUIÇÃO DE ENERGIA ELÉTRICA DE ANITÁPOLIS - CERAL</v>
          </cell>
          <cell r="B24">
            <v>654.66999999999996</v>
          </cell>
          <cell r="C24">
            <v>317671.50999999995</v>
          </cell>
          <cell r="D24">
            <v>417549.70999999996</v>
          </cell>
          <cell r="E24">
            <v>1815</v>
          </cell>
          <cell r="F24">
            <v>485.23914338521695</v>
          </cell>
          <cell r="G24">
            <v>637.80180854476305</v>
          </cell>
        </row>
        <row r="25">
          <cell r="A25" t="str">
            <v>CERAL ARARUAMA - COOPERATIVA DE ELETRIFICAÇÃO RURAL DE ARARUAMA LTDA</v>
          </cell>
          <cell r="B25">
            <v>220.26</v>
          </cell>
          <cell r="C25">
            <v>179002.40000000002</v>
          </cell>
          <cell r="D25">
            <v>180387.82</v>
          </cell>
          <cell r="E25">
            <v>413</v>
          </cell>
          <cell r="F25">
            <v>812.68682466176347</v>
          </cell>
          <cell r="G25">
            <v>818.97675474439302</v>
          </cell>
        </row>
        <row r="26">
          <cell r="A26" t="str">
            <v>CERAL DIS - COOPERATIVA DE DISTRIBUIÇÃO DE ENERGIA ELÉTRICA DE ARAPOTI</v>
          </cell>
          <cell r="B26">
            <v>1310.5</v>
          </cell>
          <cell r="C26">
            <v>421262.32999999996</v>
          </cell>
          <cell r="D26">
            <v>447171.27999999997</v>
          </cell>
          <cell r="E26">
            <v>766</v>
          </cell>
          <cell r="F26">
            <v>321.45160625715374</v>
          </cell>
          <cell r="G26">
            <v>341.22188477680271</v>
          </cell>
        </row>
        <row r="27">
          <cell r="A27" t="str">
            <v>CERBRANORTE - COOPERATIVA DE ELETRIFICAÇÃO DE BRAÇO DO NORTE</v>
          </cell>
          <cell r="B27">
            <v>4434.95</v>
          </cell>
          <cell r="C27">
            <v>1838295.4499999997</v>
          </cell>
          <cell r="D27">
            <v>2374808.9900000002</v>
          </cell>
          <cell r="E27">
            <v>5505</v>
          </cell>
          <cell r="F27">
            <v>414.50195605361949</v>
          </cell>
          <cell r="G27">
            <v>535.47593321232489</v>
          </cell>
        </row>
        <row r="28">
          <cell r="A28" t="str">
            <v>CERCI - COOPERATIVA DE ELETRIFICAÇÃO RURAL CACHOEIRAS ITABORAÍ LTDA</v>
          </cell>
          <cell r="B28">
            <v>634.09</v>
          </cell>
          <cell r="C28">
            <v>448282.98</v>
          </cell>
          <cell r="D28">
            <v>448945.94</v>
          </cell>
          <cell r="E28">
            <v>1304</v>
          </cell>
          <cell r="F28">
            <v>706.97058777145196</v>
          </cell>
          <cell r="G28">
            <v>708.01611758583158</v>
          </cell>
        </row>
        <row r="29">
          <cell r="A29" t="str">
            <v>CERCOS - COOPERATIVA DE ELETRIFICAÇÃO E DESENVOLVIMENTO RURAL CENTRO SUL DE SERGIPE LTDA</v>
          </cell>
          <cell r="B29">
            <v>377.34999999999997</v>
          </cell>
          <cell r="C29">
            <v>222252.13</v>
          </cell>
          <cell r="D29">
            <v>228672.53999999998</v>
          </cell>
          <cell r="E29">
            <v>2345</v>
          </cell>
          <cell r="F29">
            <v>588.98139658142316</v>
          </cell>
          <cell r="G29">
            <v>605.99586590698289</v>
          </cell>
        </row>
        <row r="30">
          <cell r="A30" t="str">
            <v>CEREJ - COOPERATIVA DE PRESTAÇÃO DE SERVIÇOS PÚBLICOS DE DISTRIBUIÇÃO DE ENERGIA ELÉTRICA SENADOR ESTEVES JÚNIOR</v>
          </cell>
          <cell r="B30">
            <v>2021.8899999999999</v>
          </cell>
          <cell r="C30">
            <v>814685.92</v>
          </cell>
          <cell r="D30">
            <v>993997.23</v>
          </cell>
          <cell r="E30">
            <v>6341</v>
          </cell>
          <cell r="F30">
            <v>402.93285984895323</v>
          </cell>
          <cell r="G30">
            <v>491.61785754912484</v>
          </cell>
        </row>
        <row r="31">
          <cell r="A31" t="str">
            <v>CERES - COOPERATIVA DE ELETRIFICAÇÃO RURAL DE RESENDE LTDA</v>
          </cell>
          <cell r="B31">
            <v>755.31999999999994</v>
          </cell>
          <cell r="C31">
            <v>520177.28</v>
          </cell>
          <cell r="D31">
            <v>526507.29999999993</v>
          </cell>
          <cell r="E31">
            <v>864</v>
          </cell>
          <cell r="F31">
            <v>688.68463697505706</v>
          </cell>
          <cell r="G31">
            <v>697.06521739130426</v>
          </cell>
        </row>
        <row r="32">
          <cell r="A32" t="str">
            <v>CERFOX - COOPERATIVA DE DISTRIBUIÇÃO DE ENERGIA FONTOURA XAVIER</v>
          </cell>
          <cell r="B32">
            <v>3775.64</v>
          </cell>
          <cell r="C32">
            <v>1478431.84</v>
          </cell>
          <cell r="D32">
            <v>1789334.08</v>
          </cell>
          <cell r="E32">
            <v>12192</v>
          </cell>
          <cell r="F32">
            <v>391.5711879310528</v>
          </cell>
          <cell r="G32">
            <v>473.91543685308983</v>
          </cell>
        </row>
        <row r="33">
          <cell r="A33" t="str">
            <v>CERGAL - COOPERATIVA DE ELETRIFICAÇÃO  ANITA GARIBALDI LTDA</v>
          </cell>
          <cell r="B33">
            <v>1017.79</v>
          </cell>
          <cell r="C33">
            <v>570989.78999999992</v>
          </cell>
          <cell r="D33">
            <v>749061.91</v>
          </cell>
          <cell r="E33">
            <v>1444</v>
          </cell>
          <cell r="F33">
            <v>561.00943220114164</v>
          </cell>
          <cell r="G33">
            <v>735.96902111437532</v>
          </cell>
        </row>
        <row r="34">
          <cell r="A34" t="str">
            <v>CERGAPA - COOPERATIVA DE ELETRICIDADE GRÃO PARÁ</v>
          </cell>
          <cell r="B34">
            <v>2030.4399999999996</v>
          </cell>
          <cell r="C34">
            <v>736691.7300000001</v>
          </cell>
          <cell r="D34">
            <v>936993.23</v>
          </cell>
          <cell r="E34">
            <v>2503</v>
          </cell>
          <cell r="F34">
            <v>362.82368846161432</v>
          </cell>
          <cell r="G34">
            <v>461.47299600086689</v>
          </cell>
        </row>
        <row r="35">
          <cell r="A35" t="str">
            <v>CERGRAL - COOPERATIVA DE ELETRICIDADE DE GRAVATAL</v>
          </cell>
          <cell r="B35">
            <v>787.16000000000008</v>
          </cell>
          <cell r="C35">
            <v>354385.76</v>
          </cell>
          <cell r="D35">
            <v>451843.70999999996</v>
          </cell>
          <cell r="E35">
            <v>1874</v>
          </cell>
          <cell r="F35">
            <v>450.20803902637323</v>
          </cell>
          <cell r="G35">
            <v>574.01762030590976</v>
          </cell>
        </row>
        <row r="36">
          <cell r="A36" t="str">
            <v>CERILUZ - COOPERATIVA REGIONAL DE ENERGIA E DESENVOLVIMENTO IJUÍ LTDA</v>
          </cell>
          <cell r="B36">
            <v>4670.91</v>
          </cell>
          <cell r="C36">
            <v>1596866.92</v>
          </cell>
          <cell r="D36">
            <v>1925019.05</v>
          </cell>
          <cell r="E36">
            <v>12099</v>
          </cell>
          <cell r="F36">
            <v>341.87490660278189</v>
          </cell>
          <cell r="G36">
            <v>412.12933882262774</v>
          </cell>
        </row>
        <row r="37">
          <cell r="A37" t="str">
            <v>CERIM - COOPERATIVA DE ELETRIFICAÇÃO RURAL ITU-MAIRINQUE</v>
          </cell>
          <cell r="B37">
            <v>480.41</v>
          </cell>
          <cell r="C37">
            <v>286388</v>
          </cell>
          <cell r="D37">
            <v>346479.57</v>
          </cell>
          <cell r="E37">
            <v>567</v>
          </cell>
          <cell r="F37">
            <v>596.13247018171978</v>
          </cell>
          <cell r="G37">
            <v>721.21639849295389</v>
          </cell>
        </row>
        <row r="38">
          <cell r="A38" t="str">
            <v>CERIPA - COOPERATIVA DE ELETRIFICAÇÃO RURAL DE ITAÍ-PARANAPANEMA-AVARÉ LTDA</v>
          </cell>
          <cell r="B38">
            <v>4849.2</v>
          </cell>
          <cell r="C38">
            <v>1537850</v>
          </cell>
          <cell r="D38">
            <v>1661771.2700000003</v>
          </cell>
          <cell r="E38">
            <v>2862</v>
          </cell>
          <cell r="F38">
            <v>317.13478511919493</v>
          </cell>
          <cell r="G38">
            <v>342.68977769528999</v>
          </cell>
        </row>
        <row r="39">
          <cell r="A39" t="str">
            <v>CERIS - COOPERATIVA DE ELETRIFICAÇÃO DA REGIÃO DE ITAPECERICA DA SERRA</v>
          </cell>
          <cell r="B39">
            <v>190.74</v>
          </cell>
          <cell r="C39">
            <v>84391.010000000009</v>
          </cell>
          <cell r="D39">
            <v>100479.17</v>
          </cell>
          <cell r="E39">
            <v>139</v>
          </cell>
          <cell r="F39">
            <v>442.44002306805078</v>
          </cell>
          <cell r="G39">
            <v>526.78604382929643</v>
          </cell>
        </row>
        <row r="40">
          <cell r="A40" t="str">
            <v>CERMC - COOPERATIVA DE ELETRIFICAÇÃO E DESENVOLVIMENTO DA REGIÃO DE MOGI DAS CRUZES</v>
          </cell>
          <cell r="B40">
            <v>481.90999999999997</v>
          </cell>
          <cell r="C40">
            <v>190153.15</v>
          </cell>
          <cell r="D40">
            <v>207062.04</v>
          </cell>
          <cell r="E40">
            <v>356</v>
          </cell>
          <cell r="F40">
            <v>394.58228714905272</v>
          </cell>
          <cell r="G40">
            <v>429.66952335498337</v>
          </cell>
        </row>
        <row r="41">
          <cell r="A41" t="str">
            <v>CERMISSÕES - COOPERATIVA DE DISTRIBUIÇÃO E GERAÇÃO DE ENERGIA DAS MISSÕES</v>
          </cell>
          <cell r="B41">
            <v>5744.4100000000008</v>
          </cell>
          <cell r="C41">
            <v>2463944.7800000003</v>
          </cell>
          <cell r="D41">
            <v>2984375.27</v>
          </cell>
          <cell r="E41">
            <v>17550</v>
          </cell>
          <cell r="F41">
            <v>428.92912936228436</v>
          </cell>
          <cell r="G41">
            <v>519.52685654401398</v>
          </cell>
        </row>
        <row r="42">
          <cell r="A42" t="str">
            <v>CERMOFUL - COOPERATIVA FUMACENSE DE ELETRICIDADE</v>
          </cell>
          <cell r="B42">
            <v>1651.04</v>
          </cell>
          <cell r="C42">
            <v>786886.82000000007</v>
          </cell>
          <cell r="D42">
            <v>1035502.01</v>
          </cell>
          <cell r="E42">
            <v>2860</v>
          </cell>
          <cell r="F42">
            <v>476.60070016474469</v>
          </cell>
          <cell r="G42">
            <v>627.18166125593564</v>
          </cell>
        </row>
        <row r="43">
          <cell r="A43" t="str">
            <v>CERNHE - COOPERATIVA DE ELETRIFICAÇÃO E DESENVOLVIMENTO RURAL DA REGIÃO DE NOVO HORIZONTE</v>
          </cell>
          <cell r="B43">
            <v>767.68</v>
          </cell>
          <cell r="C43">
            <v>255789.04</v>
          </cell>
          <cell r="D43">
            <v>304213.70999999996</v>
          </cell>
          <cell r="E43">
            <v>1423</v>
          </cell>
          <cell r="F43">
            <v>333.19747811588167</v>
          </cell>
          <cell r="G43">
            <v>396.27671686119214</v>
          </cell>
        </row>
        <row r="44">
          <cell r="A44" t="str">
            <v>CERON - ENERGISA RONDÔNIA - DISTRIBUIDORA DE ENERGIA S.A</v>
          </cell>
          <cell r="B44">
            <v>64925.689999999995</v>
          </cell>
          <cell r="C44">
            <v>28304963.039999999</v>
          </cell>
          <cell r="D44">
            <v>37752764.719999999</v>
          </cell>
          <cell r="E44">
            <v>175557</v>
          </cell>
          <cell r="F44">
            <v>435.95937201437522</v>
          </cell>
          <cell r="G44">
            <v>581.47652678007739</v>
          </cell>
        </row>
        <row r="45">
          <cell r="A45" t="str">
            <v>CERPALO - COOPERATIVA DE ELETRICIDADE DE PAULO LOPES</v>
          </cell>
          <cell r="B45">
            <v>1069.8999999999999</v>
          </cell>
          <cell r="C45">
            <v>604612.80999999994</v>
          </cell>
          <cell r="D45">
            <v>819057.6399999999</v>
          </cell>
          <cell r="E45">
            <v>1373</v>
          </cell>
          <cell r="F45">
            <v>565.11151509486865</v>
          </cell>
          <cell r="G45">
            <v>765.54597625946349</v>
          </cell>
        </row>
        <row r="46">
          <cell r="A46" t="str">
            <v>CERPRO - COOPERATIVA DE ELETRIFICAÇÃO RURAL DA REGIÃO DE PROMISSÃO</v>
          </cell>
          <cell r="B46">
            <v>488.78</v>
          </cell>
          <cell r="C46">
            <v>182219.92</v>
          </cell>
          <cell r="D46">
            <v>204147.12</v>
          </cell>
          <cell r="E46">
            <v>1075</v>
          </cell>
          <cell r="F46">
            <v>372.80559761037688</v>
          </cell>
          <cell r="G46">
            <v>417.6666803060682</v>
          </cell>
        </row>
        <row r="47">
          <cell r="A47" t="str">
            <v>CERRP - COOPERATIVA DE ELETRIFICAÇÃO E DESENVOLVIMENTO DA REGIÃO DE SÃO JOSÉ DO RIO PRETO-CERRP</v>
          </cell>
          <cell r="B47">
            <v>1220.3399999999999</v>
          </cell>
          <cell r="C47">
            <v>537336.61</v>
          </cell>
          <cell r="D47">
            <v>606047.41</v>
          </cell>
          <cell r="E47">
            <v>1464</v>
          </cell>
          <cell r="F47">
            <v>440.31713293016702</v>
          </cell>
          <cell r="G47">
            <v>496.62176934297003</v>
          </cell>
        </row>
        <row r="48">
          <cell r="A48" t="str">
            <v>CERSAD DISTRIBUIDORA - COOPERATIVA DE DISTRIBUIÇÃO DE ENERGIA ELÉTRICA SALTO DONNER</v>
          </cell>
          <cell r="B48">
            <v>140.65</v>
          </cell>
          <cell r="C48">
            <v>60605.18</v>
          </cell>
          <cell r="D48">
            <v>78599.95</v>
          </cell>
          <cell r="E48">
            <v>355</v>
          </cell>
          <cell r="F48">
            <v>430.89356558833981</v>
          </cell>
          <cell r="G48">
            <v>558.83362957696409</v>
          </cell>
        </row>
        <row r="49">
          <cell r="A49" t="str">
            <v>CERSUL - CERSUL - COOPERATIVA DE DISTRIBUIÇÃO DE ENERGIA</v>
          </cell>
          <cell r="B49">
            <v>4641.0300000000007</v>
          </cell>
          <cell r="C49">
            <v>1357629.8</v>
          </cell>
          <cell r="D49">
            <v>1716735.3499999999</v>
          </cell>
          <cell r="E49">
            <v>8439</v>
          </cell>
          <cell r="F49">
            <v>292.52769320603397</v>
          </cell>
          <cell r="G49">
            <v>369.90395451009789</v>
          </cell>
        </row>
        <row r="50">
          <cell r="A50" t="str">
            <v>CERTAJA - COOPERATIVA REGIONAL DE ENERGIA TAQUARI JACUÍ</v>
          </cell>
          <cell r="B50">
            <v>3849.92</v>
          </cell>
          <cell r="C50">
            <v>1732988.0600000003</v>
          </cell>
          <cell r="D50">
            <v>1982707.19</v>
          </cell>
          <cell r="E50">
            <v>10751</v>
          </cell>
          <cell r="F50">
            <v>450.13612230903504</v>
          </cell>
          <cell r="G50">
            <v>514.99958180949216</v>
          </cell>
        </row>
        <row r="51">
          <cell r="A51" t="str">
            <v>CERTEL - COOPERATIVA DE DISTRIBUIÇÃO DE ENERGIA TEUTÔNIA</v>
          </cell>
          <cell r="B51">
            <v>11405.29</v>
          </cell>
          <cell r="C51">
            <v>4005815.0100000002</v>
          </cell>
          <cell r="D51">
            <v>4967460.2</v>
          </cell>
          <cell r="E51">
            <v>21059</v>
          </cell>
          <cell r="F51">
            <v>351.22430117954036</v>
          </cell>
          <cell r="G51">
            <v>435.54001695704358</v>
          </cell>
        </row>
        <row r="52">
          <cell r="A52" t="str">
            <v>CERTHIL - COOPERATIVA DE DISTRIBUIÇÃO DE ENERGIA ENTRE RIOS LTDA</v>
          </cell>
          <cell r="B52">
            <v>2187.2099999999996</v>
          </cell>
          <cell r="C52">
            <v>797647.9800000001</v>
          </cell>
          <cell r="D52">
            <v>907571.66999999993</v>
          </cell>
          <cell r="E52">
            <v>6976</v>
          </cell>
          <cell r="F52">
            <v>364.68742370417118</v>
          </cell>
          <cell r="G52">
            <v>414.9449161260236</v>
          </cell>
        </row>
        <row r="53">
          <cell r="A53" t="str">
            <v>CERTREL - COOPERATIVA DE ENERGIA TREVISO</v>
          </cell>
          <cell r="B53">
            <v>621.12</v>
          </cell>
          <cell r="C53">
            <v>283911.89999999997</v>
          </cell>
          <cell r="D53">
            <v>363055.99</v>
          </cell>
          <cell r="E53">
            <v>1099</v>
          </cell>
          <cell r="F53">
            <v>457.0966962905718</v>
          </cell>
          <cell r="G53">
            <v>584.51827344152491</v>
          </cell>
        </row>
        <row r="54">
          <cell r="A54" t="str">
            <v>CETRIL - COOPERATIVA DE ELETRIFICAÇÃO DE IBIÚNA E REGIÃO</v>
          </cell>
          <cell r="B54">
            <v>1759.8099999999997</v>
          </cell>
          <cell r="C54">
            <v>987986.16</v>
          </cell>
          <cell r="D54">
            <v>1090712.21</v>
          </cell>
          <cell r="E54">
            <v>1750</v>
          </cell>
          <cell r="F54">
            <v>561.41638017740559</v>
          </cell>
          <cell r="G54">
            <v>619.78975571226442</v>
          </cell>
        </row>
        <row r="55">
          <cell r="A55" t="str">
            <v>CHESP - COMPANHIA HIDROELÉTRICA SÃO PATRÍCIO - CHESP</v>
          </cell>
          <cell r="B55">
            <v>3046.01</v>
          </cell>
          <cell r="C55">
            <v>1554805.17</v>
          </cell>
          <cell r="D55">
            <v>2285057.7400000002</v>
          </cell>
          <cell r="E55">
            <v>8356</v>
          </cell>
          <cell r="F55">
            <v>510.43994274477097</v>
          </cell>
          <cell r="G55">
            <v>750.18064287379229</v>
          </cell>
        </row>
        <row r="56">
          <cell r="A56" t="str">
            <v>CNEE - COMPANHIA NACIONAL DE ENERGIA ELÉTRICA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 t="e">
            <v>#DIV/0!</v>
          </cell>
          <cell r="G56" t="e">
            <v>#DIV/0!</v>
          </cell>
        </row>
        <row r="57">
          <cell r="A57" t="str">
            <v>COCEL - COMPANHIA CAMPOLARGUENSE DE ENERGIA</v>
          </cell>
          <cell r="B57">
            <v>2936.21</v>
          </cell>
          <cell r="C57">
            <v>1665854.78</v>
          </cell>
          <cell r="D57">
            <v>2509866.0300000003</v>
          </cell>
          <cell r="E57">
            <v>5656</v>
          </cell>
          <cell r="F57">
            <v>567.34865013061051</v>
          </cell>
          <cell r="G57">
            <v>854.797861869553</v>
          </cell>
        </row>
        <row r="58">
          <cell r="A58" t="str">
            <v>COELBA - COMPANHIA DE ELETRICIDADE DO ESTADO DA BAHIA</v>
          </cell>
          <cell r="B58">
            <v>303138.46000000002</v>
          </cell>
          <cell r="C58">
            <v>144607580.25999999</v>
          </cell>
          <cell r="D58">
            <v>194817156.84000003</v>
          </cell>
          <cell r="E58">
            <v>695399</v>
          </cell>
          <cell r="F58">
            <v>477.0347525681828</v>
          </cell>
          <cell r="G58">
            <v>642.66723806672371</v>
          </cell>
        </row>
        <row r="59">
          <cell r="A59" t="str">
            <v>COOPERA - COOPERATIVA PIONEIRA DE ELETRIFICAÇÃO - COOPERA</v>
          </cell>
          <cell r="B59">
            <v>3340.1699999999996</v>
          </cell>
          <cell r="C59">
            <v>961596.27</v>
          </cell>
          <cell r="D59">
            <v>1238668.6199999999</v>
          </cell>
          <cell r="E59">
            <v>4557</v>
          </cell>
          <cell r="F59">
            <v>287.88842184679226</v>
          </cell>
          <cell r="G59">
            <v>370.83999317400014</v>
          </cell>
        </row>
        <row r="60">
          <cell r="A60" t="str">
            <v>COOPERALIANÇA - COOPERATIVA ALIANÇA</v>
          </cell>
          <cell r="B60">
            <v>3611.26</v>
          </cell>
          <cell r="C60">
            <v>1369281.35</v>
          </cell>
          <cell r="D60">
            <v>1787055.47</v>
          </cell>
          <cell r="E60">
            <v>5553</v>
          </cell>
          <cell r="F60">
            <v>379.16997114580505</v>
          </cell>
          <cell r="G60">
            <v>494.85649607062351</v>
          </cell>
        </row>
        <row r="61">
          <cell r="A61" t="str">
            <v>COOPERCOCAL - COOPERATIVA ENERGÉTICA COCAL</v>
          </cell>
          <cell r="B61">
            <v>1306.5300000000002</v>
          </cell>
          <cell r="C61">
            <v>476536.38</v>
          </cell>
          <cell r="D61">
            <v>612290.47</v>
          </cell>
          <cell r="E61">
            <v>2752</v>
          </cell>
          <cell r="F61">
            <v>364.73435742003625</v>
          </cell>
          <cell r="G61">
            <v>468.63866118650157</v>
          </cell>
        </row>
        <row r="62">
          <cell r="A62" t="str">
            <v>COOPERLUZ - COOPERATIVA DISTRIBUIDORA DE ENERGIA FRONTEIRA NOROESTE</v>
          </cell>
          <cell r="B62">
            <v>3761.7700000000004</v>
          </cell>
          <cell r="C62">
            <v>1247189.3700000001</v>
          </cell>
          <cell r="D62">
            <v>1427383.1600000001</v>
          </cell>
          <cell r="E62">
            <v>11787</v>
          </cell>
          <cell r="F62">
            <v>331.54322832071074</v>
          </cell>
          <cell r="G62">
            <v>379.44455934307518</v>
          </cell>
        </row>
        <row r="63">
          <cell r="A63" t="str">
            <v>COOPERMILA - COOPERATIVA DE ELETRIFICAÇÃO LAURO MULLER</v>
          </cell>
          <cell r="B63">
            <v>623.73</v>
          </cell>
          <cell r="C63">
            <v>209641.37000000002</v>
          </cell>
          <cell r="D63">
            <v>265642.8</v>
          </cell>
          <cell r="E63">
            <v>1010</v>
          </cell>
          <cell r="F63">
            <v>336.10916582495634</v>
          </cell>
          <cell r="G63">
            <v>425.89389639747964</v>
          </cell>
        </row>
        <row r="64">
          <cell r="A64" t="str">
            <v>COOPERZEM - COOPERZEM COOPERATIVA DE DISTRIBUIÇÃO DE ENERGIA ELÉTRICA</v>
          </cell>
          <cell r="B64">
            <v>1930.3600000000001</v>
          </cell>
          <cell r="C64">
            <v>1028684.6199999999</v>
          </cell>
          <cell r="D64">
            <v>1283153.83</v>
          </cell>
          <cell r="E64">
            <v>3373</v>
          </cell>
          <cell r="F64">
            <v>532.89781180712396</v>
          </cell>
          <cell r="G64">
            <v>664.72255434219528</v>
          </cell>
        </row>
        <row r="65">
          <cell r="A65" t="str">
            <v>COORSEL - COOPERATIVA REGIONAL SUL DE ELETRIFICAÇÃO RURAL</v>
          </cell>
          <cell r="B65">
            <v>2535.5699999999997</v>
          </cell>
          <cell r="C65">
            <v>1066783.2000000002</v>
          </cell>
          <cell r="D65">
            <v>1348287.24</v>
          </cell>
          <cell r="E65">
            <v>3768</v>
          </cell>
          <cell r="F65">
            <v>420.72717377157812</v>
          </cell>
          <cell r="G65">
            <v>531.74916882594448</v>
          </cell>
        </row>
        <row r="66">
          <cell r="A66" t="str">
            <v>COPEL-DIS - COPEL DISTRIBUIÇÃO S.A.</v>
          </cell>
          <cell r="B66">
            <v>517548.77</v>
          </cell>
          <cell r="C66">
            <v>234845096.59</v>
          </cell>
          <cell r="D66">
            <v>351465268.75999999</v>
          </cell>
          <cell r="E66">
            <v>856590</v>
          </cell>
          <cell r="F66">
            <v>453.76418649396072</v>
          </cell>
          <cell r="G66">
            <v>679.09594058159962</v>
          </cell>
        </row>
        <row r="67">
          <cell r="A67" t="str">
            <v>COPREL - COPREL COOPERATIVA DE ENERGIA</v>
          </cell>
          <cell r="B67">
            <v>16514.670000000002</v>
          </cell>
          <cell r="C67">
            <v>6399293.9499999993</v>
          </cell>
          <cell r="D67">
            <v>7365085.71</v>
          </cell>
          <cell r="E67">
            <v>41638</v>
          </cell>
          <cell r="F67">
            <v>387.49148181586423</v>
          </cell>
          <cell r="G67">
            <v>445.97232097280778</v>
          </cell>
        </row>
        <row r="68">
          <cell r="A68" t="str">
            <v>COSERN - COMPANHIA ENERGÉTICA DO RIO GRANDE DO NORTE COSERN</v>
          </cell>
          <cell r="B68">
            <v>93547.87</v>
          </cell>
          <cell r="C68">
            <v>40452970.560000002</v>
          </cell>
          <cell r="D68">
            <v>54519164.189999998</v>
          </cell>
          <cell r="E68">
            <v>174931</v>
          </cell>
          <cell r="F68">
            <v>432.43069628415918</v>
          </cell>
          <cell r="G68">
            <v>582.7942869249722</v>
          </cell>
        </row>
        <row r="69">
          <cell r="A69" t="str">
            <v>CPFL JAGUARI - COMPANHIA JAGUARI DE ENERGIA</v>
          </cell>
          <cell r="B69">
            <v>42989.799999999996</v>
          </cell>
          <cell r="C69">
            <v>18819048.18</v>
          </cell>
          <cell r="D69">
            <v>23378686</v>
          </cell>
          <cell r="E69">
            <v>55480</v>
          </cell>
          <cell r="F69">
            <v>437.75612308035863</v>
          </cell>
          <cell r="G69">
            <v>543.81937110663466</v>
          </cell>
        </row>
        <row r="70">
          <cell r="A70" t="str">
            <v>CPFL- PIRATININGA - COMPANHIA PIRATININGA DE FORÇA E LUZ</v>
          </cell>
          <cell r="B70">
            <v>100144.94</v>
          </cell>
          <cell r="C70">
            <v>54570320.350000001</v>
          </cell>
          <cell r="D70">
            <v>70014581.099999994</v>
          </cell>
          <cell r="E70">
            <v>97977</v>
          </cell>
          <cell r="F70">
            <v>544.91340600933006</v>
          </cell>
          <cell r="G70">
            <v>699.1324883713545</v>
          </cell>
        </row>
        <row r="71">
          <cell r="A71" t="str">
            <v>CPFL-PAULISTA - COMPANHIA PAULISTA DE FORÇA E LUZ</v>
          </cell>
          <cell r="B71">
            <v>355106.53</v>
          </cell>
          <cell r="C71">
            <v>163150462.32999998</v>
          </cell>
          <cell r="D71">
            <v>207009703.65000001</v>
          </cell>
          <cell r="E71">
            <v>367644</v>
          </cell>
          <cell r="F71">
            <v>459.44089603195965</v>
          </cell>
          <cell r="G71">
            <v>582.95099121381963</v>
          </cell>
        </row>
        <row r="72">
          <cell r="A72" t="str">
            <v>CRELUZ-D - CRELUZ - COOPERATIVA DE DISTRIBUIÇÃO DE ENERGIA</v>
          </cell>
          <cell r="B72">
            <v>4639.66</v>
          </cell>
          <cell r="C72">
            <v>1939261.6</v>
          </cell>
          <cell r="D72">
            <v>2298620.17</v>
          </cell>
          <cell r="E72">
            <v>15380</v>
          </cell>
          <cell r="F72">
            <v>417.97493781871952</v>
          </cell>
          <cell r="G72">
            <v>495.42858097360585</v>
          </cell>
        </row>
        <row r="73">
          <cell r="A73" t="str">
            <v>CRERAL - COOPERATIVA REGIONAL DE ELETRIFICAÇÃO RURAL DO ALTO URUGUAI</v>
          </cell>
          <cell r="B73">
            <v>2153.08</v>
          </cell>
          <cell r="C73">
            <v>868964.93</v>
          </cell>
          <cell r="D73">
            <v>975799.26</v>
          </cell>
          <cell r="E73">
            <v>6008</v>
          </cell>
          <cell r="F73">
            <v>403.59156650008362</v>
          </cell>
          <cell r="G73">
            <v>453.21087000947483</v>
          </cell>
        </row>
        <row r="74">
          <cell r="A74" t="str">
            <v>DCELT - DCELT - DISTRIBUIDORA CATARINENSE DE ENERGIA ELÉTRICA LTDA</v>
          </cell>
          <cell r="B74">
            <v>5780.6</v>
          </cell>
          <cell r="C74">
            <v>2575473.7199999997</v>
          </cell>
          <cell r="D74">
            <v>3576361.62</v>
          </cell>
          <cell r="E74">
            <v>9775</v>
          </cell>
          <cell r="F74">
            <v>445.53743902017084</v>
          </cell>
          <cell r="G74">
            <v>618.68346192436775</v>
          </cell>
        </row>
        <row r="75">
          <cell r="A75" t="str">
            <v>DEMEI - DEPARTAMENTO MUNICIPAL DE ENERGIA DE IJUÍ</v>
          </cell>
          <cell r="B75">
            <v>2280.6</v>
          </cell>
          <cell r="C75">
            <v>1285772.31</v>
          </cell>
          <cell r="D75">
            <v>1837269.82</v>
          </cell>
          <cell r="E75">
            <v>2932</v>
          </cell>
          <cell r="F75">
            <v>563.78685872138919</v>
          </cell>
          <cell r="G75">
            <v>805.60809436113311</v>
          </cell>
        </row>
        <row r="76">
          <cell r="A76" t="str">
            <v>DMED - DME DISTRIBUIÇÃO S.A. - DMED</v>
          </cell>
          <cell r="B76">
            <v>4540.9399999999996</v>
          </cell>
          <cell r="C76">
            <v>2101346.54</v>
          </cell>
          <cell r="D76">
            <v>3022061.6</v>
          </cell>
          <cell r="E76">
            <v>6790</v>
          </cell>
          <cell r="F76">
            <v>462.75584790814241</v>
          </cell>
          <cell r="G76">
            <v>665.51454104216316</v>
          </cell>
        </row>
        <row r="77">
          <cell r="A77" t="str">
            <v>EBO - ENERGISA BORBOREMA - DISTRIBUIDORA DE ENERGIA S.A</v>
          </cell>
          <cell r="B77">
            <v>10307.870000000001</v>
          </cell>
          <cell r="C77">
            <v>4863682.2699999996</v>
          </cell>
          <cell r="D77">
            <v>6860192.3600000003</v>
          </cell>
          <cell r="E77">
            <v>31813</v>
          </cell>
          <cell r="F77">
            <v>471.84163847623216</v>
          </cell>
          <cell r="G77">
            <v>665.52957691550239</v>
          </cell>
        </row>
        <row r="78">
          <cell r="A78" t="str">
            <v>EDEVP - EMPRESA DE DISTRIBUICAO DE ENERGIA VALE PARANAPANEMA S.A.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 t="e">
            <v>#DIV/0!</v>
          </cell>
          <cell r="G78" t="e">
            <v>#DIV/0!</v>
          </cell>
        </row>
        <row r="79">
          <cell r="A79" t="str">
            <v>EDP ES - ESPÍRITO SANTO DISTRIBUIÇÃO DE ENERGIA S.A.</v>
          </cell>
          <cell r="B79">
            <v>164014.83000000002</v>
          </cell>
          <cell r="C79">
            <v>81406404.709999993</v>
          </cell>
          <cell r="D79">
            <v>109704428.84</v>
          </cell>
          <cell r="E79">
            <v>339502</v>
          </cell>
          <cell r="F79">
            <v>496.33563446671246</v>
          </cell>
          <cell r="G79">
            <v>668.86896044705225</v>
          </cell>
        </row>
        <row r="80">
          <cell r="A80" t="str">
            <v>EDP SP - EDP SÃO PAULO DISTRIBUIÇÃO DE ENERGIA S.A.</v>
          </cell>
          <cell r="B80">
            <v>145437.81</v>
          </cell>
          <cell r="C80">
            <v>81137995.609999999</v>
          </cell>
          <cell r="D80">
            <v>105417170.66</v>
          </cell>
          <cell r="E80">
            <v>155689</v>
          </cell>
          <cell r="F80">
            <v>557.88790830940047</v>
          </cell>
          <cell r="G80">
            <v>724.82644410005901</v>
          </cell>
        </row>
        <row r="81">
          <cell r="A81" t="str">
            <v>EEB - EMPRESA ELÉTRICA BRAGANTINA S.A.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 t="e">
            <v>#DIV/0!</v>
          </cell>
          <cell r="G81" t="e">
            <v>#DIV/0!</v>
          </cell>
        </row>
        <row r="82">
          <cell r="A82" t="str">
            <v>EFLJC - EMPRESA FORÇA E LUZ JOÃO CESA LTDA</v>
          </cell>
          <cell r="B82">
            <v>374.39</v>
          </cell>
          <cell r="C82">
            <v>249413.58000000002</v>
          </cell>
          <cell r="D82">
            <v>338835.84</v>
          </cell>
          <cell r="E82">
            <v>508</v>
          </cell>
          <cell r="F82">
            <v>666.18654344400227</v>
          </cell>
          <cell r="G82">
            <v>905.03442933839051</v>
          </cell>
        </row>
        <row r="83">
          <cell r="A83" t="str">
            <v>EFLUL - EMPRESA FORÇA E LUZ DE URUSSANGA LTDA</v>
          </cell>
          <cell r="B83">
            <v>1114.9099999999999</v>
          </cell>
          <cell r="C83">
            <v>669518.32999999996</v>
          </cell>
          <cell r="D83">
            <v>940032.04</v>
          </cell>
          <cell r="E83">
            <v>1740</v>
          </cell>
          <cell r="F83">
            <v>600.51334188409828</v>
          </cell>
          <cell r="G83">
            <v>843.14611941771102</v>
          </cell>
        </row>
        <row r="84">
          <cell r="A84" t="str">
            <v>ELEKTRO - ELEKTRO REDES S.A.</v>
          </cell>
          <cell r="B84">
            <v>239311.06</v>
          </cell>
          <cell r="C84">
            <v>133555252.43000001</v>
          </cell>
          <cell r="D84">
            <v>170521570.79000002</v>
          </cell>
          <cell r="E84">
            <v>364076</v>
          </cell>
          <cell r="F84">
            <v>558.08224003520775</v>
          </cell>
          <cell r="G84">
            <v>712.55198481006278</v>
          </cell>
        </row>
        <row r="85">
          <cell r="A85" t="str">
            <v>ELETROACRE - ENERGISA ACRE - DISTRIBUIDORA DE ENERGIA S.A</v>
          </cell>
          <cell r="B85">
            <v>21069.33</v>
          </cell>
          <cell r="C85">
            <v>10676650.850000001</v>
          </cell>
          <cell r="D85">
            <v>14117463.809999999</v>
          </cell>
          <cell r="E85">
            <v>53509</v>
          </cell>
          <cell r="F85">
            <v>506.73898268241089</v>
          </cell>
          <cell r="G85">
            <v>670.04806560056716</v>
          </cell>
        </row>
        <row r="86">
          <cell r="A86" t="str">
            <v>ELETROCAR - CENTRAIS ELÉTRICAS DE CARAZINHO SA</v>
          </cell>
          <cell r="B86">
            <v>4086.7799999999997</v>
          </cell>
          <cell r="C86">
            <v>2085560.2599999998</v>
          </cell>
          <cell r="D86">
            <v>2974337.83</v>
          </cell>
          <cell r="E86">
            <v>8125</v>
          </cell>
          <cell r="F86">
            <v>510.31870078643823</v>
          </cell>
          <cell r="G86">
            <v>727.79494614341854</v>
          </cell>
        </row>
        <row r="87">
          <cell r="A87" t="str">
            <v>ELETROPAULO - ELETROPAULO METROPOLITANA ELETRICIDADE DE SÃO PAULO S.A.</v>
          </cell>
          <cell r="B87">
            <v>605007</v>
          </cell>
          <cell r="C87">
            <v>294535564.88999999</v>
          </cell>
          <cell r="D87">
            <v>385336030.68000001</v>
          </cell>
          <cell r="E87">
            <v>434572</v>
          </cell>
          <cell r="F87">
            <v>486.83001170234394</v>
          </cell>
          <cell r="G87">
            <v>636.91168974904429</v>
          </cell>
        </row>
        <row r="88">
          <cell r="A88" t="str">
            <v>ELFSM - EMPRESA LUZ E FORÇA SANTA MARIA S/A</v>
          </cell>
          <cell r="B88">
            <v>15672.230000000003</v>
          </cell>
          <cell r="C88">
            <v>7822508.3799999999</v>
          </cell>
          <cell r="D88">
            <v>10697385.07</v>
          </cell>
          <cell r="E88">
            <v>42593</v>
          </cell>
          <cell r="F88">
            <v>499.13180064355862</v>
          </cell>
          <cell r="G88">
            <v>682.569428217937</v>
          </cell>
        </row>
        <row r="89">
          <cell r="A89" t="str">
            <v>EMG - ENERGISA MINAS GERAIS - DISTRIBUIDORA DE ENERGIA S.A.</v>
          </cell>
          <cell r="B89">
            <v>35244.229999999996</v>
          </cell>
          <cell r="C89">
            <v>17582632.670000002</v>
          </cell>
          <cell r="D89">
            <v>24978312.989999998</v>
          </cell>
          <cell r="E89">
            <v>114544</v>
          </cell>
          <cell r="F89">
            <v>498.87975052937753</v>
          </cell>
          <cell r="G89">
            <v>708.72063285252648</v>
          </cell>
        </row>
        <row r="90">
          <cell r="A90" t="str">
            <v>EMS - ENERGISA MATO GROSSO DO SUL - DISTRIBUIDORA DE ENERGIA S.A.</v>
          </cell>
          <cell r="B90">
            <v>108633.48000000001</v>
          </cell>
          <cell r="C90">
            <v>54125111.009999998</v>
          </cell>
          <cell r="D90">
            <v>72147954.120000005</v>
          </cell>
          <cell r="E90">
            <v>182963</v>
          </cell>
          <cell r="F90">
            <v>498.23600431469185</v>
          </cell>
          <cell r="G90">
            <v>664.14105596175318</v>
          </cell>
        </row>
        <row r="91">
          <cell r="A91" t="str">
            <v>EMT - ENERGISA MATO GROSSO - DISTRIBUIDORA DE ENERGIA S.A.</v>
          </cell>
          <cell r="B91">
            <v>171836</v>
          </cell>
          <cell r="C91">
            <v>88371133.289999992</v>
          </cell>
          <cell r="D91">
            <v>126206011.61</v>
          </cell>
          <cell r="E91">
            <v>305118</v>
          </cell>
          <cell r="F91">
            <v>514.27601486300887</v>
          </cell>
          <cell r="G91">
            <v>734.45617687795334</v>
          </cell>
        </row>
        <row r="92">
          <cell r="A92" t="str">
            <v>ENEL CE - COMPANHIA ENERGÉTICA DO CEARÁ</v>
          </cell>
          <cell r="B92">
            <v>201072.05</v>
          </cell>
          <cell r="C92">
            <v>84465167</v>
          </cell>
          <cell r="D92">
            <v>106633176.75999999</v>
          </cell>
          <cell r="E92">
            <v>733466</v>
          </cell>
          <cell r="F92">
            <v>420.07413263056702</v>
          </cell>
          <cell r="G92">
            <v>530.32321876660626</v>
          </cell>
        </row>
        <row r="93">
          <cell r="A93" t="str">
            <v>ENEL RJ - AMPLA ENERGIA E SERVIÇOS S.A.</v>
          </cell>
          <cell r="B93">
            <v>125983.24</v>
          </cell>
          <cell r="C93">
            <v>76338682.569999993</v>
          </cell>
          <cell r="D93">
            <v>115231546.83</v>
          </cell>
          <cell r="E93">
            <v>231197</v>
          </cell>
          <cell r="F93">
            <v>605.94316013780872</v>
          </cell>
          <cell r="G93">
            <v>914.65774995150139</v>
          </cell>
        </row>
        <row r="94">
          <cell r="A94" t="str">
            <v>ENF - ENERGISA NOVA FRIBURGO - DISTRIBUIDORA DE ENERGIA S.A.</v>
          </cell>
          <cell r="B94">
            <v>5614.62</v>
          </cell>
          <cell r="C94">
            <v>3270596.67</v>
          </cell>
          <cell r="D94">
            <v>5148984.3699999992</v>
          </cell>
          <cell r="E94">
            <v>12570</v>
          </cell>
          <cell r="F94">
            <v>582.51434113083337</v>
          </cell>
          <cell r="G94">
            <v>917.06729395756065</v>
          </cell>
        </row>
        <row r="95">
          <cell r="A95" t="str">
            <v>EPB - ENERGISA PARAÍBA - DISTRIBUIDORA DE ENERGIA S.A</v>
          </cell>
          <cell r="B95">
            <v>78886.039999999994</v>
          </cell>
          <cell r="C95">
            <v>39934663.609999999</v>
          </cell>
          <cell r="D95">
            <v>55885672.900000006</v>
          </cell>
          <cell r="E95">
            <v>247801</v>
          </cell>
          <cell r="F95">
            <v>506.23232716460353</v>
          </cell>
          <cell r="G95">
            <v>708.43552167151518</v>
          </cell>
        </row>
        <row r="96">
          <cell r="A96" t="str">
            <v>EQUATORIAL AL - EQUATORIAL ALAGOAS DISTRIBUIDORA DE ENERGIA S.A.</v>
          </cell>
          <cell r="B96">
            <v>47484.03</v>
          </cell>
          <cell r="C96">
            <v>25439839.68</v>
          </cell>
          <cell r="D96">
            <v>35774308.170000002</v>
          </cell>
          <cell r="E96">
            <v>90796</v>
          </cell>
          <cell r="F96">
            <v>535.75569891603561</v>
          </cell>
          <cell r="G96">
            <v>753.3966297721571</v>
          </cell>
        </row>
        <row r="97">
          <cell r="A97" t="str">
            <v>EQUATORIAL PA - EQUATORIAL PARÁ DISTRIBUIDORA DE ENERGIA S.A.</v>
          </cell>
          <cell r="B97">
            <v>127629.58000000002</v>
          </cell>
          <cell r="C97">
            <v>81894175.629999995</v>
          </cell>
          <cell r="D97">
            <v>118803795.75999999</v>
          </cell>
          <cell r="E97">
            <v>366919</v>
          </cell>
          <cell r="F97">
            <v>641.65513692045363</v>
          </cell>
          <cell r="G97">
            <v>930.84844250055494</v>
          </cell>
        </row>
        <row r="98">
          <cell r="A98" t="str">
            <v>EQUATORIAL PI - EQUATORIAL PIAUÍ DISTRIBUIDORA DE ENERGIA S.A</v>
          </cell>
          <cell r="B98">
            <v>60254.06</v>
          </cell>
          <cell r="C98">
            <v>21792792.5</v>
          </cell>
          <cell r="D98">
            <v>33887655.240000002</v>
          </cell>
          <cell r="E98">
            <v>147834</v>
          </cell>
          <cell r="F98">
            <v>361.68172733920341</v>
          </cell>
          <cell r="G98">
            <v>562.41281068860758</v>
          </cell>
        </row>
        <row r="99">
          <cell r="A99" t="str">
            <v>ESE - ENERGISA SERGIPE - DISTRIBUIDORA DE ENERGIA S.A</v>
          </cell>
          <cell r="B99">
            <v>37618.6</v>
          </cell>
          <cell r="C99">
            <v>18515866.449999999</v>
          </cell>
          <cell r="D99">
            <v>25962465.109999999</v>
          </cell>
          <cell r="E99">
            <v>73286</v>
          </cell>
          <cell r="F99">
            <v>492.19977484542221</v>
          </cell>
          <cell r="G99">
            <v>690.14968951529295</v>
          </cell>
        </row>
        <row r="100">
          <cell r="A100" t="str">
            <v>ESS - ENERGISA SUL-SUDESTE - DISTRIBUIDORA DE ENERGIA S.A.</v>
          </cell>
          <cell r="B100">
            <v>77075.81</v>
          </cell>
          <cell r="C100">
            <v>35702462.520000003</v>
          </cell>
          <cell r="D100">
            <v>46786569.929999992</v>
          </cell>
          <cell r="E100">
            <v>117028</v>
          </cell>
          <cell r="F100">
            <v>463.21229086012852</v>
          </cell>
          <cell r="G100">
            <v>607.02015236687089</v>
          </cell>
        </row>
        <row r="101">
          <cell r="A101" t="str">
            <v>ETO - ENERGISA TOCANTINS DISTRIBUIDORA DE ENERGIA S.A.</v>
          </cell>
          <cell r="B101">
            <v>42113.95</v>
          </cell>
          <cell r="C101">
            <v>23459242.690000001</v>
          </cell>
          <cell r="D101">
            <v>33029814.560000002</v>
          </cell>
          <cell r="E101">
            <v>98738</v>
          </cell>
          <cell r="F101">
            <v>557.0420891414841</v>
          </cell>
          <cell r="G101">
            <v>784.29628567256225</v>
          </cell>
        </row>
        <row r="102">
          <cell r="A102" t="str">
            <v>FORCEL - FORÇA E LUZ CORONEL VIVIDA LTDA</v>
          </cell>
          <cell r="B102">
            <v>788.03</v>
          </cell>
          <cell r="C102">
            <v>409177.96</v>
          </cell>
          <cell r="D102">
            <v>567082.62</v>
          </cell>
          <cell r="E102">
            <v>1702</v>
          </cell>
          <cell r="F102">
            <v>519.24160247706311</v>
          </cell>
          <cell r="G102">
            <v>719.62059820057618</v>
          </cell>
        </row>
        <row r="103">
          <cell r="A103" t="str">
            <v>HIDROPAN - HIDROPAN DISTRIBUIÇÃO DE ENERGIA S.A.</v>
          </cell>
          <cell r="B103">
            <v>1395.9299999999998</v>
          </cell>
          <cell r="C103">
            <v>766561.72</v>
          </cell>
          <cell r="D103">
            <v>1137470.5899999999</v>
          </cell>
          <cell r="E103">
            <v>1700</v>
          </cell>
          <cell r="F103">
            <v>549.14051564190186</v>
          </cell>
          <cell r="G103">
            <v>814.84787202796701</v>
          </cell>
        </row>
        <row r="104">
          <cell r="A104" t="str">
            <v>LIGHT - LIGHT SERVIÇOS DE ELETRICIDADE S A</v>
          </cell>
          <cell r="B104">
            <v>387997.69</v>
          </cell>
          <cell r="C104">
            <v>222651654.17000002</v>
          </cell>
          <cell r="D104">
            <v>340026657.31999999</v>
          </cell>
          <cell r="E104">
            <v>323572</v>
          </cell>
          <cell r="F104">
            <v>573.84788597581598</v>
          </cell>
          <cell r="G104">
            <v>876.36258174629847</v>
          </cell>
        </row>
        <row r="105">
          <cell r="A105" t="str">
            <v>MUXENERGIA - MUXFELDT MARIN E CIA LTDA</v>
          </cell>
          <cell r="B105">
            <v>1067.1199999999999</v>
          </cell>
          <cell r="C105">
            <v>546143.6</v>
          </cell>
          <cell r="D105">
            <v>827177.66</v>
          </cell>
          <cell r="E105">
            <v>1794</v>
          </cell>
          <cell r="F105">
            <v>511.79211335182549</v>
          </cell>
          <cell r="G105">
            <v>775.1496176624936</v>
          </cell>
        </row>
        <row r="106">
          <cell r="A106" t="str">
            <v>RGE - RIO GRANDE ENERGIA SA</v>
          </cell>
          <cell r="B106">
            <v>142234.62</v>
          </cell>
          <cell r="C106">
            <v>67603434.340000004</v>
          </cell>
          <cell r="D106">
            <v>94921981.189999998</v>
          </cell>
          <cell r="E106">
            <v>256673</v>
          </cell>
          <cell r="F106">
            <v>475.29521532802636</v>
          </cell>
          <cell r="G106">
            <v>667.36200504490398</v>
          </cell>
        </row>
        <row r="107">
          <cell r="A107" t="str">
            <v>RGE SUL - RGE SUL DISTRIBUIDORA DE ENERGIA S.A.</v>
          </cell>
          <cell r="B107">
            <v>111908.39</v>
          </cell>
          <cell r="C107">
            <v>56198515</v>
          </cell>
          <cell r="D107">
            <v>80455101.829999998</v>
          </cell>
          <cell r="E107">
            <v>203346</v>
          </cell>
          <cell r="F107">
            <v>502.18321432378752</v>
          </cell>
          <cell r="G107">
            <v>718.93717557727348</v>
          </cell>
        </row>
        <row r="108">
          <cell r="A108" t="str">
            <v>SULGIPE - COMPANHIA SUL SERGIPANA DE ELETRICIDADE</v>
          </cell>
          <cell r="B108">
            <v>5313.06</v>
          </cell>
          <cell r="C108">
            <v>3181855.74</v>
          </cell>
          <cell r="D108">
            <v>4262814.6500000004</v>
          </cell>
          <cell r="E108">
            <v>17235</v>
          </cell>
          <cell r="F108">
            <v>598.87442264909487</v>
          </cell>
          <cell r="G108">
            <v>802.32759464414107</v>
          </cell>
        </row>
        <row r="109">
          <cell r="A109" t="str">
            <v>UHENPAL - NOVA PALMA ENERGIA LTDA</v>
          </cell>
          <cell r="B109">
            <v>2329.39</v>
          </cell>
          <cell r="C109">
            <v>1076993.02</v>
          </cell>
          <cell r="D109">
            <v>1457911.5</v>
          </cell>
          <cell r="E109">
            <v>6032</v>
          </cell>
          <cell r="F109">
            <v>462.34980831891613</v>
          </cell>
          <cell r="G109">
            <v>625.87694632500359</v>
          </cell>
        </row>
        <row r="110">
          <cell r="A110" t="str">
            <v>Totais</v>
          </cell>
          <cell r="B110">
            <v>6407597.1500000004</v>
          </cell>
          <cell r="C110">
            <v>3235961050.5899992</v>
          </cell>
          <cell r="D110">
            <v>4483535544.0899992</v>
          </cell>
          <cell r="E110">
            <v>11532161</v>
          </cell>
          <cell r="F110">
            <v>505.01942847483838</v>
          </cell>
          <cell r="G110">
            <v>699.72182069685846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72374.63</v>
          </cell>
          <cell r="C7">
            <v>51850438.269999996</v>
          </cell>
          <cell r="D7">
            <v>61739312.759999998</v>
          </cell>
          <cell r="E7">
            <v>135058</v>
          </cell>
          <cell r="F7">
            <v>716.41731736659642</v>
          </cell>
          <cell r="G7">
            <v>853.05186029966569</v>
          </cell>
        </row>
        <row r="8">
          <cell r="A8" t="str">
            <v>BOA VISTA - RORAIMA ENERGIA S.A</v>
          </cell>
          <cell r="B8">
            <v>19754.439999999999</v>
          </cell>
          <cell r="C8">
            <v>10842626.310000001</v>
          </cell>
          <cell r="D8">
            <v>13089659.140000001</v>
          </cell>
          <cell r="E8">
            <v>33407</v>
          </cell>
          <cell r="F8">
            <v>548.87034560331756</v>
          </cell>
          <cell r="G8">
            <v>662.61858802375571</v>
          </cell>
        </row>
        <row r="9">
          <cell r="A9" t="str">
            <v>CASTRO - DIS - COOPERATIVA DE DISTRIBUIÇÃO DE ENERGIA ELÉTRICA DE CASTRO</v>
          </cell>
          <cell r="B9">
            <v>1795.48</v>
          </cell>
          <cell r="C9">
            <v>651897.56000000006</v>
          </cell>
          <cell r="D9">
            <v>670772.77999999991</v>
          </cell>
          <cell r="E9">
            <v>456</v>
          </cell>
          <cell r="F9">
            <v>363.07703789515898</v>
          </cell>
          <cell r="G9">
            <v>373.58966961481048</v>
          </cell>
        </row>
        <row r="10">
          <cell r="A10" t="str">
            <v>CEA - COMPANHIA DE ELETRICIDADE DO AMAPÁ</v>
          </cell>
          <cell r="B10">
            <v>10760.04</v>
          </cell>
          <cell r="C10">
            <v>6001482.29</v>
          </cell>
          <cell r="D10">
            <v>7407093.1800000006</v>
          </cell>
          <cell r="E10">
            <v>22829</v>
          </cell>
          <cell r="F10">
            <v>557.7565036932948</v>
          </cell>
          <cell r="G10">
            <v>688.38900041263787</v>
          </cell>
        </row>
        <row r="11">
          <cell r="A11" t="str">
            <v>CEBDIS - CEB DISTRIBUIÇÃO S.A.</v>
          </cell>
          <cell r="B11">
            <v>91179.839999999997</v>
          </cell>
          <cell r="C11">
            <v>48601562.240000002</v>
          </cell>
          <cell r="D11">
            <v>63497171.229999997</v>
          </cell>
          <cell r="E11">
            <v>130912</v>
          </cell>
          <cell r="F11">
            <v>533.02969428329777</v>
          </cell>
          <cell r="G11">
            <v>696.39485252441762</v>
          </cell>
        </row>
        <row r="12">
          <cell r="A12" t="str">
            <v>CEDRAP - COOPERATIVA DE ELETRIFICAÇÃO DA REGIÃO DO ALTO PARAÍBA</v>
          </cell>
          <cell r="B12">
            <v>881.55</v>
          </cell>
          <cell r="C12">
            <v>493759.22000000003</v>
          </cell>
          <cell r="D12">
            <v>561119.94999999995</v>
          </cell>
          <cell r="E12">
            <v>1495</v>
          </cell>
          <cell r="F12">
            <v>560.10347683058251</v>
          </cell>
          <cell r="G12">
            <v>636.51517213998068</v>
          </cell>
        </row>
        <row r="13">
          <cell r="A13" t="str">
            <v>CEDRI - COOPERATIVA DE ELETRIFICAÇÃO E DISTRIBUIÇÃO DA REGIÃO DE ITARIRI</v>
          </cell>
          <cell r="B13">
            <v>175.31</v>
          </cell>
          <cell r="C13">
            <v>110714.29000000001</v>
          </cell>
          <cell r="D13">
            <v>124126.80000000002</v>
          </cell>
          <cell r="E13">
            <v>392</v>
          </cell>
          <cell r="F13">
            <v>631.5343676915179</v>
          </cell>
          <cell r="G13">
            <v>708.04175460612635</v>
          </cell>
        </row>
        <row r="14">
          <cell r="A14" t="str">
            <v>CEEE-D - COMPANHIA ESTADUAL DE DISTRIBUIÇÃO DE ENERGIA ELÉTRICA - CEEE-D</v>
          </cell>
          <cell r="B14">
            <v>124107.86000000002</v>
          </cell>
          <cell r="C14">
            <v>70044219.099999994</v>
          </cell>
          <cell r="D14">
            <v>102024993.25999999</v>
          </cell>
          <cell r="E14">
            <v>264045</v>
          </cell>
          <cell r="F14">
            <v>564.38181352897379</v>
          </cell>
          <cell r="G14">
            <v>822.06713789118578</v>
          </cell>
        </row>
        <row r="15">
          <cell r="A15" t="str">
            <v>CEGERO - COOPERATIVA DE ELETRICIDADE DE SÃO LUDGERO</v>
          </cell>
          <cell r="B15">
            <v>1689.15</v>
          </cell>
          <cell r="C15">
            <v>632352.57000000007</v>
          </cell>
          <cell r="D15">
            <v>841892.8600000001</v>
          </cell>
          <cell r="E15">
            <v>1483</v>
          </cell>
          <cell r="F15">
            <v>374.36140662463373</v>
          </cell>
          <cell r="G15">
            <v>498.41213628156174</v>
          </cell>
        </row>
        <row r="16">
          <cell r="A16" t="str">
            <v>CEJAMA - COOPERATIVA DE ELETRICIDADE JACINTO MACHADO</v>
          </cell>
          <cell r="B16">
            <v>920.86</v>
          </cell>
          <cell r="C16">
            <v>560758.60000000009</v>
          </cell>
          <cell r="D16">
            <v>725869.97</v>
          </cell>
          <cell r="E16">
            <v>2289</v>
          </cell>
          <cell r="F16">
            <v>608.95098060508667</v>
          </cell>
          <cell r="G16">
            <v>788.25225332841035</v>
          </cell>
        </row>
        <row r="17">
          <cell r="A17" t="str">
            <v>CELESC-DIS - CELESC DISTRIBUIÇÃO S.A</v>
          </cell>
          <cell r="B17">
            <v>373443.6</v>
          </cell>
          <cell r="C17">
            <v>203255527.31</v>
          </cell>
          <cell r="D17">
            <v>271933393.45000005</v>
          </cell>
          <cell r="E17">
            <v>654681</v>
          </cell>
          <cell r="F17">
            <v>544.27369302888042</v>
          </cell>
          <cell r="G17">
            <v>728.17794561213543</v>
          </cell>
        </row>
        <row r="18">
          <cell r="A18" t="str">
            <v>CELG-D - CELG DISTRIBUIÇÃO S.A.</v>
          </cell>
          <cell r="B18">
            <v>240675.33999999997</v>
          </cell>
          <cell r="C18">
            <v>129531325.90000001</v>
          </cell>
          <cell r="D18">
            <v>184631054.5</v>
          </cell>
          <cell r="E18">
            <v>430019</v>
          </cell>
          <cell r="F18">
            <v>538.19940962792464</v>
          </cell>
          <cell r="G18">
            <v>767.13739970202187</v>
          </cell>
        </row>
        <row r="19">
          <cell r="A19" t="str">
            <v>CELPE - COMPANHIA ENERGÉTICA DE PERNAMBUCO</v>
          </cell>
          <cell r="B19">
            <v>178481.52</v>
          </cell>
          <cell r="C19">
            <v>102688536.52000001</v>
          </cell>
          <cell r="D19">
            <v>145556535.19999999</v>
          </cell>
          <cell r="E19">
            <v>389030</v>
          </cell>
          <cell r="F19">
            <v>575.34548405907799</v>
          </cell>
          <cell r="G19">
            <v>815.52720528153282</v>
          </cell>
        </row>
        <row r="20">
          <cell r="A20" t="str">
            <v>CEMAR - COMPANHIA ENERGÉTICA DO MARANHÃO</v>
          </cell>
          <cell r="B20">
            <v>106641.37</v>
          </cell>
          <cell r="C20">
            <v>67698850.060000002</v>
          </cell>
          <cell r="D20">
            <v>84375428.460000008</v>
          </cell>
          <cell r="E20">
            <v>281770</v>
          </cell>
          <cell r="F20">
            <v>634.82727256785995</v>
          </cell>
          <cell r="G20">
            <v>791.2072815643686</v>
          </cell>
        </row>
        <row r="21">
          <cell r="A21" t="str">
            <v>CEMIG-D - CEMIG DISTRIBUIÇÃO S.A</v>
          </cell>
          <cell r="B21">
            <v>574155.05000000005</v>
          </cell>
          <cell r="C21">
            <v>344405935.27999997</v>
          </cell>
          <cell r="D21">
            <v>472486220.75999999</v>
          </cell>
          <cell r="E21">
            <v>1563149</v>
          </cell>
          <cell r="F21">
            <v>599.84830801366274</v>
          </cell>
          <cell r="G21">
            <v>822.92443610832993</v>
          </cell>
        </row>
        <row r="22">
          <cell r="A22" t="str">
            <v>CEMIRIM - COOPERATIVA DE ELETRIFICAÇÃO E DESENVOLVIMENTO DA REGIÃO DE MOGI MIRIM</v>
          </cell>
          <cell r="B22">
            <v>4637.6900000000005</v>
          </cell>
          <cell r="C22">
            <v>2204416.4</v>
          </cell>
          <cell r="D22">
            <v>2441477.0499999998</v>
          </cell>
          <cell r="E22">
            <v>4152</v>
          </cell>
          <cell r="F22">
            <v>475.32638015908776</v>
          </cell>
          <cell r="G22">
            <v>526.44248537526221</v>
          </cell>
        </row>
        <row r="23">
          <cell r="A23" t="str">
            <v>CEPRAG - COOPERATIVA DE ELETRICIDADE PRAIA GRANDE</v>
          </cell>
          <cell r="B23">
            <v>1860.77</v>
          </cell>
          <cell r="C23">
            <v>1145473.6000000001</v>
          </cell>
          <cell r="D23">
            <v>1463587.67</v>
          </cell>
          <cell r="E23">
            <v>5042</v>
          </cell>
          <cell r="F23">
            <v>615.5911799953783</v>
          </cell>
          <cell r="G23">
            <v>786.54947682948455</v>
          </cell>
        </row>
        <row r="24">
          <cell r="A24" t="str">
            <v>CERAÇÁ - COOPERATIVA DISTRIBUIDORA DE ENERGIA VALE DO ARAÇÁ</v>
          </cell>
          <cell r="B24">
            <v>4645.43</v>
          </cell>
          <cell r="C24">
            <v>2216557.6</v>
          </cell>
          <cell r="D24">
            <v>3033889.54</v>
          </cell>
          <cell r="E24">
            <v>7847</v>
          </cell>
          <cell r="F24">
            <v>477.14799275847446</v>
          </cell>
          <cell r="G24">
            <v>653.09121868158593</v>
          </cell>
        </row>
        <row r="25">
          <cell r="A25" t="str">
            <v>CERAL - COOPERATIVA DE DISTRIBUIÇÃO DE ENERGIA ELÉTRICA DE ANITÁPOLIS - CERAL</v>
          </cell>
          <cell r="B25">
            <v>654.09</v>
          </cell>
          <cell r="C25">
            <v>356332.69</v>
          </cell>
          <cell r="D25">
            <v>473953.82999999996</v>
          </cell>
          <cell r="E25">
            <v>1834</v>
          </cell>
          <cell r="F25">
            <v>544.77623874390372</v>
          </cell>
          <cell r="G25">
            <v>724.60033022978484</v>
          </cell>
        </row>
        <row r="26">
          <cell r="A26" t="str">
            <v>CERAL ARARUAMA - COOPERATIVA DE ELETRIFICAÇÃO RURAL DE ARARUAMA LTDA</v>
          </cell>
          <cell r="B26">
            <v>193.83</v>
          </cell>
          <cell r="C26">
            <v>198100.57</v>
          </cell>
          <cell r="D26">
            <v>199698.05</v>
          </cell>
          <cell r="E26">
            <v>459</v>
          </cell>
          <cell r="F26">
            <v>1022.0325543001599</v>
          </cell>
          <cell r="G26">
            <v>1030.2742093587162</v>
          </cell>
        </row>
        <row r="27">
          <cell r="A27" t="str">
            <v>CERAL DIS - COOPERATIVA DE DISTRIBUIÇÃO DE ENERGIA ELÉTRICA DE ARAPOTI</v>
          </cell>
          <cell r="B27">
            <v>1635.8799999999999</v>
          </cell>
          <cell r="C27">
            <v>763737.7</v>
          </cell>
          <cell r="D27">
            <v>800638.82</v>
          </cell>
          <cell r="E27">
            <v>776</v>
          </cell>
          <cell r="F27">
            <v>466.86657945570579</v>
          </cell>
          <cell r="G27">
            <v>489.42393085067363</v>
          </cell>
        </row>
        <row r="28">
          <cell r="A28" t="str">
            <v>CERBRANORTE - COOPERATIVA DE ELETRIFICAÇÃO DE BRAÇO DO NORTE</v>
          </cell>
          <cell r="B28">
            <v>4757.2700000000004</v>
          </cell>
          <cell r="C28">
            <v>2613843.67</v>
          </cell>
          <cell r="D28">
            <v>3477320.09</v>
          </cell>
          <cell r="E28">
            <v>5529</v>
          </cell>
          <cell r="F28">
            <v>549.44194254267677</v>
          </cell>
          <cell r="G28">
            <v>730.9486512222345</v>
          </cell>
        </row>
        <row r="29">
          <cell r="A29" t="str">
            <v>CERCI - COOPERATIVA DE ELETRIFICAÇÃO RURAL CACHOEIRAS ITABORAÍ LTDA</v>
          </cell>
          <cell r="B29">
            <v>734.26</v>
          </cell>
          <cell r="C29">
            <v>662311.54999999993</v>
          </cell>
          <cell r="D29">
            <v>663139.90999999992</v>
          </cell>
          <cell r="E29">
            <v>1388</v>
          </cell>
          <cell r="F29">
            <v>902.01229809604217</v>
          </cell>
          <cell r="G29">
            <v>903.14045433497665</v>
          </cell>
        </row>
        <row r="30">
          <cell r="A30" t="str">
            <v>CERCOS - COOPERATIVA DE ELETRIFICAÇÃO E DESENVOLVIMENTO RURAL CENTRO SUL DE SERGIPE LTDA</v>
          </cell>
          <cell r="B30">
            <v>407.79999999999995</v>
          </cell>
          <cell r="C30">
            <v>279529.07</v>
          </cell>
          <cell r="D30">
            <v>287161.25</v>
          </cell>
          <cell r="E30">
            <v>2153</v>
          </cell>
          <cell r="F30">
            <v>685.45627758705257</v>
          </cell>
          <cell r="G30">
            <v>704.17177538008832</v>
          </cell>
        </row>
        <row r="31">
          <cell r="A31" t="str">
            <v>CEREJ - COOPERATIVA DE PRESTAÇÃO DE SERVIÇOS PÚBLICOS DE DISTRIBUIÇÃO DE ENERGIA ELÉTRICA SENADOR ESTEVES JÚNIOR</v>
          </cell>
          <cell r="B31">
            <v>2241.7500000000005</v>
          </cell>
          <cell r="C31">
            <v>1211591.0800000003</v>
          </cell>
          <cell r="D31">
            <v>1529006.9399999997</v>
          </cell>
          <cell r="E31">
            <v>6339</v>
          </cell>
          <cell r="F31">
            <v>540.46663544106173</v>
          </cell>
          <cell r="G31">
            <v>682.05952492472375</v>
          </cell>
        </row>
        <row r="32">
          <cell r="A32" t="str">
            <v>CERES - COOPERATIVA DE ELETRIFICAÇÃO RURAL DE RESENDE LTDA</v>
          </cell>
          <cell r="B32">
            <v>752.76</v>
          </cell>
          <cell r="C32">
            <v>744982.13</v>
          </cell>
          <cell r="D32">
            <v>753106.85</v>
          </cell>
          <cell r="E32">
            <v>888</v>
          </cell>
          <cell r="F32">
            <v>989.66753015569373</v>
          </cell>
          <cell r="G32">
            <v>1000.4607710292789</v>
          </cell>
        </row>
        <row r="33">
          <cell r="A33" t="str">
            <v>CERFOX - COOPERATIVA DE DISTRIBUIÇÃO DE ENERGIA FONTOURA XAVIER</v>
          </cell>
          <cell r="B33">
            <v>3663.05</v>
          </cell>
          <cell r="C33">
            <v>1962790.2700000003</v>
          </cell>
          <cell r="D33">
            <v>2341234.9300000002</v>
          </cell>
          <cell r="E33">
            <v>11679</v>
          </cell>
          <cell r="F33">
            <v>535.83496539768771</v>
          </cell>
          <cell r="G33">
            <v>639.14905065450921</v>
          </cell>
        </row>
        <row r="34">
          <cell r="A34" t="str">
            <v>CERGAL - COOPERATIVA DE ELETRIFICAÇÃO  ANITA GARIBALDI LTDA</v>
          </cell>
          <cell r="B34">
            <v>949.13000000000011</v>
          </cell>
          <cell r="C34">
            <v>607246.02</v>
          </cell>
          <cell r="D34">
            <v>811078.92999999993</v>
          </cell>
          <cell r="E34">
            <v>1536</v>
          </cell>
          <cell r="F34">
            <v>639.79225185169571</v>
          </cell>
          <cell r="G34">
            <v>854.54988252399551</v>
          </cell>
        </row>
        <row r="35">
          <cell r="A35" t="str">
            <v>CERGAPA - COOPERATIVA DE ELETRICIDADE GRÃO PARÁ</v>
          </cell>
          <cell r="B35">
            <v>2223.89</v>
          </cell>
          <cell r="C35">
            <v>1124280.5600000003</v>
          </cell>
          <cell r="D35">
            <v>1487865.9500000002</v>
          </cell>
          <cell r="E35">
            <v>2409</v>
          </cell>
          <cell r="F35">
            <v>505.54683909725765</v>
          </cell>
          <cell r="G35">
            <v>669.03756480761206</v>
          </cell>
        </row>
        <row r="36">
          <cell r="A36" t="str">
            <v>CERGRAL - COOPERATIVA DE ELETRICIDADE DE GRAVATAL</v>
          </cell>
          <cell r="B36">
            <v>744.08</v>
          </cell>
          <cell r="C36">
            <v>456447.23</v>
          </cell>
          <cell r="D36">
            <v>585383.26</v>
          </cell>
          <cell r="E36">
            <v>1881</v>
          </cell>
          <cell r="F36">
            <v>613.43838028169012</v>
          </cell>
          <cell r="G36">
            <v>786.72086334802702</v>
          </cell>
        </row>
        <row r="37">
          <cell r="A37" t="str">
            <v>CERILUZ - COOPERATIVA REGIONAL DE ENERGIA E DESENVOLVIMENTO IJUÍ LTDA</v>
          </cell>
          <cell r="B37">
            <v>4655.47</v>
          </cell>
          <cell r="C37">
            <v>2041752.5699999998</v>
          </cell>
          <cell r="D37">
            <v>2312141.75</v>
          </cell>
          <cell r="E37">
            <v>10095</v>
          </cell>
          <cell r="F37">
            <v>438.57066418643012</v>
          </cell>
          <cell r="G37">
            <v>496.65055300538933</v>
          </cell>
        </row>
        <row r="38">
          <cell r="A38" t="str">
            <v>CERIM - COOPERATIVA DE ELETRIFICAÇÃO RURAL ITU-MAIRINQUE</v>
          </cell>
          <cell r="B38">
            <v>516.61</v>
          </cell>
          <cell r="C38">
            <v>347901.08999999997</v>
          </cell>
          <cell r="D38">
            <v>430597.29000000004</v>
          </cell>
          <cell r="E38">
            <v>550</v>
          </cell>
          <cell r="F38">
            <v>673.43080854029142</v>
          </cell>
          <cell r="G38">
            <v>833.50552641257434</v>
          </cell>
        </row>
        <row r="39">
          <cell r="A39" t="str">
            <v>CERIPA - COOPERATIVA DE ELETRIFICAÇÃO RURAL DE ITAÍ-PARANAPANEMA-AVARÉ LTDA</v>
          </cell>
          <cell r="B39">
            <v>5294.2099999999991</v>
          </cell>
          <cell r="C39">
            <v>2599911.0599999996</v>
          </cell>
          <cell r="D39">
            <v>2754672.6400000001</v>
          </cell>
          <cell r="E39">
            <v>3007</v>
          </cell>
          <cell r="F39">
            <v>491.08574461534391</v>
          </cell>
          <cell r="G39">
            <v>520.31797756416927</v>
          </cell>
        </row>
        <row r="40">
          <cell r="A40" t="str">
            <v>CERIS - COOPERATIVA DE ELETRIFICAÇÃO DA REGIÃO DE ITAPECERICA DA SERRA</v>
          </cell>
          <cell r="B40">
            <v>191.36</v>
          </cell>
          <cell r="C40">
            <v>116688.82</v>
          </cell>
          <cell r="D40">
            <v>139198.47</v>
          </cell>
          <cell r="E40">
            <v>144</v>
          </cell>
          <cell r="F40">
            <v>609.78689381270897</v>
          </cell>
          <cell r="G40">
            <v>727.41675376254182</v>
          </cell>
        </row>
        <row r="41">
          <cell r="A41" t="str">
            <v>CERMC - COOPERATIVA DE ELETRIFICAÇÃO E DESENVOLVIMENTO DA REGIÃO DE MOGI DAS CRUZES</v>
          </cell>
          <cell r="B41">
            <v>459.48</v>
          </cell>
          <cell r="C41">
            <v>228890.28999999998</v>
          </cell>
          <cell r="D41">
            <v>248522.1</v>
          </cell>
          <cell r="E41">
            <v>355</v>
          </cell>
          <cell r="F41">
            <v>498.15071385043956</v>
          </cell>
          <cell r="G41">
            <v>540.87686079916432</v>
          </cell>
        </row>
        <row r="42">
          <cell r="A42" t="str">
            <v>CERMISSÕES - COOPERATIVA DE DISTRIBUIÇÃO E GERAÇÃO DE ENERGIA DAS MISSÕES</v>
          </cell>
          <cell r="B42">
            <v>6262.2500000000009</v>
          </cell>
          <cell r="C42">
            <v>3467185.9</v>
          </cell>
          <cell r="D42">
            <v>4136386.61</v>
          </cell>
          <cell r="E42">
            <v>16742</v>
          </cell>
          <cell r="F42">
            <v>553.66456145953919</v>
          </cell>
          <cell r="G42">
            <v>660.52722424048852</v>
          </cell>
        </row>
        <row r="43">
          <cell r="A43" t="str">
            <v>CERMOFUL - COOPERATIVA FUMACENSE DE ELETRICIDADE</v>
          </cell>
          <cell r="B43">
            <v>1593.1100000000001</v>
          </cell>
          <cell r="C43">
            <v>893993.16</v>
          </cell>
          <cell r="D43">
            <v>1186153.19</v>
          </cell>
          <cell r="E43">
            <v>2599</v>
          </cell>
          <cell r="F43">
            <v>561.16222985230149</v>
          </cell>
          <cell r="G43">
            <v>744.55197067371364</v>
          </cell>
        </row>
        <row r="44">
          <cell r="A44" t="str">
            <v>CERNHE - COOPERATIVA DE ELETRIFICAÇÃO E DESENVOLVIMENTO RURAL DA REGIÃO DE NOVO HORIZONTE</v>
          </cell>
          <cell r="B44">
            <v>1108.19</v>
          </cell>
          <cell r="C44">
            <v>524576.40999999992</v>
          </cell>
          <cell r="D44">
            <v>589648.62999999989</v>
          </cell>
          <cell r="E44">
            <v>1484</v>
          </cell>
          <cell r="F44">
            <v>473.36324096048503</v>
          </cell>
          <cell r="G44">
            <v>532.08261218744065</v>
          </cell>
        </row>
        <row r="45">
          <cell r="A45" t="str">
            <v>CERON - ENERGISA RONDÔNIA - DISTRIBUIDORA DE ENERGIA S.A</v>
          </cell>
          <cell r="B45">
            <v>77233.8</v>
          </cell>
          <cell r="C45">
            <v>41629581.450000003</v>
          </cell>
          <cell r="D45">
            <v>56286535.280000001</v>
          </cell>
          <cell r="E45">
            <v>176248</v>
          </cell>
          <cell r="F45">
            <v>539.007292791498</v>
          </cell>
          <cell r="G45">
            <v>728.7811201831322</v>
          </cell>
        </row>
        <row r="46">
          <cell r="A46" t="str">
            <v>CERPALO - COOPERATIVA DE ELETRICIDADE DE PAULO LOPES</v>
          </cell>
          <cell r="B46">
            <v>1064.55</v>
          </cell>
          <cell r="C46">
            <v>785481.59000000008</v>
          </cell>
          <cell r="D46">
            <v>1071417.3900000001</v>
          </cell>
          <cell r="E46">
            <v>1426</v>
          </cell>
          <cell r="F46">
            <v>737.8531680052605</v>
          </cell>
          <cell r="G46">
            <v>1006.4509792870228</v>
          </cell>
        </row>
        <row r="47">
          <cell r="A47" t="str">
            <v>CERPRO - COOPERATIVA DE ELETRIFICAÇÃO RURAL DA REGIÃO DE PROMISSÃO</v>
          </cell>
          <cell r="B47">
            <v>631.04</v>
          </cell>
          <cell r="C47">
            <v>295989.5</v>
          </cell>
          <cell r="D47">
            <v>330379.75999999995</v>
          </cell>
          <cell r="E47">
            <v>1136</v>
          </cell>
          <cell r="F47">
            <v>469.05029792089255</v>
          </cell>
          <cell r="G47">
            <v>523.54804766734276</v>
          </cell>
        </row>
        <row r="48">
          <cell r="A48" t="str">
            <v>CERRP - COOPERATIVA DE ELETRIFICAÇÃO E DESENVOLVIMENTO DA REGIÃO DE SÃO JOSÉ DO RIO PRETO-CERRP</v>
          </cell>
          <cell r="B48">
            <v>1356.52</v>
          </cell>
          <cell r="C48">
            <v>788454.83</v>
          </cell>
          <cell r="D48">
            <v>894872.27</v>
          </cell>
          <cell r="E48">
            <v>1539</v>
          </cell>
          <cell r="F48">
            <v>581.23347241470822</v>
          </cell>
          <cell r="G48">
            <v>659.68232683631652</v>
          </cell>
        </row>
        <row r="49">
          <cell r="A49" t="str">
            <v>CERSAD DISTRIBUIDORA - COOPERATIVA DE DISTRIBUIÇÃO DE ENERGIA ELÉTRICA SALTO DONNER</v>
          </cell>
          <cell r="B49">
            <v>152.74</v>
          </cell>
          <cell r="C49">
            <v>71276.850000000006</v>
          </cell>
          <cell r="D49">
            <v>92173.340000000011</v>
          </cell>
          <cell r="E49">
            <v>361</v>
          </cell>
          <cell r="F49">
            <v>466.65477281655103</v>
          </cell>
          <cell r="G49">
            <v>603.4656278643447</v>
          </cell>
        </row>
        <row r="50">
          <cell r="A50" t="str">
            <v>CERSUL - CERSUL - COOPERATIVA DE DISTRIBUIÇÃO DE ENERGIA</v>
          </cell>
          <cell r="B50">
            <v>4570.8</v>
          </cell>
          <cell r="C50">
            <v>1843324.69</v>
          </cell>
          <cell r="D50">
            <v>2361975.59</v>
          </cell>
          <cell r="E50">
            <v>8564</v>
          </cell>
          <cell r="F50">
            <v>403.28272731250541</v>
          </cell>
          <cell r="G50">
            <v>516.75321387940835</v>
          </cell>
        </row>
        <row r="51">
          <cell r="A51" t="str">
            <v>CERTAJA - COOPERATIVA REGIONAL DE ENERGIA TAQUARI JACUÍ</v>
          </cell>
          <cell r="B51">
            <v>4310.8600000000006</v>
          </cell>
          <cell r="C51">
            <v>2218260.83</v>
          </cell>
          <cell r="D51">
            <v>2566157.1</v>
          </cell>
          <cell r="E51">
            <v>11217</v>
          </cell>
          <cell r="F51">
            <v>514.57501055473847</v>
          </cell>
          <cell r="G51">
            <v>595.27729965714491</v>
          </cell>
        </row>
        <row r="52">
          <cell r="A52" t="str">
            <v>CERTEL - COOPERATIVA DE DISTRIBUIÇÃO DE ENERGIA TEUTÔNIA</v>
          </cell>
          <cell r="B52">
            <v>11696.720000000001</v>
          </cell>
          <cell r="C52">
            <v>5331986.0699999994</v>
          </cell>
          <cell r="D52">
            <v>6616299.8799999999</v>
          </cell>
          <cell r="E52">
            <v>21594</v>
          </cell>
          <cell r="F52">
            <v>455.85309984337482</v>
          </cell>
          <cell r="G52">
            <v>565.6542928273908</v>
          </cell>
        </row>
        <row r="53">
          <cell r="A53" t="str">
            <v>CERTHIL - COOPERATIVA DE DISTRIBUIÇÃO DE ENERGIA ENTRE RIOS LTDA</v>
          </cell>
          <cell r="B53">
            <v>2333.4899999999998</v>
          </cell>
          <cell r="C53">
            <v>1158344.3799999999</v>
          </cell>
          <cell r="D53">
            <v>1345390.9200000002</v>
          </cell>
          <cell r="E53">
            <v>7048</v>
          </cell>
          <cell r="F53">
            <v>496.39997600161132</v>
          </cell>
          <cell r="G53">
            <v>576.55739686049662</v>
          </cell>
        </row>
        <row r="54">
          <cell r="A54" t="str">
            <v>CERTREL - COOPERATIVA DE ENERGIA TREVISO</v>
          </cell>
          <cell r="B54">
            <v>582.20000000000005</v>
          </cell>
          <cell r="C54">
            <v>391319.97000000003</v>
          </cell>
          <cell r="D54">
            <v>499775.05999999994</v>
          </cell>
          <cell r="E54">
            <v>1190</v>
          </cell>
          <cell r="F54">
            <v>672.14010649261422</v>
          </cell>
          <cell r="G54">
            <v>858.42504294057005</v>
          </cell>
        </row>
        <row r="55">
          <cell r="A55" t="str">
            <v>CERVAM - COOPERATIVA DE ENERGIZAÇÃO E DE DESENVOLVIMENTO DO VALE DO MOGI</v>
          </cell>
          <cell r="B55">
            <v>632.62</v>
          </cell>
          <cell r="C55">
            <v>352835.67000000004</v>
          </cell>
          <cell r="D55">
            <v>389582.61999999994</v>
          </cell>
          <cell r="E55">
            <v>599</v>
          </cell>
          <cell r="F55">
            <v>557.73714077961495</v>
          </cell>
          <cell r="G55">
            <v>615.82406499952572</v>
          </cell>
        </row>
        <row r="56">
          <cell r="A56" t="str">
            <v>CETRIL - COOPERATIVA DE ELETRIFICAÇÃO DE IBIÚNA E REGIÃO</v>
          </cell>
          <cell r="B56">
            <v>1503.3100000000004</v>
          </cell>
          <cell r="C56">
            <v>931497.26</v>
          </cell>
          <cell r="D56">
            <v>1036113.7100000001</v>
          </cell>
          <cell r="E56">
            <v>1879</v>
          </cell>
          <cell r="F56">
            <v>619.63085458089131</v>
          </cell>
          <cell r="G56">
            <v>689.2215910224769</v>
          </cell>
        </row>
        <row r="57">
          <cell r="A57" t="str">
            <v>CHESP - COMPANHIA HIDROELÉTRICA SÃO PATRÍCIO - CHESP</v>
          </cell>
          <cell r="B57">
            <v>3538.36</v>
          </cell>
          <cell r="C57">
            <v>1976286.1800000002</v>
          </cell>
          <cell r="D57">
            <v>2728009.5700000003</v>
          </cell>
          <cell r="E57">
            <v>8531</v>
          </cell>
          <cell r="F57">
            <v>558.53168699623552</v>
          </cell>
          <cell r="G57">
            <v>770.98135011700344</v>
          </cell>
        </row>
        <row r="58">
          <cell r="A58" t="str">
            <v>COCEL - COMPANHIA CAMPOLARGUENSE DE ENERGIA</v>
          </cell>
          <cell r="B58">
            <v>2959.9799999999996</v>
          </cell>
          <cell r="C58">
            <v>1696636.15</v>
          </cell>
          <cell r="D58">
            <v>2478350.16</v>
          </cell>
          <cell r="E58">
            <v>5808</v>
          </cell>
          <cell r="F58">
            <v>573.19176143082052</v>
          </cell>
          <cell r="G58">
            <v>837.2861167980866</v>
          </cell>
        </row>
        <row r="59">
          <cell r="A59" t="str">
            <v>CODESAM - COOPERATIVA DE DISTRIBUIÇÃO DE ENERGIA ELÉTRICA SANTA MARIA</v>
          </cell>
          <cell r="B59">
            <v>196.17000000000002</v>
          </cell>
          <cell r="C59">
            <v>80793.420000000013</v>
          </cell>
          <cell r="D59">
            <v>107802.48999999999</v>
          </cell>
          <cell r="E59">
            <v>272</v>
          </cell>
          <cell r="F59">
            <v>411.85410613243619</v>
          </cell>
          <cell r="G59">
            <v>549.53606565733799</v>
          </cell>
        </row>
        <row r="60">
          <cell r="A60" t="str">
            <v>COELBA - COMPANHIA DE ELETRICIDADE DO ESTADO DA BAHIA</v>
          </cell>
          <cell r="B60">
            <v>286310.31</v>
          </cell>
          <cell r="C60">
            <v>162343715.50999999</v>
          </cell>
          <cell r="D60">
            <v>226098715.25</v>
          </cell>
          <cell r="E60">
            <v>693992</v>
          </cell>
          <cell r="F60">
            <v>567.02015205110843</v>
          </cell>
          <cell r="G60">
            <v>789.69812595990697</v>
          </cell>
        </row>
        <row r="61">
          <cell r="A61" t="str">
            <v>COOPERA - COOPERATIVA PIONEIRA DE ELETRIFICAÇÃO - COOPERA</v>
          </cell>
          <cell r="B61">
            <v>3299.16</v>
          </cell>
          <cell r="C61">
            <v>1283093.47</v>
          </cell>
          <cell r="D61">
            <v>1650238.4300000002</v>
          </cell>
          <cell r="E61">
            <v>4600</v>
          </cell>
          <cell r="F61">
            <v>388.91519962657162</v>
          </cell>
          <cell r="G61">
            <v>500.19957504334445</v>
          </cell>
        </row>
        <row r="62">
          <cell r="A62" t="str">
            <v>COOPERALIANÇA - COOPERATIVA ALIANÇA</v>
          </cell>
          <cell r="B62">
            <v>3603.8100000000004</v>
          </cell>
          <cell r="C62">
            <v>1780093.3900000001</v>
          </cell>
          <cell r="D62">
            <v>2362518.1399999997</v>
          </cell>
          <cell r="E62">
            <v>5694</v>
          </cell>
          <cell r="F62">
            <v>493.94762487478528</v>
          </cell>
          <cell r="G62">
            <v>655.56123658017475</v>
          </cell>
        </row>
        <row r="63">
          <cell r="A63" t="str">
            <v>COOPERCOCAL - COOPERATIVA ENERGÉTICA COCAL</v>
          </cell>
          <cell r="B63">
            <v>1384.06</v>
          </cell>
          <cell r="C63">
            <v>648192.25</v>
          </cell>
          <cell r="D63">
            <v>847127.6100000001</v>
          </cell>
          <cell r="E63">
            <v>2881</v>
          </cell>
          <cell r="F63">
            <v>468.3266982645261</v>
          </cell>
          <cell r="G63">
            <v>612.05988902215233</v>
          </cell>
        </row>
        <row r="64">
          <cell r="A64" t="str">
            <v>COOPERLUZ - COOPERATIVA DISTRIBUIDORA DE ENERGIA FRONTEIRA NOROESTE</v>
          </cell>
          <cell r="B64">
            <v>4681.09</v>
          </cell>
          <cell r="C64">
            <v>2070046.0299999998</v>
          </cell>
          <cell r="D64">
            <v>2368149.7799999998</v>
          </cell>
          <cell r="E64">
            <v>11752</v>
          </cell>
          <cell r="F64">
            <v>442.21453336722851</v>
          </cell>
          <cell r="G64">
            <v>505.89708379885877</v>
          </cell>
        </row>
        <row r="65">
          <cell r="A65" t="str">
            <v>COOPERMILA - COOPERATIVA DE ELETRIFICAÇÃO LAURO MULLER</v>
          </cell>
          <cell r="B65">
            <v>572.91999999999996</v>
          </cell>
          <cell r="C65">
            <v>282879.68999999994</v>
          </cell>
          <cell r="D65">
            <v>370304.89999999997</v>
          </cell>
          <cell r="E65">
            <v>1021</v>
          </cell>
          <cell r="F65">
            <v>493.75076799553159</v>
          </cell>
          <cell r="G65">
            <v>646.34661034699434</v>
          </cell>
        </row>
        <row r="66">
          <cell r="A66" t="str">
            <v>COOPERNORTE - COOPERATIVA REGIONAL DE DISTRIBUIÇÃO DE ENERGIA DO LITORAL NORTE - COOPERNORTE</v>
          </cell>
          <cell r="B66">
            <v>363.03</v>
          </cell>
          <cell r="C66">
            <v>222791.23000000004</v>
          </cell>
          <cell r="D66">
            <v>240641.19999999998</v>
          </cell>
          <cell r="E66">
            <v>1010</v>
          </cell>
          <cell r="F66">
            <v>613.69922595928722</v>
          </cell>
          <cell r="G66">
            <v>662.8686334462717</v>
          </cell>
        </row>
        <row r="67">
          <cell r="A67" t="str">
            <v>COOPERZEM - COOPERZEM COOPERATIVA DE DISTRIBUIÇÃO DE ENERGIA ELÉTRICA</v>
          </cell>
          <cell r="B67">
            <v>2093.2700000000004</v>
          </cell>
          <cell r="C67">
            <v>1101381.6600000001</v>
          </cell>
          <cell r="D67">
            <v>1488114.8199999998</v>
          </cell>
          <cell r="E67">
            <v>3406</v>
          </cell>
          <cell r="F67">
            <v>526.15365433030615</v>
          </cell>
          <cell r="G67">
            <v>710.9043840498357</v>
          </cell>
        </row>
        <row r="68">
          <cell r="A68" t="str">
            <v>COORSEL - COOPERATIVA REGIONAL SUL DE ELETRIFICAÇÃO RURAL</v>
          </cell>
          <cell r="B68">
            <v>2608.9499999999994</v>
          </cell>
          <cell r="C68">
            <v>1462145.35</v>
          </cell>
          <cell r="D68">
            <v>1928629.29</v>
          </cell>
          <cell r="E68">
            <v>3946</v>
          </cell>
          <cell r="F68">
            <v>560.43440847850684</v>
          </cell>
          <cell r="G68">
            <v>739.23581900764691</v>
          </cell>
        </row>
        <row r="69">
          <cell r="A69" t="str">
            <v>COPEL-DIS - COPEL DISTRIBUIÇÃO S.A.</v>
          </cell>
          <cell r="B69">
            <v>520921.15</v>
          </cell>
          <cell r="C69">
            <v>260371622.71000001</v>
          </cell>
          <cell r="D69">
            <v>359541885.38</v>
          </cell>
          <cell r="E69">
            <v>863498</v>
          </cell>
          <cell r="F69">
            <v>499.82924039463552</v>
          </cell>
          <cell r="G69">
            <v>690.20404600581105</v>
          </cell>
        </row>
        <row r="70">
          <cell r="A70" t="str">
            <v>COPREL - COPREL COOPERATIVA DE ENERGIA</v>
          </cell>
          <cell r="B70">
            <v>17723.999999999996</v>
          </cell>
          <cell r="C70">
            <v>7741301.9899999993</v>
          </cell>
          <cell r="D70">
            <v>8843975.2799999993</v>
          </cell>
          <cell r="E70">
            <v>42499</v>
          </cell>
          <cell r="F70">
            <v>436.76946456781769</v>
          </cell>
          <cell r="G70">
            <v>498.9830331753555</v>
          </cell>
        </row>
        <row r="71">
          <cell r="A71" t="str">
            <v>COSERN - COMPANHIA ENERGÉTICA DO RIO GRANDE DO NORTE COSERN</v>
          </cell>
          <cell r="B71">
            <v>88145.64</v>
          </cell>
          <cell r="C71">
            <v>43429831.400000006</v>
          </cell>
          <cell r="D71">
            <v>61019936.159999996</v>
          </cell>
          <cell r="E71">
            <v>171160</v>
          </cell>
          <cell r="F71">
            <v>492.70538395319392</v>
          </cell>
          <cell r="G71">
            <v>692.2626707344798</v>
          </cell>
        </row>
        <row r="72">
          <cell r="A72" t="str">
            <v>CPFL JAGUARI - COMPANHIA JAGUARI DE ENERGIA</v>
          </cell>
          <cell r="B72">
            <v>45072.41</v>
          </cell>
          <cell r="C72">
            <v>23742262.210000001</v>
          </cell>
          <cell r="D72">
            <v>29066707.75</v>
          </cell>
          <cell r="E72">
            <v>54426</v>
          </cell>
          <cell r="F72">
            <v>526.75821439323965</v>
          </cell>
          <cell r="G72">
            <v>644.88914060730269</v>
          </cell>
        </row>
        <row r="73">
          <cell r="A73" t="str">
            <v>CPFL- PIRATININGA - COMPANHIA PIRATININGA DE FORÇA E LUZ</v>
          </cell>
          <cell r="B73">
            <v>104349.97</v>
          </cell>
          <cell r="C73">
            <v>57619161.969999999</v>
          </cell>
          <cell r="D73">
            <v>74006303.780000001</v>
          </cell>
          <cell r="E73">
            <v>101888</v>
          </cell>
          <cell r="F73">
            <v>552.17229070597716</v>
          </cell>
          <cell r="G73">
            <v>709.21250652970957</v>
          </cell>
        </row>
        <row r="74">
          <cell r="A74" t="str">
            <v>CPFL-PAULISTA - COMPANHIA PAULISTA DE FORÇA E LUZ</v>
          </cell>
          <cell r="B74">
            <v>356507.05000000005</v>
          </cell>
          <cell r="C74">
            <v>199069207.34</v>
          </cell>
          <cell r="D74">
            <v>251272184.22</v>
          </cell>
          <cell r="E74">
            <v>367632</v>
          </cell>
          <cell r="F74">
            <v>558.38785611673029</v>
          </cell>
          <cell r="G74">
            <v>704.81687310250936</v>
          </cell>
        </row>
        <row r="75">
          <cell r="A75" t="str">
            <v>CRELUZ-D - CRELUZ - COOPERATIVA DE DISTRIBUIÇÃO DE ENERGIA</v>
          </cell>
          <cell r="B75">
            <v>5462.93</v>
          </cell>
          <cell r="C75">
            <v>2828167.4</v>
          </cell>
          <cell r="D75">
            <v>3382956.61</v>
          </cell>
          <cell r="E75">
            <v>16079</v>
          </cell>
          <cell r="F75">
            <v>517.70156308061792</v>
          </cell>
          <cell r="G75">
            <v>619.25681090550302</v>
          </cell>
        </row>
        <row r="76">
          <cell r="A76" t="str">
            <v>CRERAL - COOPERATIVA REGIONAL DE ELETRIFICAÇÃO RURAL DO ALTO URUGUAI</v>
          </cell>
          <cell r="B76">
            <v>2572.1099999999997</v>
          </cell>
          <cell r="C76">
            <v>1475374.3300000003</v>
          </cell>
          <cell r="D76">
            <v>1653147.6999999997</v>
          </cell>
          <cell r="E76">
            <v>6125</v>
          </cell>
          <cell r="F76">
            <v>573.60467864904706</v>
          </cell>
          <cell r="G76">
            <v>642.720451302627</v>
          </cell>
        </row>
        <row r="77">
          <cell r="A77" t="str">
            <v>DCELT - DCELT - DISTRIBUIDORA CATARINENSE DE ENERGIA ELÉTRICA LTDA</v>
          </cell>
          <cell r="B77">
            <v>6026.46</v>
          </cell>
          <cell r="C77">
            <v>3031687.35</v>
          </cell>
          <cell r="D77">
            <v>4106073.5100000002</v>
          </cell>
          <cell r="E77">
            <v>10351</v>
          </cell>
          <cell r="F77">
            <v>503.06271841180398</v>
          </cell>
          <cell r="G77">
            <v>681.34087175555806</v>
          </cell>
        </row>
        <row r="78">
          <cell r="A78" t="str">
            <v>DEMEI - DEPARTAMENTO MUNICIPAL DE ENERGIA DE IJUÍ</v>
          </cell>
          <cell r="B78">
            <v>2065.85</v>
          </cell>
          <cell r="C78">
            <v>1200586.3799999999</v>
          </cell>
          <cell r="D78">
            <v>1747941.58</v>
          </cell>
          <cell r="E78">
            <v>3115</v>
          </cell>
          <cell r="F78">
            <v>581.15854490887523</v>
          </cell>
          <cell r="G78">
            <v>846.11253479197433</v>
          </cell>
        </row>
        <row r="79">
          <cell r="A79" t="str">
            <v>DMED - DME DISTRIBUIÇÃO S.A. - DMED</v>
          </cell>
          <cell r="B79">
            <v>4063.94</v>
          </cell>
          <cell r="C79">
            <v>2148989.79</v>
          </cell>
          <cell r="D79">
            <v>3100755.99</v>
          </cell>
          <cell r="E79">
            <v>6496</v>
          </cell>
          <cell r="F79">
            <v>528.79466478343682</v>
          </cell>
          <cell r="G79">
            <v>762.99256140592627</v>
          </cell>
        </row>
        <row r="80">
          <cell r="A80" t="str">
            <v>EBO - ENERGISA BORBOREMA - DISTRIBUIDORA DE ENERGIA S.A</v>
          </cell>
          <cell r="B80">
            <v>10444.5</v>
          </cell>
          <cell r="C80">
            <v>5225338.24</v>
          </cell>
          <cell r="D80">
            <v>7259234.7599999998</v>
          </cell>
          <cell r="E80">
            <v>32241</v>
          </cell>
          <cell r="F80">
            <v>500.29568098042034</v>
          </cell>
          <cell r="G80">
            <v>695.02941835415766</v>
          </cell>
        </row>
        <row r="81">
          <cell r="A81" t="str">
            <v>EDP ES - ESPÍRITO SANTO DISTRIBUIÇÃO DE ENERGIA S.A.</v>
          </cell>
          <cell r="B81">
            <v>172939.51</v>
          </cell>
          <cell r="C81">
            <v>92347197.75</v>
          </cell>
          <cell r="D81">
            <v>123576217.98</v>
          </cell>
          <cell r="E81">
            <v>345654</v>
          </cell>
          <cell r="F81">
            <v>533.98554066679151</v>
          </cell>
          <cell r="G81">
            <v>714.56324803973359</v>
          </cell>
        </row>
        <row r="82">
          <cell r="A82" t="str">
            <v>EDP SP - EDP SÃO PAULO DISTRIBUIÇÃO DE ENERGIA S.A.</v>
          </cell>
          <cell r="B82">
            <v>132091.6</v>
          </cell>
          <cell r="C82">
            <v>76520093.320000008</v>
          </cell>
          <cell r="D82">
            <v>95867412.079999998</v>
          </cell>
          <cell r="E82">
            <v>161387</v>
          </cell>
          <cell r="F82">
            <v>579.29568057317806</v>
          </cell>
          <cell r="G82">
            <v>725.76463666122595</v>
          </cell>
        </row>
        <row r="83">
          <cell r="A83" t="str">
            <v>EFLJC - EMPRESA FORÇA E LUZ JOÃO CESA LTDA</v>
          </cell>
          <cell r="B83">
            <v>434.70000000000005</v>
          </cell>
          <cell r="C83">
            <v>277022.32999999996</v>
          </cell>
          <cell r="D83">
            <v>399117.18000000005</v>
          </cell>
          <cell r="E83">
            <v>538</v>
          </cell>
          <cell r="F83">
            <v>637.27244076374495</v>
          </cell>
          <cell r="G83">
            <v>918.14396135265702</v>
          </cell>
        </row>
        <row r="84">
          <cell r="A84" t="str">
            <v>EFLUL - EMPRESA FORÇA E LUZ DE URUSSANGA LTDA</v>
          </cell>
          <cell r="B84">
            <v>851.08</v>
          </cell>
          <cell r="C84">
            <v>506119.06000000006</v>
          </cell>
          <cell r="D84">
            <v>696269.6</v>
          </cell>
          <cell r="E84">
            <v>1777</v>
          </cell>
          <cell r="F84">
            <v>594.67859660666454</v>
          </cell>
          <cell r="G84">
            <v>818.10123607651451</v>
          </cell>
        </row>
        <row r="85">
          <cell r="A85" t="str">
            <v>ELEKTRO - ELEKTRO REDES S.A.</v>
          </cell>
          <cell r="B85">
            <v>237941.06</v>
          </cell>
          <cell r="C85">
            <v>134984499.76999998</v>
          </cell>
          <cell r="D85">
            <v>170767742.38</v>
          </cell>
          <cell r="E85">
            <v>366530</v>
          </cell>
          <cell r="F85">
            <v>567.30225447428029</v>
          </cell>
          <cell r="G85">
            <v>717.68925623849873</v>
          </cell>
        </row>
        <row r="86">
          <cell r="A86" t="str">
            <v>ELETROACRE - ENERGISA ACRE - DISTRIBUIDORA DE ENERGIA S.A</v>
          </cell>
          <cell r="B86">
            <v>23837.58</v>
          </cell>
          <cell r="C86">
            <v>13601500.530000001</v>
          </cell>
          <cell r="D86">
            <v>18932233.649999999</v>
          </cell>
          <cell r="E86">
            <v>51848</v>
          </cell>
          <cell r="F86">
            <v>570.59066104864678</v>
          </cell>
          <cell r="G86">
            <v>794.21793864981248</v>
          </cell>
        </row>
        <row r="87">
          <cell r="A87" t="str">
            <v>ELETROCAR - CENTRAIS ELÉTRICAS DE CARAZINHO SA</v>
          </cell>
          <cell r="B87">
            <v>3929.1499999999996</v>
          </cell>
          <cell r="C87">
            <v>2170475.21</v>
          </cell>
          <cell r="D87">
            <v>2978642.3899999997</v>
          </cell>
          <cell r="E87">
            <v>8151</v>
          </cell>
          <cell r="F87">
            <v>552.40324497664892</v>
          </cell>
          <cell r="G87">
            <v>758.08823536897296</v>
          </cell>
        </row>
        <row r="88">
          <cell r="A88" t="str">
            <v>ELETROPAULO - ELETROPAULO METROPOLITANA ELETRICIDADE DE SÃO PAULO S.A.</v>
          </cell>
          <cell r="B88">
            <v>575398.05000000005</v>
          </cell>
          <cell r="C88">
            <v>322800969.24000001</v>
          </cell>
          <cell r="D88">
            <v>403656829.94</v>
          </cell>
          <cell r="E88">
            <v>439339</v>
          </cell>
          <cell r="F88">
            <v>561.00462843070113</v>
          </cell>
          <cell r="G88">
            <v>701.52623899229411</v>
          </cell>
        </row>
        <row r="89">
          <cell r="A89" t="str">
            <v>ELFSM - EMPRESA LUZ E FORÇA SANTA MARIA S/A</v>
          </cell>
          <cell r="B89">
            <v>18496.91</v>
          </cell>
          <cell r="C89">
            <v>9646628.3399999999</v>
          </cell>
          <cell r="D89">
            <v>12437004.99</v>
          </cell>
          <cell r="E89">
            <v>44438</v>
          </cell>
          <cell r="F89">
            <v>521.52647874699073</v>
          </cell>
          <cell r="G89">
            <v>672.38284610780943</v>
          </cell>
        </row>
        <row r="90">
          <cell r="A90" t="str">
            <v>EMG - ENERGISA MINAS GERAIS - DISTRIBUIDORA DE ENERGIA S.A.</v>
          </cell>
          <cell r="B90">
            <v>37106.660000000003</v>
          </cell>
          <cell r="C90">
            <v>22647310.52</v>
          </cell>
          <cell r="D90">
            <v>31675746.27</v>
          </cell>
          <cell r="E90">
            <v>114823</v>
          </cell>
          <cell r="F90">
            <v>610.33007336149353</v>
          </cell>
          <cell r="G90">
            <v>853.64045888258329</v>
          </cell>
        </row>
        <row r="91">
          <cell r="A91" t="str">
            <v>EMS - ENERGISA MATO GROSSO DO SUL - DISTRIBUIDORA DE ENERGIA S.A.</v>
          </cell>
          <cell r="B91">
            <v>112609.51000000001</v>
          </cell>
          <cell r="C91">
            <v>70962994.49000001</v>
          </cell>
          <cell r="D91">
            <v>92882434.169999987</v>
          </cell>
          <cell r="E91">
            <v>182404</v>
          </cell>
          <cell r="F91">
            <v>630.16875297654701</v>
          </cell>
          <cell r="G91">
            <v>824.81874017567418</v>
          </cell>
        </row>
        <row r="92">
          <cell r="A92" t="str">
            <v>EMT - ENERGISA MATO GROSSO - DISTRIBUIDORA DE ENERGIA S.A.</v>
          </cell>
          <cell r="B92">
            <v>194157.78</v>
          </cell>
          <cell r="C92">
            <v>121249183.12</v>
          </cell>
          <cell r="D92">
            <v>170493549.83000001</v>
          </cell>
          <cell r="E92">
            <v>324329</v>
          </cell>
          <cell r="F92">
            <v>624.48789391802893</v>
          </cell>
          <cell r="G92">
            <v>878.11855816439606</v>
          </cell>
        </row>
        <row r="93">
          <cell r="A93" t="str">
            <v>ENEL CE - COMPANHIA ENERGÉTICA DO CEARÁ</v>
          </cell>
          <cell r="B93">
            <v>188302.84000000003</v>
          </cell>
          <cell r="C93">
            <v>96789014.980000004</v>
          </cell>
          <cell r="D93">
            <v>126976178.97999999</v>
          </cell>
          <cell r="E93">
            <v>791342</v>
          </cell>
          <cell r="F93">
            <v>514.00719702368792</v>
          </cell>
          <cell r="G93">
            <v>674.31897989430206</v>
          </cell>
        </row>
        <row r="94">
          <cell r="A94" t="str">
            <v>ENEL RJ - AMPLA ENERGIA E SERVIÇOS S.A.</v>
          </cell>
          <cell r="B94">
            <v>105802.57</v>
          </cell>
          <cell r="C94">
            <v>74916292.50999999</v>
          </cell>
          <cell r="D94">
            <v>114164730.50999999</v>
          </cell>
          <cell r="E94">
            <v>211333</v>
          </cell>
          <cell r="F94">
            <v>708.07630202177495</v>
          </cell>
          <cell r="G94">
            <v>1079.0355140711608</v>
          </cell>
        </row>
        <row r="95">
          <cell r="A95" t="str">
            <v>ENF - ENERGISA NOVA FRIBURGO - DISTRIBUIDORA DE ENERGIA S.A.</v>
          </cell>
          <cell r="B95">
            <v>5419.59</v>
          </cell>
          <cell r="C95">
            <v>3685017.2399999998</v>
          </cell>
          <cell r="D95">
            <v>5724828.7200000007</v>
          </cell>
          <cell r="E95">
            <v>12664</v>
          </cell>
          <cell r="F95">
            <v>679.94391457656388</v>
          </cell>
          <cell r="G95">
            <v>1056.3213674835183</v>
          </cell>
        </row>
        <row r="96">
          <cell r="A96" t="str">
            <v>EPB - ENERGISA PARAÍBA - DISTRIBUIDORA DE ENERGIA S.A</v>
          </cell>
          <cell r="B96">
            <v>82215.079999999987</v>
          </cell>
          <cell r="C96">
            <v>43566879.189999998</v>
          </cell>
          <cell r="D96">
            <v>59627801.060000002</v>
          </cell>
          <cell r="E96">
            <v>253993</v>
          </cell>
          <cell r="F96">
            <v>529.91348047097938</v>
          </cell>
          <cell r="G96">
            <v>725.26598599672968</v>
          </cell>
        </row>
        <row r="97">
          <cell r="A97" t="str">
            <v>EQUATORIAL AL - EQUATORIAL ALAGOAS DISTRIBUIDORA DE ENERGIA S.A.</v>
          </cell>
          <cell r="B97">
            <v>51178.61</v>
          </cell>
          <cell r="C97">
            <v>31243968.689999998</v>
          </cell>
          <cell r="D97">
            <v>41594163.920000002</v>
          </cell>
          <cell r="E97">
            <v>109657</v>
          </cell>
          <cell r="F97">
            <v>610.48880948505632</v>
          </cell>
          <cell r="G97">
            <v>812.72554920893708</v>
          </cell>
        </row>
        <row r="98">
          <cell r="A98" t="str">
            <v>EQUATORIAL PA - EQUATORIAL PARÁ DISTRIBUIDORA DE ENERGIA S.A.</v>
          </cell>
          <cell r="B98">
            <v>120623.74</v>
          </cell>
          <cell r="C98">
            <v>88129903.650000006</v>
          </cell>
          <cell r="D98">
            <v>118771250.16</v>
          </cell>
          <cell r="E98">
            <v>366980</v>
          </cell>
          <cell r="F98">
            <v>730.6182319500291</v>
          </cell>
          <cell r="G98">
            <v>984.64241085544177</v>
          </cell>
        </row>
        <row r="99">
          <cell r="A99" t="str">
            <v>EQUATORIAL PI - EQUATORIAL PIAUÍ DISTRIBUIDORA DE ENERGIA S.A</v>
          </cell>
          <cell r="B99">
            <v>72853.31</v>
          </cell>
          <cell r="C99">
            <v>41640957.82</v>
          </cell>
          <cell r="D99">
            <v>56023562.439999998</v>
          </cell>
          <cell r="E99">
            <v>225736</v>
          </cell>
          <cell r="F99">
            <v>571.5726275168555</v>
          </cell>
          <cell r="G99">
            <v>768.99131199392309</v>
          </cell>
        </row>
        <row r="100">
          <cell r="A100" t="str">
            <v>ESE - ENERGISA SERGIPE - DISTRIBUIDORA DE ENERGIA S.A</v>
          </cell>
          <cell r="B100">
            <v>38493.54</v>
          </cell>
          <cell r="C100">
            <v>20951846.300000001</v>
          </cell>
          <cell r="D100">
            <v>28025603.560000002</v>
          </cell>
          <cell r="E100">
            <v>75412</v>
          </cell>
          <cell r="F100">
            <v>544.29512848129843</v>
          </cell>
          <cell r="G100">
            <v>728.05991758617165</v>
          </cell>
        </row>
        <row r="101">
          <cell r="A101" t="str">
            <v>ESS - ENERGISA SUL-SUDESTE - DISTRIBUIDORA DE ENERGIA S.A.</v>
          </cell>
          <cell r="B101">
            <v>81407.34</v>
          </cell>
          <cell r="C101">
            <v>42017642.18</v>
          </cell>
          <cell r="D101">
            <v>54515156.239999995</v>
          </cell>
          <cell r="E101">
            <v>119187</v>
          </cell>
          <cell r="F101">
            <v>516.14070893361702</v>
          </cell>
          <cell r="G101">
            <v>669.65897964483293</v>
          </cell>
        </row>
        <row r="102">
          <cell r="A102" t="str">
            <v>ETO - ENERGISA TOCANTINS DISTRIBUIDORA DE ENERGIA S.A.</v>
          </cell>
          <cell r="B102">
            <v>49808.659999999996</v>
          </cell>
          <cell r="C102">
            <v>31837961.699999996</v>
          </cell>
          <cell r="D102">
            <v>43843357.339999996</v>
          </cell>
          <cell r="E102">
            <v>99947</v>
          </cell>
          <cell r="F102">
            <v>639.20534501430063</v>
          </cell>
          <cell r="G102">
            <v>880.23563251852192</v>
          </cell>
        </row>
        <row r="103">
          <cell r="A103" t="str">
            <v>FORCEL - FORÇA E LUZ CORONEL VIVIDA LTDA</v>
          </cell>
          <cell r="B103">
            <v>855.28</v>
          </cell>
          <cell r="C103">
            <v>565536.48</v>
          </cell>
          <cell r="D103">
            <v>754894.97</v>
          </cell>
          <cell r="E103">
            <v>1753</v>
          </cell>
          <cell r="F103">
            <v>661.22963240108504</v>
          </cell>
          <cell r="G103">
            <v>882.62904545879712</v>
          </cell>
        </row>
        <row r="104">
          <cell r="A104" t="str">
            <v>HIDROPAN - HIDROPAN DISTRIBUIÇÃO DE ENERGIA S.A.</v>
          </cell>
          <cell r="B104">
            <v>1310.3400000000001</v>
          </cell>
          <cell r="C104">
            <v>834179.08000000007</v>
          </cell>
          <cell r="D104">
            <v>1224094.31</v>
          </cell>
          <cell r="E104">
            <v>1740</v>
          </cell>
          <cell r="F104">
            <v>636.61269594151133</v>
          </cell>
          <cell r="G104">
            <v>934.18067829723577</v>
          </cell>
        </row>
        <row r="105">
          <cell r="A105" t="str">
            <v>LIGHT - LIGHT SERVIÇOS DE ELETRICIDADE S A</v>
          </cell>
          <cell r="B105">
            <v>356860.49</v>
          </cell>
          <cell r="C105">
            <v>247053032</v>
          </cell>
          <cell r="D105">
            <v>365394128</v>
          </cell>
          <cell r="E105">
            <v>319934</v>
          </cell>
          <cell r="F105">
            <v>692.29583807386473</v>
          </cell>
          <cell r="G105">
            <v>1023.9130927607032</v>
          </cell>
        </row>
        <row r="106">
          <cell r="A106" t="str">
            <v>MUXENERGIA - MUXFELDT MARIN E CIA LTDA</v>
          </cell>
          <cell r="B106">
            <v>1009.77</v>
          </cell>
          <cell r="C106">
            <v>561571.21</v>
          </cell>
          <cell r="D106">
            <v>859702.19000000006</v>
          </cell>
          <cell r="E106">
            <v>1830</v>
          </cell>
          <cell r="F106">
            <v>556.13774423878704</v>
          </cell>
          <cell r="G106">
            <v>851.38416669142487</v>
          </cell>
        </row>
        <row r="107">
          <cell r="A107" t="str">
            <v>RGE SUL - RGE SUL DISTRIBUIDORA DE ENERGIA S.A.</v>
          </cell>
          <cell r="B107">
            <v>247324.64</v>
          </cell>
          <cell r="C107">
            <v>143037640.18000001</v>
          </cell>
          <cell r="D107">
            <v>202785785.14999998</v>
          </cell>
          <cell r="E107">
            <v>456536</v>
          </cell>
          <cell r="F107">
            <v>578.33962754378217</v>
          </cell>
          <cell r="G107">
            <v>819.91743786627956</v>
          </cell>
        </row>
        <row r="108">
          <cell r="A108" t="str">
            <v>SULGIPE - COMPANHIA SUL SERGIPANA DE ELETRICIDADE</v>
          </cell>
          <cell r="B108">
            <v>5321.67</v>
          </cell>
          <cell r="C108">
            <v>3223685.84</v>
          </cell>
          <cell r="D108">
            <v>4182565.7800000003</v>
          </cell>
          <cell r="E108">
            <v>17085</v>
          </cell>
          <cell r="F108">
            <v>605.76582914761718</v>
          </cell>
          <cell r="G108">
            <v>785.94985784537562</v>
          </cell>
        </row>
        <row r="109">
          <cell r="A109" t="str">
            <v>UHENPAL - NOVA PALMA ENERGIA LTDA</v>
          </cell>
          <cell r="B109">
            <v>2741.69</v>
          </cell>
          <cell r="C109">
            <v>1425188.21</v>
          </cell>
          <cell r="D109">
            <v>1880160.42</v>
          </cell>
          <cell r="E109">
            <v>6227</v>
          </cell>
          <cell r="F109">
            <v>519.82106292104504</v>
          </cell>
          <cell r="G109">
            <v>685.76696125382512</v>
          </cell>
        </row>
        <row r="110">
          <cell r="A110" t="str">
            <v>Totais</v>
          </cell>
          <cell r="B110">
            <v>6349576.9200000018</v>
          </cell>
          <cell r="C110">
            <v>3641962774.4300008</v>
          </cell>
          <cell r="D110">
            <v>4913682049.539999</v>
          </cell>
          <cell r="E110">
            <v>11763701</v>
          </cell>
          <cell r="F110">
            <v>573.57566028667043</v>
          </cell>
          <cell r="G110">
            <v>773.85975655524601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</sheetNames>
    <sheetDataSet>
      <sheetData sheetId="0">
        <row r="1">
          <cell r="A1" t="str">
            <v>Empresa</v>
          </cell>
          <cell r="B1" t="str">
            <v>Consumo de Energia Elétrica (MWh)</v>
          </cell>
          <cell r="C1" t="str">
            <v>Receita de Fornecimento de Energia Elétrica (R$)</v>
          </cell>
          <cell r="D1" t="str">
            <v>Receita de Fornecimento de Energia Elétrica com Tributos (R$)</v>
          </cell>
          <cell r="E1" t="str">
            <v>Número de Unidades Consumidoras</v>
          </cell>
          <cell r="F1" t="str">
            <v>Tarifa Média de Fornecimento (R$/MWh)</v>
          </cell>
          <cell r="G1" t="str">
            <v>Tarifa Média de Fornecimento com Tributos (R$/MWh)</v>
          </cell>
        </row>
        <row r="2">
          <cell r="A2" t="str">
            <v>AME - AMAZONAS ENERGIA S.A</v>
          </cell>
          <cell r="B2">
            <v>94883.700000000012</v>
          </cell>
          <cell r="C2">
            <v>79112138.739999995</v>
          </cell>
          <cell r="D2">
            <v>94404164.030000001</v>
          </cell>
          <cell r="E2">
            <v>128382</v>
          </cell>
          <cell r="F2">
            <v>833.78007750540905</v>
          </cell>
          <cell r="G2">
            <v>994.94606586800467</v>
          </cell>
        </row>
        <row r="3">
          <cell r="A3" t="str">
            <v>BOA VISTA - RORAIMA ENERGIA S.A</v>
          </cell>
          <cell r="B3">
            <v>24622.11</v>
          </cell>
          <cell r="C3">
            <v>12952692.419999998</v>
          </cell>
          <cell r="D3">
            <v>15337637.07</v>
          </cell>
          <cell r="E3">
            <v>36251</v>
          </cell>
          <cell r="F3">
            <v>526.05940027073223</v>
          </cell>
          <cell r="G3">
            <v>622.92131218648603</v>
          </cell>
        </row>
        <row r="4">
          <cell r="A4" t="str">
            <v>CASTRO - DIS - COOPERATIVA DE DISTRIBUIÇÃO DE ENERGIA ELÉTRICA DE CASTRO</v>
          </cell>
          <cell r="B4">
            <v>2239.46</v>
          </cell>
          <cell r="C4">
            <v>1153440.57</v>
          </cell>
          <cell r="D4">
            <v>1188324.4499999997</v>
          </cell>
          <cell r="E4">
            <v>804</v>
          </cell>
          <cell r="F4">
            <v>515.05299045305571</v>
          </cell>
          <cell r="G4">
            <v>530.62990631670118</v>
          </cell>
        </row>
        <row r="5">
          <cell r="A5" t="str">
            <v>CEA - COMPANHIA DE ELETRICIDADE DO AMAPÁ</v>
          </cell>
          <cell r="B5">
            <v>18701.849999999999</v>
          </cell>
          <cell r="C5">
            <v>11425615.98</v>
          </cell>
          <cell r="D5">
            <v>14273633.460000001</v>
          </cell>
          <cell r="E5">
            <v>21338</v>
          </cell>
          <cell r="F5">
            <v>610.93506685167517</v>
          </cell>
          <cell r="G5">
            <v>763.22040119025667</v>
          </cell>
        </row>
        <row r="6">
          <cell r="A6" t="str">
            <v>CEBDIS - CEB DISTRIBUIÇÃO S.A.</v>
          </cell>
          <cell r="B6">
            <v>142552.13</v>
          </cell>
          <cell r="C6">
            <v>92865482</v>
          </cell>
          <cell r="D6">
            <v>122961807</v>
          </cell>
          <cell r="E6">
            <v>131827</v>
          </cell>
          <cell r="F6">
            <v>651.44927683648075</v>
          </cell>
          <cell r="G6">
            <v>862.57432281089029</v>
          </cell>
        </row>
        <row r="7">
          <cell r="A7" t="str">
            <v>CEDRAP - COOPERATIVA DE ELETRIFICAÇÃO DA REGIÃO DO ALTO PARAÍBA</v>
          </cell>
          <cell r="B7">
            <v>897.33999999999992</v>
          </cell>
          <cell r="C7">
            <v>702336</v>
          </cell>
          <cell r="D7">
            <v>799214.99</v>
          </cell>
          <cell r="E7">
            <v>1479</v>
          </cell>
          <cell r="F7">
            <v>782.68660708315701</v>
          </cell>
          <cell r="G7">
            <v>890.64901820937439</v>
          </cell>
        </row>
        <row r="8">
          <cell r="A8" t="str">
            <v>CEDRI - COOPERATIVA DE ELETRIFICAÇÃO E DISTRIBUIÇÃO DA REGIÃO DE ITARIRI</v>
          </cell>
          <cell r="B8">
            <v>213.8</v>
          </cell>
          <cell r="C8">
            <v>151422.63999999998</v>
          </cell>
          <cell r="D8">
            <v>171819.97</v>
          </cell>
          <cell r="E8">
            <v>398</v>
          </cell>
          <cell r="F8">
            <v>708.24434050514492</v>
          </cell>
          <cell r="G8">
            <v>803.64812909260991</v>
          </cell>
        </row>
        <row r="9">
          <cell r="A9" t="str">
            <v>CEEE-D - COMPANHIA ESTADUAL DE DISTRIBUIÇÃO DE ENERGIA ELÉTRICA - CEEE-D</v>
          </cell>
          <cell r="B9">
            <v>144457.35</v>
          </cell>
          <cell r="C9">
            <v>100926616.73999999</v>
          </cell>
          <cell r="D9">
            <v>148668169.37</v>
          </cell>
          <cell r="E9">
            <v>266140</v>
          </cell>
          <cell r="F9">
            <v>698.66030866549875</v>
          </cell>
          <cell r="G9">
            <v>1029.1492220368157</v>
          </cell>
        </row>
        <row r="10">
          <cell r="A10" t="str">
            <v>CEGERO - COOPERATIVA DE ELETRICIDADE DE SÃO LUDGERO</v>
          </cell>
          <cell r="B10">
            <v>1870.6799999999998</v>
          </cell>
          <cell r="C10">
            <v>951329.81999999983</v>
          </cell>
          <cell r="D10">
            <v>1258723.47</v>
          </cell>
          <cell r="E10">
            <v>1502</v>
          </cell>
          <cell r="F10">
            <v>508.54759766502013</v>
          </cell>
          <cell r="G10">
            <v>672.8694752710245</v>
          </cell>
        </row>
        <row r="11">
          <cell r="A11" t="str">
            <v>CEJAMA - COOPERATIVA DE ELETRICIDADE JACINTO MACHADO</v>
          </cell>
          <cell r="B11">
            <v>944.53</v>
          </cell>
          <cell r="C11">
            <v>587547.15999999992</v>
          </cell>
          <cell r="D11">
            <v>752857.27</v>
          </cell>
          <cell r="E11">
            <v>2361</v>
          </cell>
          <cell r="F11">
            <v>622.05240701724665</v>
          </cell>
          <cell r="G11">
            <v>797.07078652874975</v>
          </cell>
        </row>
        <row r="12">
          <cell r="A12" t="str">
            <v>CELESC-DIS - CELESC DISTRIBUIÇÃO S.A</v>
          </cell>
          <cell r="B12">
            <v>418946.05000000005</v>
          </cell>
          <cell r="C12">
            <v>265034390.70999998</v>
          </cell>
          <cell r="D12">
            <v>363600359.69000006</v>
          </cell>
          <cell r="E12">
            <v>675383</v>
          </cell>
          <cell r="F12">
            <v>632.62176767151743</v>
          </cell>
          <cell r="G12">
            <v>867.89303703901737</v>
          </cell>
        </row>
        <row r="13">
          <cell r="A13" t="str">
            <v>CELETRO - COOPERATIVA DE ELETRIFICAÇÃO CENTRO JACUÍ LTDA</v>
          </cell>
          <cell r="B13">
            <v>6288.0000000000009</v>
          </cell>
          <cell r="C13">
            <v>4497708.5900000008</v>
          </cell>
          <cell r="D13">
            <v>4916425.1500000004</v>
          </cell>
          <cell r="E13">
            <v>13509</v>
          </cell>
          <cell r="F13">
            <v>715.28444497455473</v>
          </cell>
          <cell r="G13">
            <v>781.87422868956742</v>
          </cell>
        </row>
        <row r="14">
          <cell r="A14" t="str">
            <v>CELG-D - CELG DISTRIBUIÇÃO S.A.</v>
          </cell>
          <cell r="B14">
            <v>299419.62</v>
          </cell>
          <cell r="C14">
            <v>209748397.5</v>
          </cell>
          <cell r="D14">
            <v>286288951.89999998</v>
          </cell>
          <cell r="E14">
            <v>437240</v>
          </cell>
          <cell r="F14">
            <v>700.51654430661563</v>
          </cell>
          <cell r="G14">
            <v>956.14626690128046</v>
          </cell>
        </row>
        <row r="15">
          <cell r="A15" t="str">
            <v>CELPE - COMPANHIA ENERGÉTICA DE PERNAMBUCO</v>
          </cell>
          <cell r="B15">
            <v>236502.27000000002</v>
          </cell>
          <cell r="C15">
            <v>160715034.75999999</v>
          </cell>
          <cell r="D15">
            <v>221895498.11000001</v>
          </cell>
          <cell r="E15">
            <v>394164</v>
          </cell>
          <cell r="F15">
            <v>679.54964981942874</v>
          </cell>
          <cell r="G15">
            <v>938.23834380109759</v>
          </cell>
        </row>
        <row r="16">
          <cell r="A16" t="str">
            <v>CEMAR - COMPANHIA ENERGÉTICA DO MARANHÃO</v>
          </cell>
          <cell r="B16">
            <v>145150.94</v>
          </cell>
          <cell r="C16">
            <v>102606240.07999998</v>
          </cell>
          <cell r="D16">
            <v>132946802.77000001</v>
          </cell>
          <cell r="E16">
            <v>299084</v>
          </cell>
          <cell r="F16">
            <v>706.89339028737936</v>
          </cell>
          <cell r="G16">
            <v>915.92105962248684</v>
          </cell>
        </row>
        <row r="17">
          <cell r="A17" t="str">
            <v>CEMIG-D - CEMIG DISTRIBUIÇÃO S.A</v>
          </cell>
          <cell r="B17">
            <v>615201.9</v>
          </cell>
          <cell r="C17">
            <v>514837062.70999998</v>
          </cell>
          <cell r="D17">
            <v>656646720.10000002</v>
          </cell>
          <cell r="E17">
            <v>1556381</v>
          </cell>
          <cell r="F17">
            <v>836.85870071272529</v>
          </cell>
          <cell r="G17">
            <v>1067.3678350148139</v>
          </cell>
        </row>
        <row r="18">
          <cell r="A18" t="str">
            <v>CEMIRIM - COOPERATIVA DE ELETRIFICAÇÃO E DESENVOLVIMENTO DA REGIÃO DE MOGI MIRIM</v>
          </cell>
          <cell r="B18">
            <v>4684.92</v>
          </cell>
          <cell r="C18">
            <v>2913997.39</v>
          </cell>
          <cell r="D18">
            <v>3257740.8699999996</v>
          </cell>
          <cell r="E18">
            <v>4050</v>
          </cell>
          <cell r="F18">
            <v>621.99512264883924</v>
          </cell>
          <cell r="G18">
            <v>695.36744917736041</v>
          </cell>
        </row>
        <row r="19">
          <cell r="A19" t="str">
            <v>CEPRAG - COOPERATIVA DE ELETRICIDADE PRAIA GRANDE</v>
          </cell>
          <cell r="B19">
            <v>2060.38</v>
          </cell>
          <cell r="C19">
            <v>1517808.6900000002</v>
          </cell>
          <cell r="D19">
            <v>1962019.35</v>
          </cell>
          <cell r="E19">
            <v>4257</v>
          </cell>
          <cell r="F19">
            <v>736.66444539356826</v>
          </cell>
          <cell r="G19">
            <v>952.26091788893314</v>
          </cell>
        </row>
        <row r="20">
          <cell r="A20" t="str">
            <v>CERAÇÁ - COOPERATIVA DISTRIBUIDORA DE ENERGIA VALE DO ARAÇÁ</v>
          </cell>
          <cell r="B20">
            <v>4037.99</v>
          </cell>
          <cell r="C20">
            <v>2430462.7799999998</v>
          </cell>
          <cell r="D20">
            <v>3271795.8700000006</v>
          </cell>
          <cell r="E20">
            <v>7066</v>
          </cell>
          <cell r="F20">
            <v>601.89915774927624</v>
          </cell>
          <cell r="G20">
            <v>810.25358408515149</v>
          </cell>
        </row>
        <row r="21">
          <cell r="A21" t="str">
            <v>CERAL - COOPERATIVA DE DISTRIBUIÇÃO DE ENERGIA ELÉTRICA DE ANITÁPOLIS - CERAL</v>
          </cell>
          <cell r="B21">
            <v>783.82</v>
          </cell>
          <cell r="C21">
            <v>459797.44000000006</v>
          </cell>
          <cell r="D21">
            <v>587080</v>
          </cell>
          <cell r="E21">
            <v>1890</v>
          </cell>
          <cell r="F21">
            <v>586.61100762930266</v>
          </cell>
          <cell r="G21">
            <v>748.99849455232061</v>
          </cell>
        </row>
        <row r="22">
          <cell r="A22" t="str">
            <v>CERAL ARARUAMA - COOPERATIVA DE ELETRIFICAÇÃO RURAL DE ARARUAMA LTDA</v>
          </cell>
          <cell r="B22">
            <v>438.36000000000007</v>
          </cell>
          <cell r="C22">
            <v>419863.81999999995</v>
          </cell>
          <cell r="D22">
            <v>429258.61000000004</v>
          </cell>
          <cell r="E22">
            <v>450</v>
          </cell>
          <cell r="F22">
            <v>957.80595857286221</v>
          </cell>
          <cell r="G22">
            <v>979.23763573318729</v>
          </cell>
        </row>
        <row r="23">
          <cell r="A23" t="str">
            <v>CERAL DIS - COOPERATIVA DE DISTRIBUIÇÃO DE ENERGIA ELÉTRICA DE ARAPOTI</v>
          </cell>
          <cell r="B23">
            <v>1548.52</v>
          </cell>
          <cell r="C23">
            <v>1024964.4500000001</v>
          </cell>
          <cell r="D23">
            <v>1080206.67</v>
          </cell>
          <cell r="E23">
            <v>763</v>
          </cell>
          <cell r="F23">
            <v>661.89939426032606</v>
          </cell>
          <cell r="G23">
            <v>697.573599307726</v>
          </cell>
        </row>
        <row r="24">
          <cell r="A24" t="str">
            <v>CERBRANORTE - COOPERATIVA DE ELETRIFICAÇÃO DE BRAÇO DO NORTE</v>
          </cell>
          <cell r="B24">
            <v>4413.2499999999991</v>
          </cell>
          <cell r="C24">
            <v>2808190.9499999997</v>
          </cell>
          <cell r="D24">
            <v>3668873.7500000005</v>
          </cell>
          <cell r="E24">
            <v>5285</v>
          </cell>
          <cell r="F24">
            <v>636.30905795049011</v>
          </cell>
          <cell r="G24">
            <v>831.33150172775197</v>
          </cell>
        </row>
        <row r="25">
          <cell r="A25" t="str">
            <v>CERCI - COOPERATIVA DE ELETRIFICAÇÃO RURAL CACHOEIRAS ITABORAÍ LTDA</v>
          </cell>
          <cell r="B25">
            <v>932.87000000000012</v>
          </cell>
          <cell r="C25">
            <v>922321.84</v>
          </cell>
          <cell r="D25">
            <v>923545.15999999992</v>
          </cell>
          <cell r="E25">
            <v>1388</v>
          </cell>
          <cell r="F25">
            <v>988.69278677629234</v>
          </cell>
          <cell r="G25">
            <v>990.00413776839196</v>
          </cell>
        </row>
        <row r="26">
          <cell r="A26" t="str">
            <v>CERCOS - COOPERATIVA DE ELETRIFICAÇÃO E DESENVOLVIMENTO RURAL CENTRO SUL DE SERGIPE LTDA</v>
          </cell>
          <cell r="B26">
            <v>519.5</v>
          </cell>
          <cell r="C26">
            <v>397401.67999999993</v>
          </cell>
          <cell r="D26">
            <v>406610.57999999996</v>
          </cell>
          <cell r="E26">
            <v>2025</v>
          </cell>
          <cell r="F26">
            <v>764.96954764196335</v>
          </cell>
          <cell r="G26">
            <v>782.69601539942244</v>
          </cell>
        </row>
        <row r="27">
          <cell r="A27" t="str">
            <v>CEREJ - COOPERATIVA DE PRESTAÇÃO DE SERVIÇOS PÚBLICOS DE DISTRIBUIÇÃO DE ENERGIA ELÉTRICA SENADOR ESTEVES JÚNIOR</v>
          </cell>
          <cell r="B27">
            <v>2315.89</v>
          </cell>
          <cell r="C27">
            <v>1563755.43</v>
          </cell>
          <cell r="D27">
            <v>1958129.1400000001</v>
          </cell>
          <cell r="E27">
            <v>6376</v>
          </cell>
          <cell r="F27">
            <v>675.22871552621234</v>
          </cell>
          <cell r="G27">
            <v>845.51906178618162</v>
          </cell>
        </row>
        <row r="28">
          <cell r="A28" t="str">
            <v>CERES - COOPERATIVA DE ELETRIFICAÇÃO RURAL DE RESENDE LTDA</v>
          </cell>
          <cell r="B28">
            <v>821.81</v>
          </cell>
          <cell r="C28">
            <v>914656.58</v>
          </cell>
          <cell r="D28">
            <v>929166.09999999986</v>
          </cell>
          <cell r="E28">
            <v>904</v>
          </cell>
          <cell r="F28">
            <v>1112.9781579683868</v>
          </cell>
          <cell r="G28">
            <v>1130.6337231233497</v>
          </cell>
        </row>
        <row r="29">
          <cell r="A29" t="str">
            <v>CERFOX - COOPERATIVA DE DISTRIBUIÇÃO DE ENERGIA FONTOURA XAVIER</v>
          </cell>
          <cell r="B29">
            <v>3669.1800000000003</v>
          </cell>
          <cell r="C29">
            <v>2663758.4000000004</v>
          </cell>
          <cell r="D29">
            <v>3088601.9799999995</v>
          </cell>
          <cell r="E29">
            <v>10458</v>
          </cell>
          <cell r="F29">
            <v>725.98193601840194</v>
          </cell>
          <cell r="G29">
            <v>841.76900015807325</v>
          </cell>
        </row>
        <row r="30">
          <cell r="A30" t="str">
            <v>CERGAL - COOPERATIVA DE ELETRIFICAÇÃO  ANITA GARIBALDI LTDA</v>
          </cell>
          <cell r="B30">
            <v>1143.94</v>
          </cell>
          <cell r="C30">
            <v>868626.16999999993</v>
          </cell>
          <cell r="D30">
            <v>1167247.21</v>
          </cell>
          <cell r="E30">
            <v>1557</v>
          </cell>
          <cell r="F30">
            <v>759.3284350577826</v>
          </cell>
          <cell r="G30">
            <v>1020.3745039075475</v>
          </cell>
        </row>
        <row r="31">
          <cell r="A31" t="str">
            <v>CERGAPA - COOPERATIVA DE ELETRICIDADE GRÃO PARÁ</v>
          </cell>
          <cell r="B31">
            <v>1715.4099999999999</v>
          </cell>
          <cell r="C31">
            <v>1087090.3900000001</v>
          </cell>
          <cell r="D31">
            <v>1418069.4600000004</v>
          </cell>
          <cell r="E31">
            <v>1871</v>
          </cell>
          <cell r="F31">
            <v>633.72044584093612</v>
          </cell>
          <cell r="G31">
            <v>826.66503051748589</v>
          </cell>
        </row>
        <row r="32">
          <cell r="A32" t="str">
            <v>CERGRAL - COOPERATIVA DE ELETRICIDADE DE GRAVATAL</v>
          </cell>
          <cell r="B32">
            <v>917.86</v>
          </cell>
          <cell r="C32">
            <v>646104.41</v>
          </cell>
          <cell r="D32">
            <v>818093.92999999993</v>
          </cell>
          <cell r="E32">
            <v>1904</v>
          </cell>
          <cell r="F32">
            <v>703.92479245200798</v>
          </cell>
          <cell r="G32">
            <v>891.30578737498081</v>
          </cell>
        </row>
        <row r="33">
          <cell r="A33" t="str">
            <v>CERILUZ - COOPERATIVA REGIONAL DE ENERGIA E DESENVOLVIMENTO IJUÍ LTDA</v>
          </cell>
          <cell r="B33">
            <v>5525.16</v>
          </cell>
          <cell r="C33">
            <v>3380980.6300000004</v>
          </cell>
          <cell r="D33">
            <v>3830134.04</v>
          </cell>
          <cell r="E33">
            <v>10272</v>
          </cell>
          <cell r="F33">
            <v>611.9244745853515</v>
          </cell>
          <cell r="G33">
            <v>693.21685525849023</v>
          </cell>
        </row>
        <row r="34">
          <cell r="A34" t="str">
            <v>CERIM - COOPERATIVA DE ELETRIFICAÇÃO RURAL ITU-MAIRINQUE</v>
          </cell>
          <cell r="B34">
            <v>761.56</v>
          </cell>
          <cell r="C34">
            <v>544683.96000000008</v>
          </cell>
          <cell r="D34">
            <v>669034.34</v>
          </cell>
          <cell r="E34">
            <v>593</v>
          </cell>
          <cell r="F34">
            <v>715.22133515415737</v>
          </cell>
          <cell r="G34">
            <v>878.50509480539949</v>
          </cell>
        </row>
        <row r="35">
          <cell r="A35" t="str">
            <v>CERIPA - COOPERATIVA DE ELETRIFICAÇÃO RURAL DE ITAÍ-PARANAPANEMA-AVARÉ LTDA</v>
          </cell>
          <cell r="B35">
            <v>5838.7999999999993</v>
          </cell>
          <cell r="C35">
            <v>3841166.6100000003</v>
          </cell>
          <cell r="D35">
            <v>4087213.1300000004</v>
          </cell>
          <cell r="E35">
            <v>3115</v>
          </cell>
          <cell r="F35">
            <v>657.86918716174569</v>
          </cell>
          <cell r="G35">
            <v>700.00909947249454</v>
          </cell>
        </row>
        <row r="36">
          <cell r="A36" t="str">
            <v>CERIS - COOPERATIVA DE ELETRIFICAÇÃO DA REGIÃO DE ITAPECERICA DA SERRA</v>
          </cell>
          <cell r="B36">
            <v>209.26</v>
          </cell>
          <cell r="C36">
            <v>156368.09000000003</v>
          </cell>
          <cell r="D36">
            <v>185722.15</v>
          </cell>
          <cell r="E36">
            <v>183</v>
          </cell>
          <cell r="F36">
            <v>747.24309471470917</v>
          </cell>
          <cell r="G36">
            <v>887.51863710216958</v>
          </cell>
        </row>
        <row r="37">
          <cell r="A37" t="str">
            <v>CERMC - COOPERATIVA DE ELETRIFICAÇÃO E DESENVOLVIMENTO DA REGIÃO DE MOGI DAS CRUZES</v>
          </cell>
          <cell r="B37">
            <v>529.63</v>
          </cell>
          <cell r="C37">
            <v>348262.38</v>
          </cell>
          <cell r="D37">
            <v>379204.64000000007</v>
          </cell>
          <cell r="E37">
            <v>355</v>
          </cell>
          <cell r="F37">
            <v>657.55788002945451</v>
          </cell>
          <cell r="G37">
            <v>715.98028812567281</v>
          </cell>
        </row>
        <row r="38">
          <cell r="A38" t="str">
            <v>CERMISSÕES - COOPERATIVA DE DISTRIBUIÇÃO E GERAÇÃO DE ENERGIA DAS MISSÕES</v>
          </cell>
          <cell r="B38">
            <v>6461.91</v>
          </cell>
          <cell r="C38">
            <v>4146470.5500000007</v>
          </cell>
          <cell r="D38">
            <v>4861578.0799999991</v>
          </cell>
          <cell r="E38">
            <v>16151</v>
          </cell>
          <cell r="F38">
            <v>641.67878382707295</v>
          </cell>
          <cell r="G38">
            <v>752.34382403964139</v>
          </cell>
        </row>
        <row r="39">
          <cell r="A39" t="str">
            <v>CERMOFUL - COOPERATIVA FUMACENSE DE ELETRICIDADE</v>
          </cell>
          <cell r="B39">
            <v>1976.83</v>
          </cell>
          <cell r="C39">
            <v>1303500.51</v>
          </cell>
          <cell r="D39">
            <v>1737721.8900000001</v>
          </cell>
          <cell r="E39">
            <v>2751</v>
          </cell>
          <cell r="F39">
            <v>659.38927980655899</v>
          </cell>
          <cell r="G39">
            <v>879.0446775898788</v>
          </cell>
        </row>
        <row r="40">
          <cell r="A40" t="str">
            <v>CERNHE - COOPERATIVA DE ELETRIFICAÇÃO E DESENVOLVIMENTO RURAL DA REGIÃO DE NOVO HORIZONTE</v>
          </cell>
          <cell r="B40">
            <v>792.55000000000007</v>
          </cell>
          <cell r="C40">
            <v>517344.56999999995</v>
          </cell>
          <cell r="D40">
            <v>575157.24</v>
          </cell>
          <cell r="E40">
            <v>1368</v>
          </cell>
          <cell r="F40">
            <v>652.75953567598242</v>
          </cell>
          <cell r="G40">
            <v>725.70467478392527</v>
          </cell>
        </row>
        <row r="41">
          <cell r="A41" t="str">
            <v>CERON - ENERGISA RONDÔNIA - DISTRIBUIDORA DE ENERGIA S.A</v>
          </cell>
          <cell r="B41">
            <v>90157.510000000009</v>
          </cell>
          <cell r="C41">
            <v>52897676.060000002</v>
          </cell>
          <cell r="D41">
            <v>70198235.170000002</v>
          </cell>
          <cell r="E41">
            <v>175259</v>
          </cell>
          <cell r="F41">
            <v>586.72512206692488</v>
          </cell>
          <cell r="G41">
            <v>778.61772324901153</v>
          </cell>
        </row>
        <row r="42">
          <cell r="A42" t="str">
            <v>CERPALO - COOPERATIVA DE ELETRICIDADE DE PAULO LOPES</v>
          </cell>
          <cell r="B42">
            <v>1412.2199999999998</v>
          </cell>
          <cell r="C42">
            <v>1101937.02</v>
          </cell>
          <cell r="D42">
            <v>1489846.21</v>
          </cell>
          <cell r="E42">
            <v>1522</v>
          </cell>
          <cell r="F42">
            <v>780.28707991672695</v>
          </cell>
          <cell r="G42">
            <v>1054.9675050629507</v>
          </cell>
        </row>
        <row r="43">
          <cell r="A43" t="str">
            <v>CERPRO - COOPERATIVA DE ELETRIFICAÇÃO RURAL DA REGIÃO DE PROMISSÃO</v>
          </cell>
          <cell r="B43">
            <v>622.29999999999995</v>
          </cell>
          <cell r="C43">
            <v>415993.97</v>
          </cell>
          <cell r="D43">
            <v>469372.66</v>
          </cell>
          <cell r="E43">
            <v>1162</v>
          </cell>
          <cell r="F43">
            <v>668.47817772778399</v>
          </cell>
          <cell r="G43">
            <v>754.25463602763944</v>
          </cell>
        </row>
        <row r="44">
          <cell r="A44" t="str">
            <v>CERRP - COOPERATIVA DE ELETRIFICAÇÃO E DESENVOLVIMENTO DA REGIÃO DE SÃO JOSÉ DO RIO PRETO-CERRP</v>
          </cell>
          <cell r="B44">
            <v>1632.42</v>
          </cell>
          <cell r="C44">
            <v>1183547.05</v>
          </cell>
          <cell r="D44">
            <v>1367111.67</v>
          </cell>
          <cell r="E44">
            <v>1564</v>
          </cell>
          <cell r="F44">
            <v>725.02606559586377</v>
          </cell>
          <cell r="G44">
            <v>837.47544749512986</v>
          </cell>
        </row>
        <row r="45">
          <cell r="A45" t="str">
            <v>CERSAD DISTRIBUIDORA - COOPERATIVA DE DISTRIBUIÇÃO DE ENERGIA ELÉTRICA SALTO DONNER</v>
          </cell>
          <cell r="B45">
            <v>187.67000000000002</v>
          </cell>
          <cell r="C45">
            <v>106617.84000000001</v>
          </cell>
          <cell r="D45">
            <v>138467.1</v>
          </cell>
          <cell r="E45">
            <v>357</v>
          </cell>
          <cell r="F45">
            <v>568.11339052592314</v>
          </cell>
          <cell r="G45">
            <v>737.82224116800762</v>
          </cell>
        </row>
        <row r="46">
          <cell r="A46" t="str">
            <v>CERSUL - CERSUL - COOPERATIVA DE DISTRIBUIÇÃO DE ENERGIA</v>
          </cell>
          <cell r="B46">
            <v>5046.8600000000006</v>
          </cell>
          <cell r="C46">
            <v>2716627.97</v>
          </cell>
          <cell r="D46">
            <v>3482767.6999999993</v>
          </cell>
          <cell r="E46">
            <v>8368</v>
          </cell>
          <cell r="F46">
            <v>538.28082609781131</v>
          </cell>
          <cell r="G46">
            <v>690.08605350653647</v>
          </cell>
        </row>
        <row r="47">
          <cell r="A47" t="str">
            <v>CERTAJA - COOPERATIVA REGIONAL DE ENERGIA TAQUARI JACUÍ</v>
          </cell>
          <cell r="B47">
            <v>4658.7100000000009</v>
          </cell>
          <cell r="C47">
            <v>2708567.01</v>
          </cell>
          <cell r="D47">
            <v>3050621.2199999997</v>
          </cell>
          <cell r="E47">
            <v>11159</v>
          </cell>
          <cell r="F47">
            <v>581.398500872559</v>
          </cell>
          <cell r="G47">
            <v>654.82101697680241</v>
          </cell>
        </row>
        <row r="48">
          <cell r="A48" t="str">
            <v>CERTEL - COOPERATIVA DE DISTRIBUIÇÃO DE ENERGIA TEUTÔNIA</v>
          </cell>
          <cell r="B48">
            <v>12917.4</v>
          </cell>
          <cell r="C48">
            <v>7616369.8000000007</v>
          </cell>
          <cell r="D48">
            <v>9315915.6800000016</v>
          </cell>
          <cell r="E48">
            <v>21806</v>
          </cell>
          <cell r="F48">
            <v>589.62096087447947</v>
          </cell>
          <cell r="G48">
            <v>721.19123662656591</v>
          </cell>
        </row>
        <row r="49">
          <cell r="A49" t="str">
            <v>CERTHIL - COOPERATIVA DE DISTRIBUIÇÃO DE ENERGIA ENTRE RIOS LTDA</v>
          </cell>
          <cell r="B49">
            <v>2229.6899999999996</v>
          </cell>
          <cell r="C49">
            <v>1482015.8499999999</v>
          </cell>
          <cell r="D49">
            <v>1704993.53</v>
          </cell>
          <cell r="E49">
            <v>6770</v>
          </cell>
          <cell r="F49">
            <v>664.67349721261701</v>
          </cell>
          <cell r="G49">
            <v>764.67739013046673</v>
          </cell>
        </row>
        <row r="50">
          <cell r="A50" t="str">
            <v>CERTREL - COOPERATIVA DE ENERGIA TREVISO</v>
          </cell>
          <cell r="B50">
            <v>622.08999999999992</v>
          </cell>
          <cell r="C50">
            <v>486907.12999999995</v>
          </cell>
          <cell r="D50">
            <v>628520.12999999989</v>
          </cell>
          <cell r="E50">
            <v>1169</v>
          </cell>
          <cell r="F50">
            <v>782.69563889469373</v>
          </cell>
          <cell r="G50">
            <v>1010.3363339709688</v>
          </cell>
        </row>
        <row r="51">
          <cell r="A51" t="str">
            <v>CERVAM - COOPERATIVA DE ENERGIZAÇÃO E DE DESENVOLVIMENTO DO VALE DO MOGI</v>
          </cell>
          <cell r="B51">
            <v>606.46</v>
          </cell>
          <cell r="C51">
            <v>418275.37000000005</v>
          </cell>
          <cell r="D51">
            <v>469897.04000000004</v>
          </cell>
          <cell r="E51">
            <v>609</v>
          </cell>
          <cell r="F51">
            <v>689.69984829997031</v>
          </cell>
          <cell r="G51">
            <v>774.81950994294766</v>
          </cell>
        </row>
        <row r="52">
          <cell r="A52" t="str">
            <v>CETRIL - COOPERATIVA DE ELETRIFICAÇÃO DE IBIÚNA E REGIÃO</v>
          </cell>
          <cell r="B52">
            <v>1990.66</v>
          </cell>
          <cell r="C52">
            <v>1454694.89</v>
          </cell>
          <cell r="D52">
            <v>1611546.23</v>
          </cell>
          <cell r="E52">
            <v>1933</v>
          </cell>
          <cell r="F52">
            <v>730.76009464197796</v>
          </cell>
          <cell r="G52">
            <v>809.55373092341233</v>
          </cell>
        </row>
        <row r="53">
          <cell r="A53" t="str">
            <v>CHESP - COMPANHIA HIDROELÉTRICA SÃO PATRÍCIO - CHESP</v>
          </cell>
          <cell r="B53">
            <v>3790.15</v>
          </cell>
          <cell r="C53">
            <v>2654683.0599999996</v>
          </cell>
          <cell r="D53">
            <v>3675709.33</v>
          </cell>
          <cell r="E53">
            <v>8579</v>
          </cell>
          <cell r="F53">
            <v>700.41635819162821</v>
          </cell>
          <cell r="G53">
            <v>969.805767581758</v>
          </cell>
        </row>
        <row r="54">
          <cell r="A54" t="str">
            <v>COCEL - COMPANHIA CAMPOLARGUENSE DE ENERGIA</v>
          </cell>
          <cell r="B54">
            <v>4135.62</v>
          </cell>
          <cell r="C54">
            <v>2776763.3099999996</v>
          </cell>
          <cell r="D54">
            <v>3927002.6499999994</v>
          </cell>
          <cell r="E54">
            <v>5935</v>
          </cell>
          <cell r="F54">
            <v>671.42612474066755</v>
          </cell>
          <cell r="G54">
            <v>949.55596742447312</v>
          </cell>
        </row>
        <row r="55">
          <cell r="A55" t="str">
            <v>CODESAM - COOPERATIVA DE DISTRIBUIÇÃO DE ENERGIA ELÉTRICA SANTA MARIA</v>
          </cell>
          <cell r="B55">
            <v>222.29</v>
          </cell>
          <cell r="C55">
            <v>123076.64000000001</v>
          </cell>
          <cell r="D55">
            <v>163641.39000000001</v>
          </cell>
          <cell r="E55">
            <v>273</v>
          </cell>
          <cell r="F55">
            <v>553.67600881731084</v>
          </cell>
          <cell r="G55">
            <v>736.16172567366959</v>
          </cell>
        </row>
        <row r="56">
          <cell r="A56" t="str">
            <v>COELBA - COMPANHIA DE ELETRICIDADE DO ESTADO DA BAHIA</v>
          </cell>
          <cell r="B56">
            <v>386401.65</v>
          </cell>
          <cell r="C56">
            <v>258847807.54000002</v>
          </cell>
          <cell r="D56">
            <v>343043746.31</v>
          </cell>
          <cell r="E56">
            <v>712681</v>
          </cell>
          <cell r="F56">
            <v>669.89312167792241</v>
          </cell>
          <cell r="G56">
            <v>887.79058347706325</v>
          </cell>
        </row>
        <row r="57">
          <cell r="A57" t="str">
            <v>COOPERA - COOPERATIVA PIONEIRA DE ELETRIFICAÇÃO - COOPERA</v>
          </cell>
          <cell r="B57">
            <v>4127.67</v>
          </cell>
          <cell r="C57">
            <v>1999245.5300000003</v>
          </cell>
          <cell r="D57">
            <v>2588211.0999999996</v>
          </cell>
          <cell r="E57">
            <v>4687</v>
          </cell>
          <cell r="F57">
            <v>484.35207514166592</v>
          </cell>
          <cell r="G57">
            <v>627.03924974622475</v>
          </cell>
        </row>
        <row r="58">
          <cell r="A58" t="str">
            <v>COOPERALIANÇA - COOPERATIVA ALIANÇA</v>
          </cell>
          <cell r="B58">
            <v>4816.83</v>
          </cell>
          <cell r="C58">
            <v>3062912.8499999996</v>
          </cell>
          <cell r="D58">
            <v>4040652.24</v>
          </cell>
          <cell r="E58">
            <v>5827</v>
          </cell>
          <cell r="F58">
            <v>635.87729897048462</v>
          </cell>
          <cell r="G58">
            <v>838.86129259284644</v>
          </cell>
        </row>
        <row r="59">
          <cell r="A59" t="str">
            <v>COOPERCOCAL - COOPERATIVA ENERGÉTICA COCAL</v>
          </cell>
          <cell r="B59">
            <v>1776.6599999999999</v>
          </cell>
          <cell r="C59">
            <v>1059348.23</v>
          </cell>
          <cell r="D59">
            <v>1385136.28</v>
          </cell>
          <cell r="E59">
            <v>2847</v>
          </cell>
          <cell r="F59">
            <v>596.25827676651704</v>
          </cell>
          <cell r="G59">
            <v>779.62934945346899</v>
          </cell>
        </row>
        <row r="60">
          <cell r="A60" t="str">
            <v>COOPERLUZ - COOPERATIVA DISTRIBUIDORA DE ENERGIA FRONTEIRA NOROESTE</v>
          </cell>
          <cell r="B60">
            <v>4732.12</v>
          </cell>
          <cell r="C60">
            <v>2700070.64</v>
          </cell>
          <cell r="D60">
            <v>3055363.45</v>
          </cell>
          <cell r="E60">
            <v>11777</v>
          </cell>
          <cell r="F60">
            <v>570.5837214609943</v>
          </cell>
          <cell r="G60">
            <v>645.66482887162636</v>
          </cell>
        </row>
        <row r="61">
          <cell r="A61" t="str">
            <v>COOPERMILA - COOPERATIVA DE ELETRIFICAÇÃO LAURO MULLER</v>
          </cell>
          <cell r="B61">
            <v>547.80999999999995</v>
          </cell>
          <cell r="C61">
            <v>362998.51999999996</v>
          </cell>
          <cell r="D61">
            <v>468976.41</v>
          </cell>
          <cell r="E61">
            <v>1035</v>
          </cell>
          <cell r="F61">
            <v>662.63580438473195</v>
          </cell>
          <cell r="G61">
            <v>856.09318924444608</v>
          </cell>
        </row>
        <row r="62">
          <cell r="A62" t="str">
            <v>COOPERNORTE - COOPERATIVA REGIONAL DE DISTRIBUIÇÃO DE ENERGIA DO LITORAL NORTE - COOPERNORTE</v>
          </cell>
          <cell r="B62">
            <v>475.76</v>
          </cell>
          <cell r="C62">
            <v>360261.29000000004</v>
          </cell>
          <cell r="D62">
            <v>398813.33</v>
          </cell>
          <cell r="E62">
            <v>1046</v>
          </cell>
          <cell r="F62">
            <v>757.23324785606201</v>
          </cell>
          <cell r="G62">
            <v>838.26578526988408</v>
          </cell>
        </row>
        <row r="63">
          <cell r="A63" t="str">
            <v>COOPERSUL - COOPERATIVA REGIONAL DE ELETRIFICAÇÃO RURAL FRONTEIRA SUL LTDA</v>
          </cell>
          <cell r="B63">
            <v>1164.5900000000001</v>
          </cell>
          <cell r="C63">
            <v>732833.6</v>
          </cell>
          <cell r="D63">
            <v>887088.17000000016</v>
          </cell>
          <cell r="E63">
            <v>2851</v>
          </cell>
          <cell r="F63">
            <v>629.26317416429811</v>
          </cell>
          <cell r="G63">
            <v>761.7171450896883</v>
          </cell>
        </row>
        <row r="64">
          <cell r="A64" t="str">
            <v>COOPERZEM - COOPERZEM COOPERATIVA DE DISTRIBUIÇÃO DE ENERGIA ELÉTRICA</v>
          </cell>
          <cell r="B64">
            <v>1842.7699999999998</v>
          </cell>
          <cell r="C64">
            <v>1293178.04</v>
          </cell>
          <cell r="D64">
            <v>1721598.4100000001</v>
          </cell>
          <cell r="E64">
            <v>3214</v>
          </cell>
          <cell r="F64">
            <v>701.75770172077921</v>
          </cell>
          <cell r="G64">
            <v>934.24486506726305</v>
          </cell>
        </row>
        <row r="65">
          <cell r="A65" t="str">
            <v>COORSEL - COOPERATIVA REGIONAL SUL DE ELETRIFICAÇÃO RURAL</v>
          </cell>
          <cell r="B65">
            <v>2562.5499999999997</v>
          </cell>
          <cell r="C65">
            <v>1820198.05</v>
          </cell>
          <cell r="D65">
            <v>2356764.5099999998</v>
          </cell>
          <cell r="E65">
            <v>3960</v>
          </cell>
          <cell r="F65">
            <v>710.30733058867156</v>
          </cell>
          <cell r="G65">
            <v>919.69503424323432</v>
          </cell>
        </row>
        <row r="66">
          <cell r="A66" t="str">
            <v>COPEL-DIS - COPEL DISTRIBUIÇÃO S.A.</v>
          </cell>
          <cell r="B66">
            <v>602250.70000000007</v>
          </cell>
          <cell r="C66">
            <v>410159772.78999996</v>
          </cell>
          <cell r="D66">
            <v>583973836.20000005</v>
          </cell>
          <cell r="E66">
            <v>875079</v>
          </cell>
          <cell r="F66">
            <v>681.04490835793115</v>
          </cell>
          <cell r="G66">
            <v>969.65239924171112</v>
          </cell>
        </row>
        <row r="67">
          <cell r="A67" t="str">
            <v>COPREL - COPREL COOPERATIVA DE ENERGIA</v>
          </cell>
          <cell r="B67">
            <v>18798.75</v>
          </cell>
          <cell r="C67">
            <v>10096330.529999999</v>
          </cell>
          <cell r="D67">
            <v>11502284.549999999</v>
          </cell>
          <cell r="E67">
            <v>42288</v>
          </cell>
          <cell r="F67">
            <v>537.07456772391777</v>
          </cell>
          <cell r="G67">
            <v>611.86432874526224</v>
          </cell>
        </row>
        <row r="68">
          <cell r="A68" t="str">
            <v>COSERN - COMPANHIA ENERGÉTICA DO RIO GRANDE DO NORTE COSERN</v>
          </cell>
          <cell r="B68">
            <v>114931.16</v>
          </cell>
          <cell r="C68">
            <v>70854190.289999992</v>
          </cell>
          <cell r="D68">
            <v>95449316.530000001</v>
          </cell>
          <cell r="E68">
            <v>186041</v>
          </cell>
          <cell r="F68">
            <v>616.49243155642034</v>
          </cell>
          <cell r="G68">
            <v>830.4911960342173</v>
          </cell>
        </row>
        <row r="69">
          <cell r="A69" t="str">
            <v>CPFL JAGUARI - COMPANHIA JAGUARI DE ENERGIA</v>
          </cell>
          <cell r="B69">
            <v>54099.149999999994</v>
          </cell>
          <cell r="C69">
            <v>34058802.18</v>
          </cell>
          <cell r="D69">
            <v>42727757.569999993</v>
          </cell>
          <cell r="E69">
            <v>53842</v>
          </cell>
          <cell r="F69">
            <v>629.56261198188884</v>
          </cell>
          <cell r="G69">
            <v>789.80460081165779</v>
          </cell>
        </row>
        <row r="70">
          <cell r="A70" t="str">
            <v>CPFL- PIRATININGA - COMPANHIA PIRATININGA DE FORÇA E LUZ</v>
          </cell>
          <cell r="B70">
            <v>129241.51999999999</v>
          </cell>
          <cell r="C70">
            <v>90093077.189999998</v>
          </cell>
          <cell r="D70">
            <v>116591410.20999998</v>
          </cell>
          <cell r="E70">
            <v>101703</v>
          </cell>
          <cell r="F70">
            <v>697.09082027199929</v>
          </cell>
          <cell r="G70">
            <v>902.12038832412361</v>
          </cell>
        </row>
        <row r="71">
          <cell r="A71" t="str">
            <v>CPFL-PAULISTA - COMPANHIA PAULISTA DE FORÇA E LUZ</v>
          </cell>
          <cell r="B71">
            <v>431676.08999999997</v>
          </cell>
          <cell r="C71">
            <v>291918987.24000001</v>
          </cell>
          <cell r="D71">
            <v>371296722.00999999</v>
          </cell>
          <cell r="E71">
            <v>362996</v>
          </cell>
          <cell r="F71">
            <v>676.2454395841105</v>
          </cell>
          <cell r="G71">
            <v>860.12806965982304</v>
          </cell>
        </row>
        <row r="72">
          <cell r="A72" t="str">
            <v>CRELUZ-D - CRELUZ - COOPERATIVA DE DISTRIBUIÇÃO DE ENERGIA</v>
          </cell>
          <cell r="B72">
            <v>6438.1699999999992</v>
          </cell>
          <cell r="C72">
            <v>4295431.45</v>
          </cell>
          <cell r="D72">
            <v>5077130.6499999994</v>
          </cell>
          <cell r="E72">
            <v>16440</v>
          </cell>
          <cell r="F72">
            <v>667.1820486256189</v>
          </cell>
          <cell r="G72">
            <v>788.59841383498724</v>
          </cell>
        </row>
        <row r="73">
          <cell r="A73" t="str">
            <v>CRERAL - COOPERATIVA REGIONAL DE ELETRIFICAÇÃO RURAL DO ALTO URUGUAI</v>
          </cell>
          <cell r="B73">
            <v>2334.6499999999996</v>
          </cell>
          <cell r="C73">
            <v>1737223.8</v>
          </cell>
          <cell r="D73">
            <v>1900246.4000000001</v>
          </cell>
          <cell r="E73">
            <v>5284</v>
          </cell>
          <cell r="F73">
            <v>744.10459811963267</v>
          </cell>
          <cell r="G73">
            <v>813.93202407213096</v>
          </cell>
        </row>
        <row r="74">
          <cell r="A74" t="str">
            <v>DCELT - DCELT - DISTRIBUIDORA CATARINENSE DE ENERGIA ELÉTRICA LTDA</v>
          </cell>
          <cell r="B74">
            <v>6851.99</v>
          </cell>
          <cell r="C74">
            <v>4350991.92</v>
          </cell>
          <cell r="D74">
            <v>5944952.1999999993</v>
          </cell>
          <cell r="E74">
            <v>10747</v>
          </cell>
          <cell r="F74">
            <v>634.99682865853572</v>
          </cell>
          <cell r="G74">
            <v>867.62417925303441</v>
          </cell>
        </row>
        <row r="75">
          <cell r="A75" t="str">
            <v>DEMEI - DEPARTAMENTO MUNICIPAL DE ENERGIA DE IJUÍ</v>
          </cell>
          <cell r="B75">
            <v>3094.11</v>
          </cell>
          <cell r="C75">
            <v>2100226.9</v>
          </cell>
          <cell r="D75">
            <v>3038216.8400000003</v>
          </cell>
          <cell r="E75">
            <v>3408</v>
          </cell>
          <cell r="F75">
            <v>678.78223463289919</v>
          </cell>
          <cell r="G75">
            <v>981.93562607664251</v>
          </cell>
        </row>
        <row r="76">
          <cell r="A76" t="str">
            <v>DMED - DME DISTRIBUIÇÃO S.A. - DMED</v>
          </cell>
          <cell r="B76">
            <v>5790.02</v>
          </cell>
          <cell r="C76">
            <v>3664694.5</v>
          </cell>
          <cell r="D76">
            <v>5049509.91</v>
          </cell>
          <cell r="E76">
            <v>6689</v>
          </cell>
          <cell r="F76">
            <v>632.93296050790843</v>
          </cell>
          <cell r="G76">
            <v>872.10578029091437</v>
          </cell>
        </row>
        <row r="77">
          <cell r="A77" t="str">
            <v>EBO - ENERGISA BORBOREMA - DISTRIBUIDORA DE ENERGIA S.A</v>
          </cell>
          <cell r="B77">
            <v>13379.78</v>
          </cell>
          <cell r="C77">
            <v>7952391.5599999996</v>
          </cell>
          <cell r="D77">
            <v>10895250.76</v>
          </cell>
          <cell r="E77">
            <v>32338</v>
          </cell>
          <cell r="F77">
            <v>594.35891771015656</v>
          </cell>
          <cell r="G77">
            <v>814.30716798034041</v>
          </cell>
        </row>
        <row r="78">
          <cell r="A78" t="str">
            <v>EDP ES - ESPÍRITO SANTO DISTRIBUIÇÃO DE ENERGIA S.A.</v>
          </cell>
          <cell r="B78">
            <v>178133.99</v>
          </cell>
          <cell r="C78">
            <v>120176485.83000001</v>
          </cell>
          <cell r="D78">
            <v>168221610.94999999</v>
          </cell>
          <cell r="E78">
            <v>346623</v>
          </cell>
          <cell r="F78">
            <v>674.64095892086641</v>
          </cell>
          <cell r="G78">
            <v>944.35436465550458</v>
          </cell>
        </row>
        <row r="79">
          <cell r="A79" t="str">
            <v>EDP SP - EDP SÃO PAULO DISTRIBUIÇÃO DE ENERGIA S.A.</v>
          </cell>
          <cell r="B79">
            <v>159690.16</v>
          </cell>
          <cell r="C79">
            <v>117097650.22</v>
          </cell>
          <cell r="D79">
            <v>153444675.85999998</v>
          </cell>
          <cell r="E79">
            <v>170431</v>
          </cell>
          <cell r="F79">
            <v>733.28031119763421</v>
          </cell>
          <cell r="G79">
            <v>960.88998758596006</v>
          </cell>
        </row>
        <row r="80">
          <cell r="A80" t="str">
            <v>EFLJC - EMPRESA FORÇA E LUZ JOÃO CESA LTDA</v>
          </cell>
          <cell r="B80">
            <v>440.47</v>
          </cell>
          <cell r="C80">
            <v>371104.70999999996</v>
          </cell>
          <cell r="D80">
            <v>528570.14</v>
          </cell>
          <cell r="E80">
            <v>544</v>
          </cell>
          <cell r="F80">
            <v>842.51983108951788</v>
          </cell>
          <cell r="G80">
            <v>1200.0139396553682</v>
          </cell>
        </row>
        <row r="81">
          <cell r="A81" t="str">
            <v>EFLUL - EMPRESA FORÇA E LUZ DE URUSSANGA LTDA</v>
          </cell>
          <cell r="B81">
            <v>1190.2</v>
          </cell>
          <cell r="C81">
            <v>850963.04</v>
          </cell>
          <cell r="D81">
            <v>1157930.6499999999</v>
          </cell>
          <cell r="E81">
            <v>1856</v>
          </cell>
          <cell r="F81">
            <v>714.97482776004028</v>
          </cell>
          <cell r="G81">
            <v>972.88745588976633</v>
          </cell>
        </row>
        <row r="82">
          <cell r="A82" t="str">
            <v>ELEKTRO - ELEKTRO REDES S.A.</v>
          </cell>
          <cell r="B82">
            <v>274935.39</v>
          </cell>
          <cell r="C82">
            <v>178477168.00999999</v>
          </cell>
          <cell r="D82">
            <v>225621274.47</v>
          </cell>
          <cell r="E82">
            <v>375361</v>
          </cell>
          <cell r="F82">
            <v>649.16040095820324</v>
          </cell>
          <cell r="G82">
            <v>820.63380225441324</v>
          </cell>
        </row>
        <row r="83">
          <cell r="A83" t="str">
            <v>ELETROACRE - ENERGISA ACRE - DISTRIBUIDORA DE ENERGIA S.A</v>
          </cell>
          <cell r="B83">
            <v>25903.9</v>
          </cell>
          <cell r="C83">
            <v>16804853.620000001</v>
          </cell>
          <cell r="D83">
            <v>22569607.550000001</v>
          </cell>
          <cell r="E83">
            <v>52261</v>
          </cell>
          <cell r="F83">
            <v>648.73836063295494</v>
          </cell>
          <cell r="G83">
            <v>871.28222198201809</v>
          </cell>
        </row>
        <row r="84">
          <cell r="A84" t="str">
            <v>ELETROCAR - CENTRAIS ELÉTRICAS DE CARAZINHO SA</v>
          </cell>
          <cell r="B84">
            <v>4532.4599999999991</v>
          </cell>
          <cell r="C84">
            <v>3026172.25</v>
          </cell>
          <cell r="D84">
            <v>4027789.9699999997</v>
          </cell>
          <cell r="E84">
            <v>8106</v>
          </cell>
          <cell r="F84">
            <v>667.66662033421153</v>
          </cell>
          <cell r="G84">
            <v>888.65427825066308</v>
          </cell>
        </row>
        <row r="85">
          <cell r="A85" t="str">
            <v>ELETROPAULO - ELETROPAULO METROPOLITANA ELETRICIDADE DE SÃO PAULO S.A.</v>
          </cell>
          <cell r="B85">
            <v>643367.89</v>
          </cell>
          <cell r="C85">
            <v>452562334.05000001</v>
          </cell>
          <cell r="D85">
            <v>570775424.64999998</v>
          </cell>
          <cell r="E85">
            <v>443324</v>
          </cell>
          <cell r="F85">
            <v>703.42698335473347</v>
          </cell>
          <cell r="G85">
            <v>887.16803173064784</v>
          </cell>
        </row>
        <row r="86">
          <cell r="A86" t="str">
            <v>ELFSM - EMPRESA LUZ E FORÇA SANTA MARIA S/A</v>
          </cell>
          <cell r="B86">
            <v>17574.02</v>
          </cell>
          <cell r="C86">
            <v>12197394.399999999</v>
          </cell>
          <cell r="D86">
            <v>15927865.509999998</v>
          </cell>
          <cell r="E86">
            <v>45558</v>
          </cell>
          <cell r="F86">
            <v>694.05829741857576</v>
          </cell>
          <cell r="G86">
            <v>906.33022552608895</v>
          </cell>
        </row>
        <row r="87">
          <cell r="A87" t="str">
            <v>EMG - ENERGISA MINAS GERAIS - DISTRIBUIDORA DE ENERGIA S.A.</v>
          </cell>
          <cell r="B87">
            <v>41382.319999999992</v>
          </cell>
          <cell r="C87">
            <v>30136192.729999997</v>
          </cell>
          <cell r="D87">
            <v>39709640.170000002</v>
          </cell>
          <cell r="E87">
            <v>115601</v>
          </cell>
          <cell r="F87">
            <v>728.23835710515993</v>
          </cell>
          <cell r="G87">
            <v>959.57984400101316</v>
          </cell>
        </row>
        <row r="88">
          <cell r="A88" t="str">
            <v>EMS - ENERGISA MATO GROSSO DO SUL - DISTRIBUIDORA DE ENERGIA S.A.</v>
          </cell>
          <cell r="B88">
            <v>126462.58</v>
          </cell>
          <cell r="C88">
            <v>96957662.75</v>
          </cell>
          <cell r="D88">
            <v>120840496.3</v>
          </cell>
          <cell r="E88">
            <v>186208</v>
          </cell>
          <cell r="F88">
            <v>766.69053209257629</v>
          </cell>
          <cell r="G88">
            <v>955.54349990329149</v>
          </cell>
        </row>
        <row r="89">
          <cell r="A89" t="str">
            <v>EMT - ENERGISA MATO GROSSO - DISTRIBUIDORA DE ENERGIA S.A.</v>
          </cell>
          <cell r="B89">
            <v>216105.13</v>
          </cell>
          <cell r="C89">
            <v>162049564.05000001</v>
          </cell>
          <cell r="D89">
            <v>227204371.88</v>
          </cell>
          <cell r="E89">
            <v>331478</v>
          </cell>
          <cell r="F89">
            <v>749.86449442454239</v>
          </cell>
          <cell r="G89">
            <v>1051.3603813107075</v>
          </cell>
        </row>
        <row r="90">
          <cell r="A90" t="str">
            <v>ENEL CE - COMPANHIA ENERGÉTICA DO CEARÁ</v>
          </cell>
          <cell r="B90">
            <v>251524.51</v>
          </cell>
          <cell r="C90">
            <v>159352247</v>
          </cell>
          <cell r="D90">
            <v>212528438</v>
          </cell>
          <cell r="E90">
            <v>1009945</v>
          </cell>
          <cell r="F90">
            <v>633.54560157974265</v>
          </cell>
          <cell r="G90">
            <v>844.96114513849955</v>
          </cell>
        </row>
        <row r="91">
          <cell r="A91" t="str">
            <v>ENEL RJ - AMPLA ENERGIA E SERVIÇOS S.A.</v>
          </cell>
          <cell r="B91">
            <v>153074.18</v>
          </cell>
          <cell r="C91">
            <v>112938244.40000001</v>
          </cell>
          <cell r="D91">
            <v>161986388.23000002</v>
          </cell>
          <cell r="E91">
            <v>197982</v>
          </cell>
          <cell r="F91">
            <v>737.80074732394462</v>
          </cell>
          <cell r="G91">
            <v>1058.2214990797274</v>
          </cell>
        </row>
        <row r="92">
          <cell r="A92" t="str">
            <v>ENF - ENERGISA NOVA FRIBURGO - DISTRIBUIDORA DE ENERGIA S.A.</v>
          </cell>
          <cell r="B92">
            <v>7042.9400000000005</v>
          </cell>
          <cell r="C92">
            <v>5290177.4000000004</v>
          </cell>
          <cell r="D92">
            <v>7884627.8299999991</v>
          </cell>
          <cell r="E92">
            <v>12722</v>
          </cell>
          <cell r="F92">
            <v>751.13197045551999</v>
          </cell>
          <cell r="G92">
            <v>1119.508022217994</v>
          </cell>
        </row>
        <row r="93">
          <cell r="A93" t="str">
            <v>EPB - ENERGISA PARAÍBA - DISTRIBUIDORA DE ENERGIA S.A</v>
          </cell>
          <cell r="B93">
            <v>113285.72000000002</v>
          </cell>
          <cell r="C93">
            <v>71447111.079999998</v>
          </cell>
          <cell r="D93">
            <v>96345350.520000011</v>
          </cell>
          <cell r="E93">
            <v>254862</v>
          </cell>
          <cell r="F93">
            <v>630.68064606907194</v>
          </cell>
          <cell r="G93">
            <v>850.46332865254328</v>
          </cell>
        </row>
        <row r="94">
          <cell r="A94" t="str">
            <v>EQUATORIAL AL - EQUATORIAL ALAGOAS DISTRIBUIDORA DE ENERGIA S.A.</v>
          </cell>
          <cell r="B94">
            <v>80019.510000000009</v>
          </cell>
          <cell r="C94">
            <v>54051013.259999998</v>
          </cell>
          <cell r="D94">
            <v>73947991.780000001</v>
          </cell>
          <cell r="E94">
            <v>110393</v>
          </cell>
          <cell r="F94">
            <v>675.47293478802851</v>
          </cell>
          <cell r="G94">
            <v>924.1245263811287</v>
          </cell>
        </row>
        <row r="95">
          <cell r="A95" t="str">
            <v>EQUATORIAL PA - EQUATORIAL PARÁ DISTRIBUIDORA DE ENERGIA S.A.</v>
          </cell>
          <cell r="B95">
            <v>179579.22</v>
          </cell>
          <cell r="C95">
            <v>145560708.73000002</v>
          </cell>
          <cell r="D95">
            <v>202401048.90999997</v>
          </cell>
          <cell r="E95">
            <v>373892</v>
          </cell>
          <cell r="F95">
            <v>810.56543585610859</v>
          </cell>
          <cell r="G95">
            <v>1127.0850208058591</v>
          </cell>
        </row>
        <row r="96">
          <cell r="A96" t="str">
            <v>EQUATORIAL PI - EQUATORIAL PIAUÍ DISTRIBUIDORA DE ENERGIA S.A</v>
          </cell>
          <cell r="B96">
            <v>88795.78</v>
          </cell>
          <cell r="C96">
            <v>59758278.900000006</v>
          </cell>
          <cell r="D96">
            <v>84577612.670000002</v>
          </cell>
          <cell r="E96">
            <v>231144</v>
          </cell>
          <cell r="F96">
            <v>672.98557318827545</v>
          </cell>
          <cell r="G96">
            <v>952.49585813650151</v>
          </cell>
        </row>
        <row r="97">
          <cell r="A97" t="str">
            <v>ESE - ENERGISA SERGIPE - DISTRIBUIDORA DE ENERGIA S.A</v>
          </cell>
          <cell r="B97">
            <v>54329.440000000002</v>
          </cell>
          <cell r="C97">
            <v>34211331.980000004</v>
          </cell>
          <cell r="D97">
            <v>43405873.07</v>
          </cell>
          <cell r="E97">
            <v>76821</v>
          </cell>
          <cell r="F97">
            <v>629.7015389814436</v>
          </cell>
          <cell r="G97">
            <v>798.93834852706004</v>
          </cell>
        </row>
        <row r="98">
          <cell r="A98" t="str">
            <v>ESS - ENERGISA SUL-SUDESTE - DISTRIBUIDORA DE ENERGIA S.A.</v>
          </cell>
          <cell r="B98">
            <v>94286.09</v>
          </cell>
          <cell r="C98">
            <v>61485582.160000004</v>
          </cell>
          <cell r="D98">
            <v>77353627.629999995</v>
          </cell>
          <cell r="E98">
            <v>121899</v>
          </cell>
          <cell r="F98">
            <v>652.11721219959384</v>
          </cell>
          <cell r="G98">
            <v>820.41399351696521</v>
          </cell>
        </row>
        <row r="99">
          <cell r="A99" t="str">
            <v>ETO - ENERGISA TOCANTINS DISTRIBUIDORA DE ENERGIA S.A.</v>
          </cell>
          <cell r="B99">
            <v>55965.83</v>
          </cell>
          <cell r="C99">
            <v>41044914.799999997</v>
          </cell>
          <cell r="D99">
            <v>55081461.710000001</v>
          </cell>
          <cell r="E99">
            <v>99005</v>
          </cell>
          <cell r="F99">
            <v>733.39240747434633</v>
          </cell>
          <cell r="G99">
            <v>984.19806710630394</v>
          </cell>
        </row>
        <row r="100">
          <cell r="A100" t="str">
            <v>FORCEL - FORÇA E LUZ CORONEL VIVIDA LTDA</v>
          </cell>
          <cell r="B100">
            <v>1068.21</v>
          </cell>
          <cell r="C100">
            <v>822239.98</v>
          </cell>
          <cell r="D100">
            <v>1136717.01</v>
          </cell>
          <cell r="E100">
            <v>1858</v>
          </cell>
          <cell r="F100">
            <v>769.73626908566666</v>
          </cell>
          <cell r="G100">
            <v>1064.132530120482</v>
          </cell>
        </row>
        <row r="101">
          <cell r="A101" t="str">
            <v>HIDROPAN - HIDROPAN DISTRIBUIÇÃO DE ENERGIA S.A.</v>
          </cell>
          <cell r="B101">
            <v>1903.3500000000001</v>
          </cell>
          <cell r="C101">
            <v>1353047.25</v>
          </cell>
          <cell r="D101">
            <v>1972839.63</v>
          </cell>
          <cell r="E101">
            <v>1776</v>
          </cell>
          <cell r="F101">
            <v>710.87674363622034</v>
          </cell>
          <cell r="G101">
            <v>1036.5091181338166</v>
          </cell>
        </row>
        <row r="102">
          <cell r="A102" t="str">
            <v>LIGHT - LIGHT SERVIÇOS DE ELETRICIDADE S A</v>
          </cell>
          <cell r="B102">
            <v>384794.11</v>
          </cell>
          <cell r="C102">
            <v>303167687</v>
          </cell>
          <cell r="D102">
            <v>458918919</v>
          </cell>
          <cell r="E102">
            <v>320167</v>
          </cell>
          <cell r="F102">
            <v>787.86987409968413</v>
          </cell>
          <cell r="G102">
            <v>1192.6349886176793</v>
          </cell>
        </row>
        <row r="103">
          <cell r="A103" t="str">
            <v>MUXENERGIA - MUXFELDT MARIN E CIA LTDA</v>
          </cell>
          <cell r="B103">
            <v>1373.84</v>
          </cell>
          <cell r="C103">
            <v>910685.61</v>
          </cell>
          <cell r="D103">
            <v>1310724.8699999999</v>
          </cell>
          <cell r="E103">
            <v>1894</v>
          </cell>
          <cell r="F103">
            <v>662.8760335992547</v>
          </cell>
          <cell r="G103">
            <v>954.05933005299016</v>
          </cell>
        </row>
        <row r="104">
          <cell r="A104" t="str">
            <v>RGE SUL - RGE SUL DISTRIBUIDORA DE ENERGIA S.A.</v>
          </cell>
          <cell r="B104">
            <v>290256.74</v>
          </cell>
          <cell r="C104">
            <v>207059191.94</v>
          </cell>
          <cell r="D104">
            <v>283937798.05000001</v>
          </cell>
          <cell r="E104">
            <v>453700</v>
          </cell>
          <cell r="F104">
            <v>713.36566358459072</v>
          </cell>
          <cell r="G104">
            <v>978.22981836700853</v>
          </cell>
        </row>
        <row r="105">
          <cell r="A105" t="str">
            <v>SULGIPE - COMPANHIA SUL SERGIPANA DE ELETRICIDADE</v>
          </cell>
          <cell r="B105">
            <v>7750.92</v>
          </cell>
          <cell r="C105">
            <v>5048796.8600000003</v>
          </cell>
          <cell r="D105">
            <v>6316718.1699999999</v>
          </cell>
          <cell r="E105">
            <v>15905</v>
          </cell>
          <cell r="F105">
            <v>651.38033420548788</v>
          </cell>
          <cell r="G105">
            <v>814.96366495848235</v>
          </cell>
        </row>
        <row r="106">
          <cell r="A106" t="str">
            <v>UHENPAL - NOVA PALMA ENERGIA LTDA</v>
          </cell>
          <cell r="B106">
            <v>3222.21</v>
          </cell>
          <cell r="C106">
            <v>2165728.69</v>
          </cell>
          <cell r="D106">
            <v>2801192.55</v>
          </cell>
          <cell r="E106">
            <v>6285</v>
          </cell>
          <cell r="F106">
            <v>672.12524633714122</v>
          </cell>
          <cell r="G106">
            <v>869.33891645795893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zoomScaleNormal="100" workbookViewId="0">
      <selection activeCell="A15" sqref="A15"/>
    </sheetView>
  </sheetViews>
  <sheetFormatPr defaultColWidth="9.140625" defaultRowHeight="11.25" x14ac:dyDescent="0.2"/>
  <cols>
    <col min="1" max="1" width="99" style="1" bestFit="1" customWidth="1"/>
    <col min="2" max="2" width="14.7109375" style="1" bestFit="1" customWidth="1"/>
    <col min="3" max="9" width="7" style="1" bestFit="1" customWidth="1"/>
    <col min="10" max="10" width="16.28515625" style="1" bestFit="1" customWidth="1"/>
    <col min="11" max="16384" width="9.140625" style="1"/>
  </cols>
  <sheetData>
    <row r="1" spans="1:11" x14ac:dyDescent="0.2">
      <c r="A1" s="1" t="s">
        <v>104</v>
      </c>
      <c r="B1" s="1" t="s">
        <v>105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</row>
    <row r="2" spans="1:11" x14ac:dyDescent="0.2">
      <c r="A2" s="1" t="s">
        <v>0</v>
      </c>
      <c r="B2" s="1" t="s">
        <v>106</v>
      </c>
      <c r="C2" s="1">
        <f>VLOOKUP(A2,[1]Plan1!$A$6:$G$120,5,0)</f>
        <v>121447</v>
      </c>
      <c r="D2" s="1">
        <f>VLOOKUP(A2,[2]Plan1!$A$6:$G$120,5,0)</f>
        <v>123482</v>
      </c>
      <c r="E2" s="1">
        <f>VLOOKUP(A2,[3]Plan1!$A$6:$G$120,5,0)</f>
        <v>125580</v>
      </c>
      <c r="F2" s="1">
        <f>VLOOKUP(A2,[4]Plan1!$A$6:$G$120,5,0)</f>
        <v>128422</v>
      </c>
      <c r="G2" s="1">
        <f>VLOOKUP(A2,[5]Plan1!$A$6:$G$120,5,0)</f>
        <v>130053</v>
      </c>
      <c r="H2" s="1">
        <f>VLOOKUP(A2,[6]Plan1!$A$6:$G$120,5,0)</f>
        <v>130973</v>
      </c>
      <c r="I2" s="1">
        <v>133386</v>
      </c>
      <c r="J2" s="1">
        <f>VLOOKUP(A2,[7]Plan1!$A$6:$G$111,5,0)</f>
        <v>135058</v>
      </c>
      <c r="K2" s="1">
        <f>VLOOKUP(A2,[8]Export!$A$1:$G$106,5,0)</f>
        <v>128382</v>
      </c>
    </row>
    <row r="3" spans="1:11" x14ac:dyDescent="0.2">
      <c r="A3" s="1" t="s">
        <v>1</v>
      </c>
      <c r="B3" s="1" t="s">
        <v>169</v>
      </c>
      <c r="C3" s="1">
        <f>VLOOKUP(A3,[1]Plan1!$A$6:$G$120,5,0)</f>
        <v>12365</v>
      </c>
      <c r="D3" s="1">
        <f>VLOOKUP(A3,[2]Plan1!$A$6:$G$120,5,0)</f>
        <v>12465</v>
      </c>
      <c r="E3" s="1">
        <f>VLOOKUP(A3,[3]Plan1!$A$6:$G$120,5,0)</f>
        <v>12748</v>
      </c>
      <c r="F3" s="1">
        <f>VLOOKUP(A3,[4]Plan1!$A$6:$G$120,5,0)</f>
        <v>13180</v>
      </c>
      <c r="G3" s="1">
        <f>VLOOKUP(A3,[5]Plan1!$A$6:$G$120,5,0)</f>
        <v>31250</v>
      </c>
      <c r="H3" s="1">
        <f>VLOOKUP(A3,[6]Plan1!$A$6:$G$120,5,0)</f>
        <v>32114</v>
      </c>
      <c r="I3" s="1">
        <v>32491</v>
      </c>
      <c r="J3" s="1">
        <f>VLOOKUP(A3,[7]Plan1!$A$6:$G$111,5,0)</f>
        <v>33407</v>
      </c>
      <c r="K3" s="1">
        <f>VLOOKUP(A3,[8]Export!$A$1:$G$106,5,0)</f>
        <v>36251</v>
      </c>
    </row>
    <row r="4" spans="1:11" x14ac:dyDescent="0.2">
      <c r="A4" s="1" t="s">
        <v>2</v>
      </c>
      <c r="B4" s="1" t="s">
        <v>154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>VLOOKUP(A4,[6]Plan1!$A$6:$G$120,5,0)</f>
        <v>446</v>
      </c>
      <c r="I4" s="1">
        <v>445</v>
      </c>
      <c r="J4" s="1">
        <f>VLOOKUP(A4,[7]Plan1!$A$6:$G$111,5,0)</f>
        <v>456</v>
      </c>
      <c r="K4" s="1">
        <f>VLOOKUP(A4,[8]Export!$A$1:$G$106,5,0)</f>
        <v>804</v>
      </c>
    </row>
    <row r="5" spans="1:11" x14ac:dyDescent="0.2">
      <c r="A5" s="1" t="s">
        <v>3</v>
      </c>
      <c r="B5" s="1" t="s">
        <v>107</v>
      </c>
      <c r="C5" s="1">
        <f>VLOOKUP(A5,[1]Plan1!$A$6:$G$120,5,0)</f>
        <v>20105</v>
      </c>
      <c r="D5" s="1">
        <f>VLOOKUP(A5,[2]Plan1!$A$6:$G$120,5,0)</f>
        <v>20760</v>
      </c>
      <c r="E5" s="1">
        <f>VLOOKUP(A5,[3]Plan1!$A$6:$G$120,5,0)</f>
        <v>22065</v>
      </c>
      <c r="F5" s="1">
        <f>VLOOKUP(A5,[4]Plan1!$A$6:$G$120,5,0)</f>
        <v>22149</v>
      </c>
      <c r="G5" s="1">
        <f>VLOOKUP(A5,[5]Plan1!$A$6:$G$120,5,0)</f>
        <v>22216</v>
      </c>
      <c r="H5" s="1">
        <f>VLOOKUP(A5,[6]Plan1!$A$6:$G$120,5,0)</f>
        <v>22076</v>
      </c>
      <c r="I5" s="1">
        <v>22771</v>
      </c>
      <c r="J5" s="1">
        <f>VLOOKUP(A5,[7]Plan1!$A$6:$G$111,5,0)</f>
        <v>22829</v>
      </c>
      <c r="K5" s="1">
        <f>VLOOKUP(A5,[8]Export!$A$1:$G$106,5,0)</f>
        <v>21338</v>
      </c>
    </row>
    <row r="6" spans="1:11" x14ac:dyDescent="0.2">
      <c r="A6" s="1" t="s">
        <v>4</v>
      </c>
      <c r="B6" s="1" t="s">
        <v>108</v>
      </c>
      <c r="C6" s="1">
        <f>VLOOKUP(A6,[1]Plan1!$A$6:$G$120,5,0)</f>
        <v>120639</v>
      </c>
      <c r="D6" s="1">
        <f>VLOOKUP(A6,[2]Plan1!$A$6:$G$120,5,0)</f>
        <v>122823</v>
      </c>
      <c r="E6" s="1">
        <f>VLOOKUP(A6,[3]Plan1!$A$6:$G$120,5,0)</f>
        <v>124572</v>
      </c>
      <c r="F6" s="1">
        <f>VLOOKUP(A6,[4]Plan1!$A$6:$G$120,5,0)</f>
        <v>125040</v>
      </c>
      <c r="G6" s="1">
        <f>VLOOKUP(A6,[5]Plan1!$A$6:$G$120,5,0)</f>
        <v>127251</v>
      </c>
      <c r="H6" s="1">
        <f>VLOOKUP(A6,[6]Plan1!$A$6:$G$120,5,0)</f>
        <v>131769</v>
      </c>
      <c r="I6" s="1">
        <v>131671</v>
      </c>
      <c r="J6" s="1">
        <f>VLOOKUP(A6,[7]Plan1!$A$6:$G$111,5,0)</f>
        <v>130912</v>
      </c>
      <c r="K6" s="1">
        <f>VLOOKUP(A6,[8]Export!$A$1:$G$106,5,0)</f>
        <v>131827</v>
      </c>
    </row>
    <row r="7" spans="1:11" x14ac:dyDescent="0.2">
      <c r="A7" s="1" t="s">
        <v>5</v>
      </c>
      <c r="B7" s="1" t="s">
        <v>154</v>
      </c>
      <c r="C7" s="1">
        <f>VLOOKUP(A7,[1]Plan1!$A$6:$G$120,5,0)</f>
        <v>1472</v>
      </c>
      <c r="D7" s="1">
        <f>VLOOKUP(A7,[2]Plan1!$A$6:$G$120,5,0)</f>
        <v>1439</v>
      </c>
      <c r="E7" s="1">
        <f>VLOOKUP(A7,[3]Plan1!$A$6:$G$120,5,0)</f>
        <v>1434</v>
      </c>
      <c r="F7" s="1">
        <f>VLOOKUP(A7,[4]Plan1!$A$6:$G$120,5,0)</f>
        <v>1463</v>
      </c>
      <c r="G7" s="1">
        <f>VLOOKUP(A7,[5]Plan1!$A$6:$G$120,5,0)</f>
        <v>1453</v>
      </c>
      <c r="H7" s="1">
        <f>VLOOKUP(A7,[6]Plan1!$A$6:$G$120,5,0)</f>
        <v>1490</v>
      </c>
      <c r="I7" s="1">
        <v>1493</v>
      </c>
      <c r="J7" s="1">
        <f>VLOOKUP(A7,[7]Plan1!$A$6:$G$111,5,0)</f>
        <v>1495</v>
      </c>
      <c r="K7" s="1">
        <f>VLOOKUP(A7,[8]Export!$A$1:$G$106,5,0)</f>
        <v>1479</v>
      </c>
    </row>
    <row r="8" spans="1:11" x14ac:dyDescent="0.2">
      <c r="A8" s="1" t="s">
        <v>6</v>
      </c>
      <c r="B8" s="1" t="s">
        <v>154</v>
      </c>
      <c r="C8" s="1">
        <f>VLOOKUP(A8,[1]Plan1!$A$6:$G$120,5,0)</f>
        <v>226</v>
      </c>
      <c r="D8" s="1">
        <f>VLOOKUP(A8,[2]Plan1!$A$6:$G$120,5,0)</f>
        <v>313</v>
      </c>
      <c r="E8" s="1">
        <f>VLOOKUP(A8,[3]Plan1!$A$6:$G$120,5,0)</f>
        <v>344</v>
      </c>
      <c r="F8" s="1">
        <f>VLOOKUP(A8,[4]Plan1!$A$6:$G$120,5,0)</f>
        <v>360</v>
      </c>
      <c r="G8" s="1">
        <f>VLOOKUP(A8,[5]Plan1!$A$6:$G$120,5,0)</f>
        <v>374</v>
      </c>
      <c r="H8" s="1">
        <f>VLOOKUP(A8,[6]Plan1!$A$6:$G$120,5,0)</f>
        <v>387</v>
      </c>
      <c r="I8" s="1">
        <v>395</v>
      </c>
      <c r="J8" s="1">
        <f>VLOOKUP(A8,[7]Plan1!$A$6:$G$111,5,0)</f>
        <v>392</v>
      </c>
      <c r="K8" s="1">
        <f>VLOOKUP(A8,[8]Export!$A$1:$G$106,5,0)</f>
        <v>398</v>
      </c>
    </row>
    <row r="9" spans="1:11" x14ac:dyDescent="0.2">
      <c r="A9" s="1" t="s">
        <v>7</v>
      </c>
      <c r="B9" s="1" t="s">
        <v>109</v>
      </c>
      <c r="C9" s="1">
        <f>VLOOKUP(A9,[1]Plan1!$A$6:$G$120,5,0)</f>
        <v>241804</v>
      </c>
      <c r="D9" s="1">
        <f>VLOOKUP(A9,[2]Plan1!$A$6:$G$120,5,0)</f>
        <v>245783</v>
      </c>
      <c r="E9" s="1">
        <f>VLOOKUP(A9,[3]Plan1!$A$6:$G$120,5,0)</f>
        <v>247596</v>
      </c>
      <c r="F9" s="1">
        <f>VLOOKUP(A9,[4]Plan1!$A$6:$G$120,5,0)</f>
        <v>250499</v>
      </c>
      <c r="G9" s="1">
        <f>VLOOKUP(A9,[5]Plan1!$A$6:$G$120,5,0)</f>
        <v>253310</v>
      </c>
      <c r="H9" s="1">
        <f>VLOOKUP(A9,[6]Plan1!$A$6:$G$120,5,0)</f>
        <v>257611</v>
      </c>
      <c r="I9" s="1">
        <v>263676</v>
      </c>
      <c r="J9" s="1">
        <f>VLOOKUP(A9,[7]Plan1!$A$6:$G$111,5,0)</f>
        <v>264045</v>
      </c>
      <c r="K9" s="1">
        <f>VLOOKUP(A9,[8]Export!$A$1:$G$106,5,0)</f>
        <v>266140</v>
      </c>
    </row>
    <row r="10" spans="1:11" x14ac:dyDescent="0.2">
      <c r="A10" s="1" t="s">
        <v>8</v>
      </c>
      <c r="B10" s="1" t="s">
        <v>154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>VLOOKUP(A10,[6]Plan1!$A$6:$G$120,5,0)</f>
        <v>1506</v>
      </c>
      <c r="I10" s="1">
        <v>1451</v>
      </c>
      <c r="J10" s="1">
        <f>VLOOKUP(A10,[7]Plan1!$A$6:$G$111,5,0)</f>
        <v>1483</v>
      </c>
      <c r="K10" s="1">
        <f>VLOOKUP(A10,[8]Export!$A$1:$G$106,5,0)</f>
        <v>1502</v>
      </c>
    </row>
    <row r="11" spans="1:11" x14ac:dyDescent="0.2">
      <c r="A11" s="1" t="s">
        <v>9</v>
      </c>
      <c r="B11" s="1" t="s">
        <v>154</v>
      </c>
      <c r="C11" s="1">
        <f>VLOOKUP(A11,[1]Plan1!$A$6:$G$120,5,0)</f>
        <v>2378</v>
      </c>
      <c r="D11" s="1">
        <f>VLOOKUP(A11,[2]Plan1!$A$6:$G$120,5,0)</f>
        <v>2356</v>
      </c>
      <c r="E11" s="1">
        <f>VLOOKUP(A11,[3]Plan1!$A$6:$G$120,5,0)</f>
        <v>2327</v>
      </c>
      <c r="F11" s="1">
        <f>VLOOKUP(A11,[4]Plan1!$A$6:$G$120,5,0)</f>
        <v>2305</v>
      </c>
      <c r="G11" s="1">
        <f>VLOOKUP(A11,[5]Plan1!$A$6:$G$120,5,0)</f>
        <v>2338</v>
      </c>
      <c r="H11" s="1">
        <f>VLOOKUP(A11,[6]Plan1!$A$6:$G$120,5,0)</f>
        <v>2272</v>
      </c>
      <c r="I11" s="1">
        <v>2254</v>
      </c>
      <c r="J11" s="1">
        <f>VLOOKUP(A11,[7]Plan1!$A$6:$G$111,5,0)</f>
        <v>2289</v>
      </c>
      <c r="K11" s="1">
        <f>VLOOKUP(A11,[8]Export!$A$1:$G$106,5,0)</f>
        <v>2361</v>
      </c>
    </row>
    <row r="12" spans="1:11" x14ac:dyDescent="0.2">
      <c r="A12" s="1" t="s">
        <v>10</v>
      </c>
      <c r="B12" s="1" t="s">
        <v>110</v>
      </c>
      <c r="C12" s="1">
        <f>VLOOKUP(A12,[1]Plan1!$A$6:$G$120,5,0)</f>
        <v>572865</v>
      </c>
      <c r="D12" s="1">
        <f>VLOOKUP(A12,[2]Plan1!$A$6:$G$120,5,0)</f>
        <v>588779</v>
      </c>
      <c r="E12" s="1">
        <f>VLOOKUP(A12,[3]Plan1!$A$6:$G$120,5,0)</f>
        <v>600548</v>
      </c>
      <c r="F12" s="1">
        <f>VLOOKUP(A12,[4]Plan1!$A$6:$G$120,5,0)</f>
        <v>607241</v>
      </c>
      <c r="G12" s="1">
        <f>VLOOKUP(A12,[5]Plan1!$A$6:$G$120,5,0)</f>
        <v>616625</v>
      </c>
      <c r="H12" s="1">
        <f>VLOOKUP(A12,[6]Plan1!$A$6:$G$120,5,0)</f>
        <v>629638</v>
      </c>
      <c r="I12" s="1">
        <v>639840</v>
      </c>
      <c r="J12" s="1">
        <f>VLOOKUP(A12,[7]Plan1!$A$6:$G$111,5,0)</f>
        <v>654681</v>
      </c>
      <c r="K12" s="1">
        <f>VLOOKUP(A12,[8]Export!$A$1:$G$106,5,0)</f>
        <v>675383</v>
      </c>
    </row>
    <row r="13" spans="1:11" x14ac:dyDescent="0.2">
      <c r="A13" s="1" t="s">
        <v>11</v>
      </c>
      <c r="B13" s="1" t="s">
        <v>138</v>
      </c>
      <c r="C13" s="1">
        <f>VLOOKUP(A13,[1]Plan1!$A$6:$G$120,5,0)</f>
        <v>417093</v>
      </c>
      <c r="D13" s="1">
        <f>VLOOKUP(A13,[2]Plan1!$A$6:$G$120,5,0)</f>
        <v>423067</v>
      </c>
      <c r="E13" s="1">
        <f>VLOOKUP(A13,[3]Plan1!$A$6:$G$120,5,0)</f>
        <v>424368</v>
      </c>
      <c r="F13" s="1">
        <f>VLOOKUP(A13,[4]Plan1!$A$6:$G$120,5,0)</f>
        <v>419186</v>
      </c>
      <c r="G13" s="1">
        <f>VLOOKUP(A13,[5]Plan1!$A$6:$G$120,5,0)</f>
        <v>426501</v>
      </c>
      <c r="H13" s="1">
        <f>VLOOKUP(A13,[6]Plan1!$A$6:$G$120,5,0)</f>
        <v>429638</v>
      </c>
      <c r="I13" s="1">
        <v>423868</v>
      </c>
      <c r="J13" s="1">
        <f>VLOOKUP(A13,[7]Plan1!$A$6:$G$111,5,0)</f>
        <v>430019</v>
      </c>
      <c r="K13" s="1">
        <f>VLOOKUP(A13,[8]Export!$A$1:$G$106,5,0)</f>
        <v>437240</v>
      </c>
    </row>
    <row r="14" spans="1:11" x14ac:dyDescent="0.2">
      <c r="A14" s="1" t="s">
        <v>12</v>
      </c>
      <c r="B14" s="1" t="s">
        <v>111</v>
      </c>
      <c r="C14" s="1">
        <f>VLOOKUP(A14,[1]Plan1!$A$6:$G$120,5,0)</f>
        <v>392097</v>
      </c>
      <c r="D14" s="1">
        <f>VLOOKUP(A14,[2]Plan1!$A$6:$G$120,5,0)</f>
        <v>399693</v>
      </c>
      <c r="E14" s="1">
        <f>VLOOKUP(A14,[3]Plan1!$A$6:$G$120,5,0)</f>
        <v>414132</v>
      </c>
      <c r="F14" s="1">
        <f>VLOOKUP(A14,[4]Plan1!$A$6:$G$120,5,0)</f>
        <v>417343</v>
      </c>
      <c r="G14" s="1">
        <f>VLOOKUP(A14,[5]Plan1!$A$6:$G$120,5,0)</f>
        <v>417832</v>
      </c>
      <c r="H14" s="1">
        <f>VLOOKUP(A14,[6]Plan1!$A$6:$G$120,5,0)</f>
        <v>415270</v>
      </c>
      <c r="I14" s="1">
        <v>414188</v>
      </c>
      <c r="J14" s="1">
        <f>VLOOKUP(A14,[7]Plan1!$A$6:$G$111,5,0)</f>
        <v>389030</v>
      </c>
      <c r="K14" s="1">
        <f>VLOOKUP(A14,[8]Export!$A$1:$G$106,5,0)</f>
        <v>394164</v>
      </c>
    </row>
    <row r="15" spans="1:11" x14ac:dyDescent="0.2">
      <c r="A15" s="1" t="s">
        <v>13</v>
      </c>
      <c r="B15" s="1" t="s">
        <v>170</v>
      </c>
      <c r="C15" s="1">
        <f>VLOOKUP(A15,[1]Plan1!$A$6:$G$120,5,0)</f>
        <v>229061</v>
      </c>
      <c r="D15" s="1">
        <f>VLOOKUP(A15,[2]Plan1!$A$6:$G$120,5,0)</f>
        <v>240342</v>
      </c>
      <c r="E15" s="1">
        <f>VLOOKUP(A15,[3]Plan1!$A$6:$G$120,5,0)</f>
        <v>245935</v>
      </c>
      <c r="F15" s="1">
        <f>VLOOKUP(A15,[4]Plan1!$A$6:$G$120,5,0)</f>
        <v>250141</v>
      </c>
      <c r="G15" s="1">
        <f>VLOOKUP(A15,[5]Plan1!$A$6:$G$120,5,0)</f>
        <v>251955</v>
      </c>
      <c r="H15" s="1">
        <f>VLOOKUP(A15,[6]Plan1!$A$6:$G$120,5,0)</f>
        <v>244993</v>
      </c>
      <c r="I15" s="1">
        <v>267562</v>
      </c>
      <c r="J15" s="1">
        <f>VLOOKUP(A15,[7]Plan1!$A$6:$G$111,5,0)</f>
        <v>281770</v>
      </c>
      <c r="K15" s="1">
        <f>VLOOKUP(A15,[8]Export!$A$1:$G$106,5,0)</f>
        <v>299084</v>
      </c>
    </row>
    <row r="16" spans="1:11" x14ac:dyDescent="0.2">
      <c r="A16" s="1" t="s">
        <v>14</v>
      </c>
      <c r="B16" s="1" t="s">
        <v>112</v>
      </c>
      <c r="C16" s="1">
        <f>VLOOKUP(A16,[1]Plan1!$A$6:$G$120,5,0)</f>
        <v>1504093</v>
      </c>
      <c r="D16" s="1">
        <f>VLOOKUP(A16,[2]Plan1!$A$6:$G$120,5,0)</f>
        <v>1524747</v>
      </c>
      <c r="E16" s="1">
        <f>VLOOKUP(A16,[3]Plan1!$A$6:$G$120,5,0)</f>
        <v>1535487</v>
      </c>
      <c r="F16" s="1">
        <f>VLOOKUP(A16,[4]Plan1!$A$6:$G$120,5,0)</f>
        <v>1548368</v>
      </c>
      <c r="G16" s="1">
        <f>VLOOKUP(A16,[5]Plan1!$A$6:$G$120,5,0)</f>
        <v>1555842</v>
      </c>
      <c r="H16" s="1">
        <f>VLOOKUP(A16,[6]Plan1!$A$6:$G$120,5,0)</f>
        <v>1570691</v>
      </c>
      <c r="I16" s="1">
        <v>1567593</v>
      </c>
      <c r="J16" s="1">
        <f>VLOOKUP(A16,[7]Plan1!$A$6:$G$111,5,0)</f>
        <v>1563149</v>
      </c>
      <c r="K16" s="1">
        <f>VLOOKUP(A16,[8]Export!$A$1:$G$106,5,0)</f>
        <v>1556381</v>
      </c>
    </row>
    <row r="17" spans="1:11" x14ac:dyDescent="0.2">
      <c r="A17" s="1" t="s">
        <v>15</v>
      </c>
      <c r="B17" s="1" t="s">
        <v>154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4109</v>
      </c>
      <c r="J17" s="1">
        <f>VLOOKUP(A17,[7]Plan1!$A$6:$G$111,5,0)</f>
        <v>4152</v>
      </c>
      <c r="K17" s="1">
        <f>VLOOKUP(A17,[8]Export!$A$1:$G$106,5,0)</f>
        <v>4050</v>
      </c>
    </row>
    <row r="18" spans="1:11" x14ac:dyDescent="0.2">
      <c r="A18" s="1" t="s">
        <v>16</v>
      </c>
      <c r="B18" s="1" t="s">
        <v>154</v>
      </c>
      <c r="C18" s="1">
        <f>VLOOKUP(A18,[1]Plan1!$A$6:$G$120,5,0)</f>
        <v>4389</v>
      </c>
      <c r="D18" s="1">
        <f>VLOOKUP(A18,[2]Plan1!$A$6:$G$120,5,0)</f>
        <v>4513</v>
      </c>
      <c r="E18" s="1">
        <f>VLOOKUP(A18,[3]Plan1!$A$6:$G$120,5,0)</f>
        <v>4420</v>
      </c>
      <c r="F18" s="1">
        <f>VLOOKUP(A18,[4]Plan1!$A$6:$G$120,5,0)</f>
        <v>4454</v>
      </c>
      <c r="G18" s="1">
        <f>VLOOKUP(A18,[5]Plan1!$A$6:$G$120,5,0)</f>
        <v>4540</v>
      </c>
      <c r="H18" s="1">
        <f>VLOOKUP(A18,[6]Plan1!$A$6:$G$120,5,0)</f>
        <v>4647</v>
      </c>
      <c r="I18" s="1">
        <v>4789</v>
      </c>
      <c r="J18" s="1">
        <f>VLOOKUP(A18,[7]Plan1!$A$6:$G$111,5,0)</f>
        <v>5042</v>
      </c>
      <c r="K18" s="1">
        <f>VLOOKUP(A18,[8]Export!$A$1:$G$106,5,0)</f>
        <v>4257</v>
      </c>
    </row>
    <row r="19" spans="1:11" x14ac:dyDescent="0.2">
      <c r="A19" s="1" t="s">
        <v>17</v>
      </c>
      <c r="B19" s="1" t="s">
        <v>154</v>
      </c>
      <c r="C19" s="1">
        <f>VLOOKUP(A19,[1]Plan1!$A$6:$G$120,5,0)</f>
        <v>7408</v>
      </c>
      <c r="D19" s="1">
        <f>VLOOKUP(A19,[2]Plan1!$A$6:$G$120,5,0)</f>
        <v>7503</v>
      </c>
      <c r="E19" s="1">
        <f>VLOOKUP(A19,[3]Plan1!$A$6:$G$120,5,0)</f>
        <v>7570</v>
      </c>
      <c r="F19" s="1">
        <f>VLOOKUP(A19,[4]Plan1!$A$6:$G$120,5,0)</f>
        <v>7618</v>
      </c>
      <c r="G19" s="1">
        <f>VLOOKUP(A19,[5]Plan1!$A$6:$G$120,5,0)</f>
        <v>7664</v>
      </c>
      <c r="H19" s="1">
        <f>VLOOKUP(A19,[6]Plan1!$A$6:$G$120,5,0)</f>
        <v>7723</v>
      </c>
      <c r="I19" s="1">
        <v>7749</v>
      </c>
      <c r="J19" s="1">
        <f>VLOOKUP(A19,[7]Plan1!$A$6:$G$111,5,0)</f>
        <v>7847</v>
      </c>
      <c r="K19" s="1">
        <f>VLOOKUP(A19,[8]Export!$A$1:$G$106,5,0)</f>
        <v>7066</v>
      </c>
    </row>
    <row r="20" spans="1:11" x14ac:dyDescent="0.2">
      <c r="A20" s="1" t="s">
        <v>18</v>
      </c>
      <c r="B20" s="1" t="s">
        <v>154</v>
      </c>
      <c r="C20" s="1">
        <f>VLOOKUP(A20,[1]Plan1!$A$6:$G$120,5,0)</f>
        <v>1661</v>
      </c>
      <c r="D20" s="1">
        <f>VLOOKUP(A20,[2]Plan1!$A$6:$G$120,5,0)</f>
        <v>1721</v>
      </c>
      <c r="E20" s="1">
        <f>VLOOKUP(A20,[3]Plan1!$A$6:$G$120,5,0)</f>
        <v>1740</v>
      </c>
      <c r="F20" s="1">
        <f>VLOOKUP(A20,[4]Plan1!$A$6:$G$120,5,0)</f>
        <v>1763</v>
      </c>
      <c r="G20" s="1">
        <f>VLOOKUP(A20,[5]Plan1!$A$6:$G$120,5,0)</f>
        <v>1780</v>
      </c>
      <c r="H20" s="1">
        <f>VLOOKUP(A20,[6]Plan1!$A$6:$G$120,5,0)</f>
        <v>1815</v>
      </c>
      <c r="I20" s="1">
        <v>1831</v>
      </c>
      <c r="J20" s="1">
        <f>VLOOKUP(A20,[7]Plan1!$A$6:$G$111,5,0)</f>
        <v>1834</v>
      </c>
      <c r="K20" s="1">
        <f>VLOOKUP(A20,[8]Export!$A$1:$G$106,5,0)</f>
        <v>1890</v>
      </c>
    </row>
    <row r="21" spans="1:11" x14ac:dyDescent="0.2">
      <c r="A21" s="1" t="s">
        <v>19</v>
      </c>
      <c r="B21" s="1" t="s">
        <v>154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f>VLOOKUP(A21,[6]Plan1!$A$6:$G$120,5,0)</f>
        <v>413</v>
      </c>
      <c r="I21" s="1">
        <v>425</v>
      </c>
      <c r="J21" s="1">
        <f>VLOOKUP(A21,[7]Plan1!$A$6:$G$111,5,0)</f>
        <v>459</v>
      </c>
      <c r="K21" s="1">
        <f>VLOOKUP(A21,[8]Export!$A$1:$G$106,5,0)</f>
        <v>450</v>
      </c>
    </row>
    <row r="22" spans="1:11" x14ac:dyDescent="0.2">
      <c r="A22" s="1" t="s">
        <v>20</v>
      </c>
      <c r="B22" s="1" t="s">
        <v>154</v>
      </c>
      <c r="C22" s="1">
        <f>VLOOKUP(A22,[1]Plan1!$A$6:$G$120,5,0)</f>
        <v>702</v>
      </c>
      <c r="D22" s="1">
        <f>VLOOKUP(A22,[2]Plan1!$A$6:$G$120,5,0)</f>
        <v>713</v>
      </c>
      <c r="E22" s="1">
        <f>VLOOKUP(A22,[3]Plan1!$A$6:$G$120,5,0)</f>
        <v>728</v>
      </c>
      <c r="F22" s="1">
        <f>VLOOKUP(A22,[4]Plan1!$A$6:$G$120,5,0)</f>
        <v>740</v>
      </c>
      <c r="G22" s="1">
        <f>VLOOKUP(A22,[5]Plan1!$A$6:$G$120,5,0)</f>
        <v>756</v>
      </c>
      <c r="H22" s="1">
        <f>VLOOKUP(A22,[6]Plan1!$A$6:$G$120,5,0)</f>
        <v>766</v>
      </c>
      <c r="I22" s="1">
        <v>782</v>
      </c>
      <c r="J22" s="1">
        <f>VLOOKUP(A22,[7]Plan1!$A$6:$G$111,5,0)</f>
        <v>776</v>
      </c>
      <c r="K22" s="1">
        <f>VLOOKUP(A22,[8]Export!$A$1:$G$106,5,0)</f>
        <v>763</v>
      </c>
    </row>
    <row r="23" spans="1:11" x14ac:dyDescent="0.2">
      <c r="A23" s="1" t="s">
        <v>21</v>
      </c>
      <c r="B23" s="1" t="s">
        <v>154</v>
      </c>
      <c r="C23" s="1">
        <f>VLOOKUP(A23,[1]Plan1!$A$6:$G$120,5,0)</f>
        <v>5249</v>
      </c>
      <c r="D23" s="1">
        <f>VLOOKUP(A23,[2]Plan1!$A$6:$G$120,5,0)</f>
        <v>5369</v>
      </c>
      <c r="E23" s="1">
        <f>VLOOKUP(A23,[3]Plan1!$A$6:$G$120,5,0)</f>
        <v>5269</v>
      </c>
      <c r="F23" s="1">
        <f>VLOOKUP(A23,[4]Plan1!$A$6:$G$120,5,0)</f>
        <v>5373</v>
      </c>
      <c r="G23" s="1">
        <f>VLOOKUP(A23,[5]Plan1!$A$6:$G$120,5,0)</f>
        <v>5478</v>
      </c>
      <c r="H23" s="1">
        <f>VLOOKUP(A23,[6]Plan1!$A$6:$G$120,5,0)</f>
        <v>5505</v>
      </c>
      <c r="I23" s="1">
        <v>5504</v>
      </c>
      <c r="J23" s="1">
        <f>VLOOKUP(A23,[7]Plan1!$A$6:$G$111,5,0)</f>
        <v>5529</v>
      </c>
      <c r="K23" s="1">
        <f>VLOOKUP(A23,[8]Export!$A$1:$G$106,5,0)</f>
        <v>5285</v>
      </c>
    </row>
    <row r="24" spans="1:11" x14ac:dyDescent="0.2">
      <c r="A24" s="1" t="s">
        <v>22</v>
      </c>
      <c r="B24" s="1" t="s">
        <v>154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>VLOOKUP(A24,[6]Plan1!$A$6:$G$120,5,0)</f>
        <v>1304</v>
      </c>
      <c r="I24" s="1">
        <v>1333</v>
      </c>
      <c r="J24" s="1">
        <f>VLOOKUP(A24,[7]Plan1!$A$6:$G$111,5,0)</f>
        <v>1388</v>
      </c>
      <c r="K24" s="1">
        <f>VLOOKUP(A24,[8]Export!$A$1:$G$106,5,0)</f>
        <v>1388</v>
      </c>
    </row>
    <row r="25" spans="1:11" x14ac:dyDescent="0.2">
      <c r="A25" s="1" t="s">
        <v>23</v>
      </c>
      <c r="B25" s="1" t="s">
        <v>154</v>
      </c>
      <c r="C25" s="1">
        <f>VLOOKUP(A25,[1]Plan1!$A$6:$G$120,5,0)</f>
        <v>2377</v>
      </c>
      <c r="D25" s="1">
        <f>VLOOKUP(A25,[2]Plan1!$A$6:$G$120,5,0)</f>
        <v>2263</v>
      </c>
      <c r="E25" s="1">
        <f>VLOOKUP(A25,[3]Plan1!$A$6:$G$120,5,0)</f>
        <v>2216</v>
      </c>
      <c r="F25" s="1">
        <f>VLOOKUP(A25,[4]Plan1!$A$6:$G$120,5,0)</f>
        <v>2296</v>
      </c>
      <c r="G25" s="1">
        <f>VLOOKUP(A25,[5]Plan1!$A$6:$G$120,5,0)</f>
        <v>2388</v>
      </c>
      <c r="H25" s="1">
        <f>VLOOKUP(A25,[6]Plan1!$A$6:$G$120,5,0)</f>
        <v>2345</v>
      </c>
      <c r="I25" s="1">
        <v>2241</v>
      </c>
      <c r="J25" s="1">
        <f>VLOOKUP(A25,[7]Plan1!$A$6:$G$111,5,0)</f>
        <v>2153</v>
      </c>
      <c r="K25" s="1">
        <f>VLOOKUP(A25,[8]Export!$A$1:$G$106,5,0)</f>
        <v>2025</v>
      </c>
    </row>
    <row r="26" spans="1:11" x14ac:dyDescent="0.2">
      <c r="A26" s="1" t="s">
        <v>24</v>
      </c>
      <c r="B26" s="1" t="s">
        <v>154</v>
      </c>
      <c r="C26" s="1">
        <f>VLOOKUP(A26,[1]Plan1!$A$6:$G$120,5,0)</f>
        <v>5841</v>
      </c>
      <c r="D26" s="1">
        <f>VLOOKUP(A26,[2]Plan1!$A$6:$G$120,5,0)</f>
        <v>6048</v>
      </c>
      <c r="E26" s="1">
        <f>VLOOKUP(A26,[3]Plan1!$A$6:$G$120,5,0)</f>
        <v>6183</v>
      </c>
      <c r="F26" s="1">
        <f>VLOOKUP(A26,[4]Plan1!$A$6:$G$120,5,0)</f>
        <v>6260</v>
      </c>
      <c r="G26" s="1">
        <f>VLOOKUP(A26,[5]Plan1!$A$6:$G$120,5,0)</f>
        <v>6300</v>
      </c>
      <c r="H26" s="1">
        <f>VLOOKUP(A26,[6]Plan1!$A$6:$G$120,5,0)</f>
        <v>6341</v>
      </c>
      <c r="I26" s="1">
        <v>6297</v>
      </c>
      <c r="J26" s="1">
        <f>VLOOKUP(A26,[7]Plan1!$A$6:$G$111,5,0)</f>
        <v>6339</v>
      </c>
      <c r="K26" s="1">
        <f>VLOOKUP(A26,[8]Export!$A$1:$G$106,5,0)</f>
        <v>6376</v>
      </c>
    </row>
    <row r="27" spans="1:11" x14ac:dyDescent="0.2">
      <c r="A27" s="1" t="s">
        <v>25</v>
      </c>
      <c r="B27" s="1" t="s">
        <v>154</v>
      </c>
      <c r="C27" s="1">
        <f>VLOOKUP(A27,[1]Plan1!$A$6:$G$120,5,0)</f>
        <v>814</v>
      </c>
      <c r="D27" s="1">
        <f>VLOOKUP(A27,[2]Plan1!$A$6:$G$120,5,0)</f>
        <v>839</v>
      </c>
      <c r="E27" s="1">
        <f>VLOOKUP(A27,[3]Plan1!$A$6:$G$120,5,0)</f>
        <v>836</v>
      </c>
      <c r="F27" s="1">
        <f>VLOOKUP(A27,[4]Plan1!$A$6:$G$120,5,0)</f>
        <v>847</v>
      </c>
      <c r="G27" s="1">
        <f>VLOOKUP(A27,[5]Plan1!$A$6:$G$120,5,0)</f>
        <v>855</v>
      </c>
      <c r="H27" s="1">
        <f>VLOOKUP(A27,[6]Plan1!$A$6:$G$120,5,0)</f>
        <v>864</v>
      </c>
      <c r="I27" s="1">
        <v>892</v>
      </c>
      <c r="J27" s="1">
        <f>VLOOKUP(A27,[7]Plan1!$A$6:$G$111,5,0)</f>
        <v>888</v>
      </c>
      <c r="K27" s="1">
        <f>VLOOKUP(A27,[8]Export!$A$1:$G$106,5,0)</f>
        <v>904</v>
      </c>
    </row>
    <row r="28" spans="1:11" x14ac:dyDescent="0.2">
      <c r="A28" s="1" t="s">
        <v>26</v>
      </c>
      <c r="B28" s="1" t="s">
        <v>154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f>VLOOKUP(A28,[6]Plan1!$A$6:$G$120,5,0)</f>
        <v>12192</v>
      </c>
      <c r="I28" s="1">
        <v>11667</v>
      </c>
      <c r="J28" s="1">
        <f>VLOOKUP(A28,[7]Plan1!$A$6:$G$111,5,0)</f>
        <v>11679</v>
      </c>
      <c r="K28" s="1">
        <f>VLOOKUP(A28,[8]Export!$A$1:$G$106,5,0)</f>
        <v>10458</v>
      </c>
    </row>
    <row r="29" spans="1:11" x14ac:dyDescent="0.2">
      <c r="A29" s="1" t="s">
        <v>27</v>
      </c>
      <c r="B29" s="1" t="s">
        <v>154</v>
      </c>
      <c r="C29" s="1">
        <f>VLOOKUP(A29,[1]Plan1!$A$6:$G$120,5,0)</f>
        <v>1309</v>
      </c>
      <c r="D29" s="1">
        <f>VLOOKUP(A29,[2]Plan1!$A$6:$G$120,5,0)</f>
        <v>1363</v>
      </c>
      <c r="E29" s="1">
        <f>VLOOKUP(A29,[3]Plan1!$A$6:$G$120,5,0)</f>
        <v>1308</v>
      </c>
      <c r="F29" s="1">
        <f>VLOOKUP(A29,[4]Plan1!$A$6:$G$120,5,0)</f>
        <v>1369</v>
      </c>
      <c r="G29" s="1">
        <f>VLOOKUP(A29,[5]Plan1!$A$6:$G$120,5,0)</f>
        <v>1391</v>
      </c>
      <c r="H29" s="1">
        <f>VLOOKUP(A29,[6]Plan1!$A$6:$G$120,5,0)</f>
        <v>1444</v>
      </c>
      <c r="I29" s="1">
        <v>1479</v>
      </c>
      <c r="J29" s="1">
        <f>VLOOKUP(A29,[7]Plan1!$A$6:$G$111,5,0)</f>
        <v>1536</v>
      </c>
      <c r="K29" s="1">
        <f>VLOOKUP(A29,[8]Export!$A$1:$G$106,5,0)</f>
        <v>1557</v>
      </c>
    </row>
    <row r="30" spans="1:11" x14ac:dyDescent="0.2">
      <c r="A30" s="1" t="s">
        <v>28</v>
      </c>
      <c r="B30" s="1" t="s">
        <v>154</v>
      </c>
      <c r="C30" s="1">
        <f>VLOOKUP(A30,[1]Plan1!$A$6:$G$120,5,0)</f>
        <v>2195</v>
      </c>
      <c r="D30" s="1">
        <f>VLOOKUP(A30,[2]Plan1!$A$6:$G$120,5,0)</f>
        <v>2278</v>
      </c>
      <c r="E30" s="1">
        <f>VLOOKUP(A30,[3]Plan1!$A$6:$G$120,5,0)</f>
        <v>2351</v>
      </c>
      <c r="F30" s="1">
        <f>VLOOKUP(A30,[4]Plan1!$A$6:$G$120,5,0)</f>
        <v>2425</v>
      </c>
      <c r="G30" s="1">
        <f>VLOOKUP(A30,[5]Plan1!$A$6:$G$120,5,0)</f>
        <v>2483</v>
      </c>
      <c r="H30" s="1">
        <f>VLOOKUP(A30,[6]Plan1!$A$6:$G$120,5,0)</f>
        <v>2503</v>
      </c>
      <c r="I30" s="1">
        <v>2477</v>
      </c>
      <c r="J30" s="1">
        <f>VLOOKUP(A30,[7]Plan1!$A$6:$G$111,5,0)</f>
        <v>2409</v>
      </c>
      <c r="K30" s="1">
        <f>VLOOKUP(A30,[8]Export!$A$1:$G$106,5,0)</f>
        <v>1871</v>
      </c>
    </row>
    <row r="31" spans="1:11" x14ac:dyDescent="0.2">
      <c r="A31" s="1" t="s">
        <v>29</v>
      </c>
      <c r="B31" s="1" t="s">
        <v>154</v>
      </c>
      <c r="C31" s="1">
        <f>VLOOKUP(A31,[1]Plan1!$A$6:$G$120,5,0)</f>
        <v>1857</v>
      </c>
      <c r="D31" s="1">
        <f>VLOOKUP(A31,[2]Plan1!$A$6:$G$120,5,0)</f>
        <v>1874</v>
      </c>
      <c r="E31" s="1">
        <f>VLOOKUP(A31,[3]Plan1!$A$6:$G$120,5,0)</f>
        <v>1857</v>
      </c>
      <c r="F31" s="1">
        <f>VLOOKUP(A31,[4]Plan1!$A$6:$G$120,5,0)</f>
        <v>1847</v>
      </c>
      <c r="G31" s="1">
        <f>VLOOKUP(A31,[5]Plan1!$A$6:$G$120,5,0)</f>
        <v>1867</v>
      </c>
      <c r="H31" s="1">
        <f>VLOOKUP(A31,[6]Plan1!$A$6:$G$120,5,0)</f>
        <v>1874</v>
      </c>
      <c r="I31" s="1">
        <v>1888</v>
      </c>
      <c r="J31" s="1">
        <f>VLOOKUP(A31,[7]Plan1!$A$6:$G$111,5,0)</f>
        <v>1881</v>
      </c>
      <c r="K31" s="1">
        <f>VLOOKUP(A31,[8]Export!$A$1:$G$106,5,0)</f>
        <v>1904</v>
      </c>
    </row>
    <row r="32" spans="1:11" x14ac:dyDescent="0.2">
      <c r="A32" s="1" t="s">
        <v>30</v>
      </c>
      <c r="B32" s="1" t="s">
        <v>154</v>
      </c>
      <c r="C32" s="1">
        <f>VLOOKUP(A32,[1]Plan1!$A$6:$G$120,5,0)</f>
        <v>11701</v>
      </c>
      <c r="D32" s="1">
        <f>VLOOKUP(A32,[2]Plan1!$A$6:$G$120,5,0)</f>
        <v>11795</v>
      </c>
      <c r="E32" s="1">
        <f>VLOOKUP(A32,[3]Plan1!$A$6:$G$120,5,0)</f>
        <v>11863</v>
      </c>
      <c r="F32" s="1">
        <f>VLOOKUP(A32,[4]Plan1!$A$6:$G$120,5,0)</f>
        <v>11964</v>
      </c>
      <c r="G32" s="1">
        <f>VLOOKUP(A32,[5]Plan1!$A$6:$G$120,5,0)</f>
        <v>12001</v>
      </c>
      <c r="H32" s="1">
        <f>VLOOKUP(A32,[6]Plan1!$A$6:$G$120,5,0)</f>
        <v>12099</v>
      </c>
      <c r="I32" s="1">
        <v>9896</v>
      </c>
      <c r="J32" s="1">
        <f>VLOOKUP(A32,[7]Plan1!$A$6:$G$111,5,0)</f>
        <v>10095</v>
      </c>
      <c r="K32" s="1">
        <f>VLOOKUP(A32,[8]Export!$A$1:$G$106,5,0)</f>
        <v>10272</v>
      </c>
    </row>
    <row r="33" spans="1:11" x14ac:dyDescent="0.2">
      <c r="A33" s="1" t="s">
        <v>31</v>
      </c>
      <c r="B33" s="1" t="s">
        <v>154</v>
      </c>
      <c r="C33" s="1">
        <f>VLOOKUP(A33,[1]Plan1!$A$6:$G$120,5,0)</f>
        <v>538</v>
      </c>
      <c r="D33" s="1">
        <f>VLOOKUP(A33,[2]Plan1!$A$6:$G$120,5,0)</f>
        <v>561</v>
      </c>
      <c r="E33" s="1">
        <f>VLOOKUP(A33,[3]Plan1!$A$6:$G$120,5,0)</f>
        <v>552</v>
      </c>
      <c r="F33" s="1">
        <f>VLOOKUP(A33,[4]Plan1!$A$6:$G$120,5,0)</f>
        <v>545</v>
      </c>
      <c r="G33" s="1">
        <f>VLOOKUP(A33,[5]Plan1!$A$6:$G$120,5,0)</f>
        <v>559</v>
      </c>
      <c r="H33" s="1">
        <f>VLOOKUP(A33,[6]Plan1!$A$6:$G$120,5,0)</f>
        <v>567</v>
      </c>
      <c r="I33" s="1">
        <v>538</v>
      </c>
      <c r="J33" s="1">
        <f>VLOOKUP(A33,[7]Plan1!$A$6:$G$111,5,0)</f>
        <v>550</v>
      </c>
      <c r="K33" s="1">
        <f>VLOOKUP(A33,[8]Export!$A$1:$G$106,5,0)</f>
        <v>593</v>
      </c>
    </row>
    <row r="34" spans="1:11" x14ac:dyDescent="0.2">
      <c r="A34" s="1" t="s">
        <v>32</v>
      </c>
      <c r="B34" s="1" t="s">
        <v>154</v>
      </c>
      <c r="C34" s="1">
        <f>VLOOKUP(A34,[1]Plan1!$A$6:$G$120,5,0)</f>
        <v>3799</v>
      </c>
      <c r="D34" s="1">
        <f>VLOOKUP(A34,[2]Plan1!$A$6:$G$120,5,0)</f>
        <v>3881</v>
      </c>
      <c r="E34" s="1">
        <f>VLOOKUP(A34,[3]Plan1!$A$6:$G$120,5,0)</f>
        <v>3950</v>
      </c>
      <c r="F34" s="1">
        <f>VLOOKUP(A34,[4]Plan1!$A$6:$G$120,5,0)</f>
        <v>4011</v>
      </c>
      <c r="G34" s="1">
        <f>VLOOKUP(A34,[5]Plan1!$A$6:$G$120,5,0)</f>
        <v>2785</v>
      </c>
      <c r="H34" s="1">
        <f>VLOOKUP(A34,[6]Plan1!$A$6:$G$120,5,0)</f>
        <v>2862</v>
      </c>
      <c r="I34" s="1">
        <v>2918</v>
      </c>
      <c r="J34" s="1">
        <f>VLOOKUP(A34,[7]Plan1!$A$6:$G$111,5,0)</f>
        <v>3007</v>
      </c>
      <c r="K34" s="1">
        <f>VLOOKUP(A34,[8]Export!$A$1:$G$106,5,0)</f>
        <v>3115</v>
      </c>
    </row>
    <row r="35" spans="1:11" x14ac:dyDescent="0.2">
      <c r="A35" s="1" t="s">
        <v>33</v>
      </c>
      <c r="B35" s="1" t="s">
        <v>154</v>
      </c>
      <c r="C35" s="1">
        <f>VLOOKUP(A35,[1]Plan1!$A$6:$G$120,5,0)</f>
        <v>135</v>
      </c>
      <c r="D35" s="1">
        <f>VLOOKUP(A35,[2]Plan1!$A$6:$G$120,5,0)</f>
        <v>139</v>
      </c>
      <c r="E35" s="1">
        <f>VLOOKUP(A35,[3]Plan1!$A$6:$G$120,5,0)</f>
        <v>141</v>
      </c>
      <c r="F35" s="1">
        <f>VLOOKUP(A35,[4]Plan1!$A$6:$G$120,5,0)</f>
        <v>132</v>
      </c>
      <c r="G35" s="1">
        <f>VLOOKUP(A35,[5]Plan1!$A$6:$G$120,5,0)</f>
        <v>136</v>
      </c>
      <c r="H35" s="1">
        <f>VLOOKUP(A35,[6]Plan1!$A$6:$G$120,5,0)</f>
        <v>139</v>
      </c>
      <c r="I35" s="1">
        <v>144</v>
      </c>
      <c r="J35" s="1">
        <f>VLOOKUP(A35,[7]Plan1!$A$6:$G$111,5,0)</f>
        <v>144</v>
      </c>
      <c r="K35" s="1">
        <f>VLOOKUP(A35,[8]Export!$A$1:$G$106,5,0)</f>
        <v>183</v>
      </c>
    </row>
    <row r="36" spans="1:11" x14ac:dyDescent="0.2">
      <c r="A36" s="1" t="s">
        <v>34</v>
      </c>
      <c r="B36" s="1" t="s">
        <v>154</v>
      </c>
      <c r="C36" s="1">
        <f>VLOOKUP(A36,[1]Plan1!$A$6:$G$120,5,0)</f>
        <v>289</v>
      </c>
      <c r="D36" s="1">
        <f>VLOOKUP(A36,[2]Plan1!$A$6:$G$120,5,0)</f>
        <v>312</v>
      </c>
      <c r="E36" s="1">
        <f>VLOOKUP(A36,[3]Plan1!$A$6:$G$120,5,0)</f>
        <v>337</v>
      </c>
      <c r="F36" s="1">
        <f>VLOOKUP(A36,[4]Plan1!$A$6:$G$120,5,0)</f>
        <v>357</v>
      </c>
      <c r="G36" s="1">
        <f>VLOOKUP(A36,[5]Plan1!$A$6:$G$120,5,0)</f>
        <v>359</v>
      </c>
      <c r="H36" s="1">
        <f>VLOOKUP(A36,[6]Plan1!$A$6:$G$120,5,0)</f>
        <v>356</v>
      </c>
      <c r="I36" s="1">
        <v>360</v>
      </c>
      <c r="J36" s="1">
        <f>VLOOKUP(A36,[7]Plan1!$A$6:$G$111,5,0)</f>
        <v>355</v>
      </c>
      <c r="K36" s="1">
        <f>VLOOKUP(A36,[8]Export!$A$1:$G$106,5,0)</f>
        <v>355</v>
      </c>
    </row>
    <row r="37" spans="1:11" x14ac:dyDescent="0.2">
      <c r="A37" s="1" t="s">
        <v>35</v>
      </c>
      <c r="B37" s="1" t="s">
        <v>154</v>
      </c>
      <c r="C37" s="1">
        <f>VLOOKUP(A37,[1]Plan1!$A$6:$G$120,5,0)</f>
        <v>17002</v>
      </c>
      <c r="D37" s="1">
        <f>VLOOKUP(A37,[2]Plan1!$A$6:$G$120,5,0)</f>
        <v>17167</v>
      </c>
      <c r="E37" s="1">
        <f>VLOOKUP(A37,[3]Plan1!$A$6:$G$120,5,0)</f>
        <v>17223</v>
      </c>
      <c r="F37" s="1">
        <f>VLOOKUP(A37,[4]Plan1!$A$6:$G$120,5,0)</f>
        <v>17407</v>
      </c>
      <c r="G37" s="1">
        <f>VLOOKUP(A37,[5]Plan1!$A$6:$G$120,5,0)</f>
        <v>17487</v>
      </c>
      <c r="H37" s="1">
        <f>VLOOKUP(A37,[6]Plan1!$A$6:$G$120,5,0)</f>
        <v>17550</v>
      </c>
      <c r="I37" s="1">
        <v>16976</v>
      </c>
      <c r="J37" s="1">
        <f>VLOOKUP(A37,[7]Plan1!$A$6:$G$111,5,0)</f>
        <v>16742</v>
      </c>
      <c r="K37" s="1">
        <f>VLOOKUP(A37,[8]Export!$A$1:$G$106,5,0)</f>
        <v>16151</v>
      </c>
    </row>
    <row r="38" spans="1:11" x14ac:dyDescent="0.2">
      <c r="A38" s="1" t="s">
        <v>36</v>
      </c>
      <c r="B38" s="1" t="s">
        <v>154</v>
      </c>
      <c r="C38" s="1">
        <f>VLOOKUP(A38,[1]Plan1!$A$6:$G$120,5,0)</f>
        <v>2240</v>
      </c>
      <c r="D38" s="1">
        <f>VLOOKUP(A38,[2]Plan1!$A$6:$G$120,5,0)</f>
        <v>2377</v>
      </c>
      <c r="E38" s="1">
        <f>VLOOKUP(A38,[3]Plan1!$A$6:$G$120,5,0)</f>
        <v>2525</v>
      </c>
      <c r="F38" s="1">
        <f>VLOOKUP(A38,[4]Plan1!$A$6:$G$120,5,0)</f>
        <v>2615</v>
      </c>
      <c r="G38" s="1">
        <f>VLOOKUP(A38,[5]Plan1!$A$6:$G$120,5,0)</f>
        <v>2768</v>
      </c>
      <c r="H38" s="1">
        <f>VLOOKUP(A38,[6]Plan1!$A$6:$G$120,5,0)</f>
        <v>2860</v>
      </c>
      <c r="I38" s="1">
        <v>2565</v>
      </c>
      <c r="J38" s="1">
        <f>VLOOKUP(A38,[7]Plan1!$A$6:$G$111,5,0)</f>
        <v>2599</v>
      </c>
      <c r="K38" s="1">
        <f>VLOOKUP(A38,[8]Export!$A$1:$G$106,5,0)</f>
        <v>2751</v>
      </c>
    </row>
    <row r="39" spans="1:11" x14ac:dyDescent="0.2">
      <c r="A39" s="1" t="s">
        <v>37</v>
      </c>
      <c r="B39" s="1" t="s">
        <v>154</v>
      </c>
      <c r="C39" s="1">
        <f>VLOOKUP(A39,[1]Plan1!$A$6:$G$120,5,0)</f>
        <v>1312</v>
      </c>
      <c r="D39" s="1">
        <f>VLOOKUP(A39,[2]Plan1!$A$6:$G$120,5,0)</f>
        <v>1318</v>
      </c>
      <c r="E39" s="1">
        <f>VLOOKUP(A39,[3]Plan1!$A$6:$G$120,5,0)</f>
        <v>1337</v>
      </c>
      <c r="F39" s="1">
        <f>VLOOKUP(A39,[4]Plan1!$A$6:$G$120,5,0)</f>
        <v>1354</v>
      </c>
      <c r="G39" s="1">
        <f>VLOOKUP(A39,[5]Plan1!$A$6:$G$120,5,0)</f>
        <v>1370</v>
      </c>
      <c r="H39" s="1">
        <f>VLOOKUP(A39,[6]Plan1!$A$6:$G$120,5,0)</f>
        <v>1423</v>
      </c>
      <c r="I39" s="1">
        <v>1470</v>
      </c>
      <c r="J39" s="1">
        <f>VLOOKUP(A39,[7]Plan1!$A$6:$G$111,5,0)</f>
        <v>1484</v>
      </c>
      <c r="K39" s="1">
        <f>VLOOKUP(A39,[8]Export!$A$1:$G$106,5,0)</f>
        <v>1368</v>
      </c>
    </row>
    <row r="40" spans="1:11" x14ac:dyDescent="0.2">
      <c r="A40" s="1" t="s">
        <v>38</v>
      </c>
      <c r="B40" s="1" t="s">
        <v>146</v>
      </c>
      <c r="C40" s="1">
        <f>VLOOKUP(A40,[1]Plan1!$A$6:$G$120,5,0)</f>
        <v>160487</v>
      </c>
      <c r="D40" s="1">
        <f>VLOOKUP(A40,[2]Plan1!$A$6:$G$120,5,0)</f>
        <v>163111</v>
      </c>
      <c r="E40" s="1">
        <f>VLOOKUP(A40,[3]Plan1!$A$6:$G$120,5,0)</f>
        <v>163442</v>
      </c>
      <c r="F40" s="1">
        <f>VLOOKUP(A40,[4]Plan1!$A$6:$G$120,5,0)</f>
        <v>167411</v>
      </c>
      <c r="G40" s="1">
        <f>VLOOKUP(A40,[5]Plan1!$A$6:$G$120,5,0)</f>
        <v>172246</v>
      </c>
      <c r="H40" s="1">
        <f>VLOOKUP(A40,[6]Plan1!$A$6:$G$120,5,0)</f>
        <v>175557</v>
      </c>
      <c r="I40" s="1">
        <v>175969</v>
      </c>
      <c r="J40" s="1">
        <f>VLOOKUP(A40,[7]Plan1!$A$6:$G$111,5,0)</f>
        <v>176248</v>
      </c>
      <c r="K40" s="1">
        <f>VLOOKUP(A40,[8]Export!$A$1:$G$106,5,0)</f>
        <v>175259</v>
      </c>
    </row>
    <row r="41" spans="1:11" x14ac:dyDescent="0.2">
      <c r="A41" s="1" t="s">
        <v>39</v>
      </c>
      <c r="B41" s="1" t="s">
        <v>154</v>
      </c>
      <c r="C41" s="1">
        <f>VLOOKUP(A41,[1]Plan1!$A$6:$G$120,5,0)</f>
        <v>1262</v>
      </c>
      <c r="D41" s="1">
        <f>VLOOKUP(A41,[2]Plan1!$A$6:$G$120,5,0)</f>
        <v>1284</v>
      </c>
      <c r="E41" s="1">
        <f>VLOOKUP(A41,[3]Plan1!$A$6:$G$120,5,0)</f>
        <v>1303</v>
      </c>
      <c r="F41" s="1">
        <f>VLOOKUP(A41,[4]Plan1!$A$6:$G$120,5,0)</f>
        <v>1340</v>
      </c>
      <c r="G41" s="1">
        <f>VLOOKUP(A41,[5]Plan1!$A$6:$G$120,5,0)</f>
        <v>1378</v>
      </c>
      <c r="H41" s="1">
        <f>VLOOKUP(A41,[6]Plan1!$A$6:$G$120,5,0)</f>
        <v>1373</v>
      </c>
      <c r="I41" s="1">
        <v>1403</v>
      </c>
      <c r="J41" s="1">
        <f>VLOOKUP(A41,[7]Plan1!$A$6:$G$111,5,0)</f>
        <v>1426</v>
      </c>
      <c r="K41" s="1">
        <f>VLOOKUP(A41,[8]Export!$A$1:$G$106,5,0)</f>
        <v>1522</v>
      </c>
    </row>
    <row r="42" spans="1:11" x14ac:dyDescent="0.2">
      <c r="A42" s="1" t="s">
        <v>40</v>
      </c>
      <c r="B42" s="1" t="s">
        <v>154</v>
      </c>
      <c r="C42" s="1">
        <f>VLOOKUP(A42,[1]Plan1!$A$6:$G$120,5,0)</f>
        <v>978</v>
      </c>
      <c r="D42" s="1">
        <f>VLOOKUP(A42,[2]Plan1!$A$6:$G$120,5,0)</f>
        <v>990</v>
      </c>
      <c r="E42" s="1">
        <f>VLOOKUP(A42,[3]Plan1!$A$6:$G$120,5,0)</f>
        <v>1005</v>
      </c>
      <c r="F42" s="1">
        <f>VLOOKUP(A42,[4]Plan1!$A$6:$G$120,5,0)</f>
        <v>1037</v>
      </c>
      <c r="G42" s="1">
        <f>VLOOKUP(A42,[5]Plan1!$A$6:$G$120,5,0)</f>
        <v>1056</v>
      </c>
      <c r="H42" s="1">
        <f>VLOOKUP(A42,[6]Plan1!$A$6:$G$120,5,0)</f>
        <v>1075</v>
      </c>
      <c r="I42" s="1">
        <v>1099</v>
      </c>
      <c r="J42" s="1">
        <f>VLOOKUP(A42,[7]Plan1!$A$6:$G$111,5,0)</f>
        <v>1136</v>
      </c>
      <c r="K42" s="1">
        <f>VLOOKUP(A42,[8]Export!$A$1:$G$106,5,0)</f>
        <v>1162</v>
      </c>
    </row>
    <row r="43" spans="1:11" x14ac:dyDescent="0.2">
      <c r="A43" s="1" t="s">
        <v>41</v>
      </c>
      <c r="B43" s="1" t="s">
        <v>154</v>
      </c>
      <c r="C43" s="1">
        <f>VLOOKUP(A43,[1]Plan1!$A$6:$G$120,5,0)</f>
        <v>1407</v>
      </c>
      <c r="D43" s="1">
        <f>VLOOKUP(A43,[2]Plan1!$A$6:$G$120,5,0)</f>
        <v>1444</v>
      </c>
      <c r="E43" s="1">
        <f>VLOOKUP(A43,[3]Plan1!$A$6:$G$120,5,0)</f>
        <v>1479</v>
      </c>
      <c r="F43" s="1">
        <f>VLOOKUP(A43,[4]Plan1!$A$6:$G$120,5,0)</f>
        <v>1352</v>
      </c>
      <c r="G43" s="1">
        <f>VLOOKUP(A43,[5]Plan1!$A$6:$G$120,5,0)</f>
        <v>1408</v>
      </c>
      <c r="H43" s="1">
        <f>VLOOKUP(A43,[6]Plan1!$A$6:$G$120,5,0)</f>
        <v>1464</v>
      </c>
      <c r="I43" s="1">
        <v>1486</v>
      </c>
      <c r="J43" s="1">
        <f>VLOOKUP(A43,[7]Plan1!$A$6:$G$111,5,0)</f>
        <v>1539</v>
      </c>
      <c r="K43" s="1">
        <f>VLOOKUP(A43,[8]Export!$A$1:$G$106,5,0)</f>
        <v>1564</v>
      </c>
    </row>
    <row r="44" spans="1:11" x14ac:dyDescent="0.2">
      <c r="A44" s="1" t="s">
        <v>42</v>
      </c>
      <c r="B44" s="1" t="s">
        <v>154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f>VLOOKUP(A44,[6]Plan1!$A$6:$G$120,5,0)</f>
        <v>355</v>
      </c>
      <c r="I44" s="1">
        <v>359</v>
      </c>
      <c r="J44" s="1">
        <f>VLOOKUP(A44,[7]Plan1!$A$6:$G$111,5,0)</f>
        <v>361</v>
      </c>
      <c r="K44" s="1">
        <f>VLOOKUP(A44,[8]Export!$A$1:$G$106,5,0)</f>
        <v>357</v>
      </c>
    </row>
    <row r="45" spans="1:11" x14ac:dyDescent="0.2">
      <c r="A45" s="1" t="s">
        <v>43</v>
      </c>
      <c r="B45" s="1" t="s">
        <v>154</v>
      </c>
      <c r="C45" s="1">
        <f>VLOOKUP(A45,[1]Plan1!$A$6:$G$120,5,0)</f>
        <v>8134</v>
      </c>
      <c r="D45" s="1">
        <f>VLOOKUP(A45,[2]Plan1!$A$6:$G$120,5,0)</f>
        <v>8258</v>
      </c>
      <c r="E45" s="1">
        <f>VLOOKUP(A45,[3]Plan1!$A$6:$G$120,5,0)</f>
        <v>8290</v>
      </c>
      <c r="F45" s="1">
        <f>VLOOKUP(A45,[4]Plan1!$A$6:$G$120,5,0)</f>
        <v>8371</v>
      </c>
      <c r="G45" s="1">
        <f>VLOOKUP(A45,[5]Plan1!$A$6:$G$120,5,0)</f>
        <v>8425</v>
      </c>
      <c r="H45" s="1">
        <f>VLOOKUP(A45,[6]Plan1!$A$6:$G$120,5,0)</f>
        <v>8439</v>
      </c>
      <c r="I45" s="1">
        <v>8478</v>
      </c>
      <c r="J45" s="1">
        <f>VLOOKUP(A45,[7]Plan1!$A$6:$G$111,5,0)</f>
        <v>8564</v>
      </c>
      <c r="K45" s="1">
        <f>VLOOKUP(A45,[8]Export!$A$1:$G$106,5,0)</f>
        <v>8368</v>
      </c>
    </row>
    <row r="46" spans="1:11" x14ac:dyDescent="0.2">
      <c r="A46" s="1" t="s">
        <v>44</v>
      </c>
      <c r="B46" s="1" t="s">
        <v>154</v>
      </c>
      <c r="C46" s="1">
        <f>VLOOKUP(A46,[1]Plan1!$A$6:$G$120,5,0)</f>
        <v>11073</v>
      </c>
      <c r="D46" s="1">
        <f>VLOOKUP(A46,[2]Plan1!$A$6:$G$120,5,0)</f>
        <v>11365</v>
      </c>
      <c r="E46" s="1">
        <f>VLOOKUP(A46,[3]Plan1!$A$6:$G$120,5,0)</f>
        <v>11497</v>
      </c>
      <c r="F46" s="1">
        <f>VLOOKUP(A46,[4]Plan1!$A$6:$G$120,5,0)</f>
        <v>11592</v>
      </c>
      <c r="G46" s="1">
        <f>VLOOKUP(A46,[5]Plan1!$A$6:$G$120,5,0)</f>
        <v>10864</v>
      </c>
      <c r="H46" s="1">
        <f>VLOOKUP(A46,[6]Plan1!$A$6:$G$120,5,0)</f>
        <v>10751</v>
      </c>
      <c r="I46" s="1">
        <v>10964</v>
      </c>
      <c r="J46" s="1">
        <f>VLOOKUP(A46,[7]Plan1!$A$6:$G$111,5,0)</f>
        <v>11217</v>
      </c>
      <c r="K46" s="1">
        <f>VLOOKUP(A46,[8]Export!$A$1:$G$106,5,0)</f>
        <v>11159</v>
      </c>
    </row>
    <row r="47" spans="1:11" x14ac:dyDescent="0.2">
      <c r="A47" s="1" t="s">
        <v>45</v>
      </c>
      <c r="B47" s="1" t="s">
        <v>154</v>
      </c>
      <c r="C47" s="1">
        <f>VLOOKUP(A47,[1]Plan1!$A$6:$G$120,5,0)</f>
        <v>24198</v>
      </c>
      <c r="D47" s="1">
        <f>VLOOKUP(A47,[2]Plan1!$A$6:$G$120,5,0)</f>
        <v>23361</v>
      </c>
      <c r="E47" s="1">
        <f>VLOOKUP(A47,[3]Plan1!$A$6:$G$120,5,0)</f>
        <v>20777</v>
      </c>
      <c r="F47" s="1">
        <f>VLOOKUP(A47,[4]Plan1!$A$6:$G$120,5,0)</f>
        <v>20897</v>
      </c>
      <c r="G47" s="1">
        <f>VLOOKUP(A47,[5]Plan1!$A$6:$G$120,5,0)</f>
        <v>21098</v>
      </c>
      <c r="H47" s="1">
        <f>VLOOKUP(A47,[6]Plan1!$A$6:$G$120,5,0)</f>
        <v>21059</v>
      </c>
      <c r="I47" s="1">
        <v>21192</v>
      </c>
      <c r="J47" s="1">
        <f>VLOOKUP(A47,[7]Plan1!$A$6:$G$111,5,0)</f>
        <v>21594</v>
      </c>
      <c r="K47" s="1">
        <f>VLOOKUP(A47,[8]Export!$A$1:$G$106,5,0)</f>
        <v>21806</v>
      </c>
    </row>
    <row r="48" spans="1:11" x14ac:dyDescent="0.2">
      <c r="A48" s="1" t="s">
        <v>46</v>
      </c>
      <c r="B48" s="1" t="s">
        <v>154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f>VLOOKUP(A48,[6]Plan1!$A$6:$G$120,5,0)</f>
        <v>6976</v>
      </c>
      <c r="I48" s="1">
        <v>7015</v>
      </c>
      <c r="J48" s="1">
        <f>VLOOKUP(A48,[7]Plan1!$A$6:$G$111,5,0)</f>
        <v>7048</v>
      </c>
      <c r="K48" s="1">
        <f>VLOOKUP(A48,[8]Export!$A$1:$G$106,5,0)</f>
        <v>6770</v>
      </c>
    </row>
    <row r="49" spans="1:11" x14ac:dyDescent="0.2">
      <c r="A49" s="1" t="s">
        <v>47</v>
      </c>
      <c r="B49" s="1" t="s">
        <v>154</v>
      </c>
      <c r="C49" s="1">
        <f>VLOOKUP(A49,[1]Plan1!$A$6:$G$120,5,0)</f>
        <v>1053</v>
      </c>
      <c r="D49" s="1">
        <f>VLOOKUP(A49,[2]Plan1!$A$6:$G$120,5,0)</f>
        <v>1081</v>
      </c>
      <c r="E49" s="1">
        <f>VLOOKUP(A49,[3]Plan1!$A$6:$G$120,5,0)</f>
        <v>1086</v>
      </c>
      <c r="F49" s="1">
        <f>VLOOKUP(A49,[4]Plan1!$A$6:$G$120,5,0)</f>
        <v>1088</v>
      </c>
      <c r="G49" s="1">
        <f>VLOOKUP(A49,[5]Plan1!$A$6:$G$120,5,0)</f>
        <v>1107</v>
      </c>
      <c r="H49" s="1">
        <f>VLOOKUP(A49,[6]Plan1!$A$6:$G$120,5,0)</f>
        <v>1099</v>
      </c>
      <c r="I49" s="1">
        <v>1142</v>
      </c>
      <c r="J49" s="1">
        <f>VLOOKUP(A49,[7]Plan1!$A$6:$G$111,5,0)</f>
        <v>1190</v>
      </c>
      <c r="K49" s="1">
        <f>VLOOKUP(A49,[8]Export!$A$1:$G$106,5,0)</f>
        <v>1169</v>
      </c>
    </row>
    <row r="50" spans="1:11" x14ac:dyDescent="0.2">
      <c r="A50" s="1" t="s">
        <v>48</v>
      </c>
      <c r="B50" s="1" t="s">
        <v>154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586</v>
      </c>
      <c r="J50" s="1">
        <f>VLOOKUP(A50,[7]Plan1!$A$6:$G$111,5,0)</f>
        <v>599</v>
      </c>
      <c r="K50" s="1">
        <f>VLOOKUP(A50,[8]Export!$A$1:$G$106,5,0)</f>
        <v>609</v>
      </c>
    </row>
    <row r="51" spans="1:11" x14ac:dyDescent="0.2">
      <c r="A51" s="1" t="s">
        <v>49</v>
      </c>
      <c r="B51" s="1" t="s">
        <v>154</v>
      </c>
      <c r="C51" s="1">
        <f>VLOOKUP(A51,[1]Plan1!$A$6:$G$120,5,0)</f>
        <v>1357</v>
      </c>
      <c r="D51" s="1">
        <f>VLOOKUP(A51,[2]Plan1!$A$6:$G$120,5,0)</f>
        <v>1466</v>
      </c>
      <c r="E51" s="1">
        <f>VLOOKUP(A51,[3]Plan1!$A$6:$G$120,5,0)</f>
        <v>1567</v>
      </c>
      <c r="F51" s="1">
        <f>VLOOKUP(A51,[4]Plan1!$A$6:$G$120,5,0)</f>
        <v>1710</v>
      </c>
      <c r="G51" s="1">
        <f>VLOOKUP(A51,[5]Plan1!$A$6:$G$120,5,0)</f>
        <v>1650</v>
      </c>
      <c r="H51" s="1">
        <f>VLOOKUP(A51,[6]Plan1!$A$6:$G$120,5,0)</f>
        <v>1750</v>
      </c>
      <c r="I51" s="1">
        <v>1841</v>
      </c>
      <c r="J51" s="1">
        <f>VLOOKUP(A51,[7]Plan1!$A$6:$G$111,5,0)</f>
        <v>1879</v>
      </c>
      <c r="K51" s="1">
        <f>VLOOKUP(A51,[8]Export!$A$1:$G$106,5,0)</f>
        <v>1933</v>
      </c>
    </row>
    <row r="52" spans="1:11" x14ac:dyDescent="0.2">
      <c r="A52" s="1" t="s">
        <v>50</v>
      </c>
      <c r="B52" s="1" t="s">
        <v>113</v>
      </c>
      <c r="C52" s="1">
        <f>VLOOKUP(A52,[1]Plan1!$A$6:$G$120,5,0)</f>
        <v>7732</v>
      </c>
      <c r="D52" s="1">
        <f>VLOOKUP(A52,[2]Plan1!$A$6:$G$120,5,0)</f>
        <v>7845</v>
      </c>
      <c r="E52" s="1">
        <f>VLOOKUP(A52,[3]Plan1!$A$6:$G$120,5,0)</f>
        <v>7935</v>
      </c>
      <c r="F52" s="1">
        <f>VLOOKUP(A52,[4]Plan1!$A$6:$G$120,5,0)</f>
        <v>8065</v>
      </c>
      <c r="G52" s="1">
        <f>VLOOKUP(A52,[5]Plan1!$A$6:$G$120,5,0)</f>
        <v>8209</v>
      </c>
      <c r="H52" s="1">
        <f>VLOOKUP(A52,[6]Plan1!$A$6:$G$120,5,0)</f>
        <v>8356</v>
      </c>
      <c r="I52" s="1">
        <v>7571</v>
      </c>
      <c r="J52" s="1">
        <f>VLOOKUP(A52,[7]Plan1!$A$6:$G$111,5,0)</f>
        <v>8531</v>
      </c>
      <c r="K52" s="1">
        <f>VLOOKUP(A52,[8]Export!$A$1:$G$106,5,0)</f>
        <v>8579</v>
      </c>
    </row>
    <row r="53" spans="1:11" x14ac:dyDescent="0.2">
      <c r="A53" s="1" t="s">
        <v>51</v>
      </c>
      <c r="B53" s="1" t="s">
        <v>114</v>
      </c>
      <c r="C53" s="1">
        <f>VLOOKUP(A53,[1]Plan1!$A$6:$G$120,5,0)</f>
        <v>5155</v>
      </c>
      <c r="D53" s="1">
        <f>VLOOKUP(A53,[2]Plan1!$A$6:$G$120,5,0)</f>
        <v>5338</v>
      </c>
      <c r="E53" s="1">
        <f>VLOOKUP(A53,[3]Plan1!$A$6:$G$120,5,0)</f>
        <v>5459</v>
      </c>
      <c r="F53" s="1">
        <f>VLOOKUP(A53,[4]Plan1!$A$6:$G$120,5,0)</f>
        <v>5562</v>
      </c>
      <c r="G53" s="1">
        <f>VLOOKUP(A53,[5]Plan1!$A$6:$G$120,5,0)</f>
        <v>5613</v>
      </c>
      <c r="H53" s="1">
        <f>VLOOKUP(A53,[6]Plan1!$A$6:$G$120,5,0)</f>
        <v>5656</v>
      </c>
      <c r="I53" s="1">
        <v>5607</v>
      </c>
      <c r="J53" s="1">
        <f>VLOOKUP(A53,[7]Plan1!$A$6:$G$111,5,0)</f>
        <v>5808</v>
      </c>
      <c r="K53" s="1">
        <f>VLOOKUP(A53,[8]Export!$A$1:$G$106,5,0)</f>
        <v>5935</v>
      </c>
    </row>
    <row r="54" spans="1:11" x14ac:dyDescent="0.2">
      <c r="A54" s="1" t="s">
        <v>52</v>
      </c>
      <c r="B54" s="1" t="s">
        <v>154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264</v>
      </c>
      <c r="J54" s="1">
        <f>VLOOKUP(A54,[7]Plan1!$A$6:$G$111,5,0)</f>
        <v>272</v>
      </c>
      <c r="K54" s="1">
        <f>VLOOKUP(A54,[8]Export!$A$1:$G$106,5,0)</f>
        <v>273</v>
      </c>
    </row>
    <row r="55" spans="1:11" x14ac:dyDescent="0.2">
      <c r="A55" s="1" t="s">
        <v>53</v>
      </c>
      <c r="B55" s="1" t="s">
        <v>115</v>
      </c>
      <c r="C55" s="1">
        <f>VLOOKUP(A55,[1]Plan1!$A$6:$G$120,5,0)</f>
        <v>607918</v>
      </c>
      <c r="D55" s="1">
        <f>VLOOKUP(A55,[2]Plan1!$A$6:$G$120,5,0)</f>
        <v>624639</v>
      </c>
      <c r="E55" s="1">
        <f>VLOOKUP(A55,[3]Plan1!$A$6:$G$120,5,0)</f>
        <v>650231</v>
      </c>
      <c r="F55" s="1">
        <f>VLOOKUP(A55,[4]Plan1!$A$6:$G$120,5,0)</f>
        <v>664066</v>
      </c>
      <c r="G55" s="1">
        <f>VLOOKUP(A55,[5]Plan1!$A$6:$G$120,5,0)</f>
        <v>677172</v>
      </c>
      <c r="H55" s="1">
        <f>VLOOKUP(A55,[6]Plan1!$A$6:$G$120,5,0)</f>
        <v>695399</v>
      </c>
      <c r="I55" s="1">
        <v>713667</v>
      </c>
      <c r="J55" s="1">
        <f>VLOOKUP(A55,[7]Plan1!$A$6:$G$111,5,0)</f>
        <v>693992</v>
      </c>
      <c r="K55" s="1">
        <f>VLOOKUP(A55,[8]Export!$A$1:$G$106,5,0)</f>
        <v>712681</v>
      </c>
    </row>
    <row r="56" spans="1:11" x14ac:dyDescent="0.2">
      <c r="A56" s="1" t="s">
        <v>54</v>
      </c>
      <c r="B56" s="1" t="s">
        <v>154</v>
      </c>
      <c r="C56" s="1">
        <f>VLOOKUP(A56,[1]Plan1!$A$6:$G$120,5,0)</f>
        <v>4041</v>
      </c>
      <c r="D56" s="1">
        <f>VLOOKUP(A56,[2]Plan1!$A$6:$G$120,5,0)</f>
        <v>4176</v>
      </c>
      <c r="E56" s="1">
        <f>VLOOKUP(A56,[3]Plan1!$A$6:$G$120,5,0)</f>
        <v>4307</v>
      </c>
      <c r="F56" s="1">
        <f>VLOOKUP(A56,[4]Plan1!$A$6:$G$120,5,0)</f>
        <v>4364</v>
      </c>
      <c r="G56" s="1">
        <f>VLOOKUP(A56,[5]Plan1!$A$6:$G$120,5,0)</f>
        <v>4434</v>
      </c>
      <c r="H56" s="1">
        <f>VLOOKUP(A56,[6]Plan1!$A$6:$G$120,5,0)</f>
        <v>4557</v>
      </c>
      <c r="I56" s="1">
        <v>4515</v>
      </c>
      <c r="J56" s="1">
        <f>VLOOKUP(A56,[7]Plan1!$A$6:$G$111,5,0)</f>
        <v>4600</v>
      </c>
      <c r="K56" s="1">
        <f>VLOOKUP(A56,[8]Export!$A$1:$G$106,5,0)</f>
        <v>4687</v>
      </c>
    </row>
    <row r="57" spans="1:11" x14ac:dyDescent="0.2">
      <c r="A57" s="1" t="s">
        <v>55</v>
      </c>
      <c r="B57" s="1" t="s">
        <v>116</v>
      </c>
      <c r="C57" s="1">
        <f>VLOOKUP(A57,[1]Plan1!$A$6:$G$120,5,0)</f>
        <v>5025</v>
      </c>
      <c r="D57" s="1">
        <f>VLOOKUP(A57,[2]Plan1!$A$6:$G$120,5,0)</f>
        <v>5061</v>
      </c>
      <c r="E57" s="1">
        <f>VLOOKUP(A57,[3]Plan1!$A$6:$G$120,5,0)</f>
        <v>5171</v>
      </c>
      <c r="F57" s="1">
        <f>VLOOKUP(A57,[4]Plan1!$A$6:$G$120,5,0)</f>
        <v>5333</v>
      </c>
      <c r="G57" s="1">
        <f>VLOOKUP(A57,[5]Plan1!$A$6:$G$120,5,0)</f>
        <v>5410</v>
      </c>
      <c r="H57" s="1">
        <f>VLOOKUP(A57,[6]Plan1!$A$6:$G$120,5,0)</f>
        <v>5553</v>
      </c>
      <c r="I57" s="1">
        <v>5609</v>
      </c>
      <c r="J57" s="1">
        <f>VLOOKUP(A57,[7]Plan1!$A$6:$G$111,5,0)</f>
        <v>5694</v>
      </c>
      <c r="K57" s="1">
        <f>VLOOKUP(A57,[8]Export!$A$1:$G$106,5,0)</f>
        <v>5827</v>
      </c>
    </row>
    <row r="58" spans="1:11" x14ac:dyDescent="0.2">
      <c r="A58" s="1" t="s">
        <v>56</v>
      </c>
      <c r="B58" s="1" t="s">
        <v>154</v>
      </c>
      <c r="C58" s="1">
        <f>VLOOKUP(A58,[1]Plan1!$A$6:$G$120,5,0)</f>
        <v>2481</v>
      </c>
      <c r="D58" s="1">
        <f>VLOOKUP(A58,[2]Plan1!$A$6:$G$120,5,0)</f>
        <v>2566</v>
      </c>
      <c r="E58" s="1">
        <f>VLOOKUP(A58,[3]Plan1!$A$6:$G$120,5,0)</f>
        <v>2564</v>
      </c>
      <c r="F58" s="1">
        <f>VLOOKUP(A58,[4]Plan1!$A$6:$G$120,5,0)</f>
        <v>2624</v>
      </c>
      <c r="G58" s="1">
        <f>VLOOKUP(A58,[5]Plan1!$A$6:$G$120,5,0)</f>
        <v>2683</v>
      </c>
      <c r="H58" s="1">
        <f>VLOOKUP(A58,[6]Plan1!$A$6:$G$120,5,0)</f>
        <v>2752</v>
      </c>
      <c r="I58" s="1">
        <v>2809</v>
      </c>
      <c r="J58" s="1">
        <f>VLOOKUP(A58,[7]Plan1!$A$6:$G$111,5,0)</f>
        <v>2881</v>
      </c>
      <c r="K58" s="1">
        <f>VLOOKUP(A58,[8]Export!$A$1:$G$106,5,0)</f>
        <v>2847</v>
      </c>
    </row>
    <row r="59" spans="1:11" x14ac:dyDescent="0.2">
      <c r="A59" s="1" t="s">
        <v>57</v>
      </c>
      <c r="B59" s="1" t="s">
        <v>154</v>
      </c>
      <c r="C59" s="1">
        <f>VLOOKUP(A59,[1]Plan1!$A$6:$G$120,5,0)</f>
        <v>11876</v>
      </c>
      <c r="D59" s="1">
        <f>VLOOKUP(A59,[2]Plan1!$A$6:$G$120,5,0)</f>
        <v>12027</v>
      </c>
      <c r="E59" s="1">
        <f>VLOOKUP(A59,[3]Plan1!$A$6:$G$120,5,0)</f>
        <v>11882</v>
      </c>
      <c r="F59" s="1">
        <f>VLOOKUP(A59,[4]Plan1!$A$6:$G$120,5,0)</f>
        <v>11840</v>
      </c>
      <c r="G59" s="1">
        <f>VLOOKUP(A59,[5]Plan1!$A$6:$G$120,5,0)</f>
        <v>11894</v>
      </c>
      <c r="H59" s="1">
        <f>VLOOKUP(A59,[6]Plan1!$A$6:$G$120,5,0)</f>
        <v>11787</v>
      </c>
      <c r="I59" s="1">
        <v>11737</v>
      </c>
      <c r="J59" s="1">
        <f>VLOOKUP(A59,[7]Plan1!$A$6:$G$111,5,0)</f>
        <v>11752</v>
      </c>
      <c r="K59" s="1">
        <f>VLOOKUP(A59,[8]Export!$A$1:$G$106,5,0)</f>
        <v>11777</v>
      </c>
    </row>
    <row r="60" spans="1:11" x14ac:dyDescent="0.2">
      <c r="A60" s="1" t="s">
        <v>58</v>
      </c>
      <c r="B60" s="1" t="s">
        <v>154</v>
      </c>
      <c r="C60" s="1">
        <f>VLOOKUP(A60,[1]Plan1!$A$6:$G$120,5,0)</f>
        <v>899</v>
      </c>
      <c r="D60" s="1">
        <f>VLOOKUP(A60,[2]Plan1!$A$6:$G$120,5,0)</f>
        <v>937</v>
      </c>
      <c r="E60" s="1">
        <f>VLOOKUP(A60,[3]Plan1!$A$6:$G$120,5,0)</f>
        <v>968</v>
      </c>
      <c r="F60" s="1">
        <f>VLOOKUP(A60,[4]Plan1!$A$6:$G$120,5,0)</f>
        <v>992</v>
      </c>
      <c r="G60" s="1">
        <f>VLOOKUP(A60,[5]Plan1!$A$6:$G$120,5,0)</f>
        <v>1013</v>
      </c>
      <c r="H60" s="1">
        <f>VLOOKUP(A60,[6]Plan1!$A$6:$G$120,5,0)</f>
        <v>1010</v>
      </c>
      <c r="I60" s="1">
        <v>1021</v>
      </c>
      <c r="J60" s="1">
        <f>VLOOKUP(A60,[7]Plan1!$A$6:$G$111,5,0)</f>
        <v>1021</v>
      </c>
      <c r="K60" s="1">
        <f>VLOOKUP(A60,[8]Export!$A$1:$G$106,5,0)</f>
        <v>1035</v>
      </c>
    </row>
    <row r="61" spans="1:11" x14ac:dyDescent="0.2">
      <c r="A61" s="1" t="s">
        <v>59</v>
      </c>
      <c r="B61" s="1" t="s">
        <v>154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974</v>
      </c>
      <c r="J61" s="1">
        <f>VLOOKUP(A61,[7]Plan1!$A$6:$G$111,5,0)</f>
        <v>1010</v>
      </c>
      <c r="K61" s="1">
        <f>VLOOKUP(A61,[8]Export!$A$1:$G$106,5,0)</f>
        <v>1046</v>
      </c>
    </row>
    <row r="62" spans="1:11" x14ac:dyDescent="0.2">
      <c r="A62" s="1" t="s">
        <v>60</v>
      </c>
      <c r="B62" s="1" t="s">
        <v>154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3096</v>
      </c>
      <c r="J62" s="1">
        <v>0</v>
      </c>
      <c r="K62" s="1">
        <f>VLOOKUP(A62,[8]Export!$A$1:$G$106,5,0)</f>
        <v>2851</v>
      </c>
    </row>
    <row r="63" spans="1:11" x14ac:dyDescent="0.2">
      <c r="A63" s="1" t="s">
        <v>61</v>
      </c>
      <c r="B63" s="1" t="s">
        <v>154</v>
      </c>
      <c r="C63" s="1">
        <v>0</v>
      </c>
      <c r="D63" s="1">
        <v>0</v>
      </c>
      <c r="E63" s="1">
        <v>0</v>
      </c>
      <c r="F63" s="1">
        <v>0</v>
      </c>
      <c r="G63" s="1">
        <f>VLOOKUP(A63,[5]Plan1!$A$6:$G$120,5,0)</f>
        <v>3317</v>
      </c>
      <c r="H63" s="1">
        <f>VLOOKUP(A63,[6]Plan1!$A$6:$G$120,5,0)</f>
        <v>3373</v>
      </c>
      <c r="I63" s="1">
        <v>3394</v>
      </c>
      <c r="J63" s="1">
        <f>VLOOKUP(A63,[7]Plan1!$A$6:$G$111,5,0)</f>
        <v>3406</v>
      </c>
      <c r="K63" s="1">
        <f>VLOOKUP(A63,[8]Export!$A$1:$G$106,5,0)</f>
        <v>3214</v>
      </c>
    </row>
    <row r="64" spans="1:11" x14ac:dyDescent="0.2">
      <c r="A64" s="1" t="s">
        <v>62</v>
      </c>
      <c r="B64" s="1" t="s">
        <v>154</v>
      </c>
      <c r="C64" s="1">
        <f>VLOOKUP(A64,[1]Plan1!$A$6:$G$120,5,0)</f>
        <v>3460</v>
      </c>
      <c r="D64" s="1">
        <f>VLOOKUP(A64,[2]Plan1!$A$6:$G$120,5,0)</f>
        <v>3492</v>
      </c>
      <c r="E64" s="1">
        <f>VLOOKUP(A64,[3]Plan1!$A$6:$G$120,5,0)</f>
        <v>3575</v>
      </c>
      <c r="F64" s="1">
        <f>VLOOKUP(A64,[4]Plan1!$A$6:$G$120,5,0)</f>
        <v>3629</v>
      </c>
      <c r="G64" s="1">
        <f>VLOOKUP(A64,[5]Plan1!$A$6:$G$120,5,0)</f>
        <v>3692</v>
      </c>
      <c r="H64" s="1">
        <f>VLOOKUP(A64,[6]Plan1!$A$6:$G$120,5,0)</f>
        <v>3768</v>
      </c>
      <c r="I64" s="1">
        <v>3850</v>
      </c>
      <c r="J64" s="1">
        <f>VLOOKUP(A64,[7]Plan1!$A$6:$G$111,5,0)</f>
        <v>3946</v>
      </c>
      <c r="K64" s="1">
        <f>VLOOKUP(A64,[8]Export!$A$1:$G$106,5,0)</f>
        <v>3960</v>
      </c>
    </row>
    <row r="65" spans="1:11" x14ac:dyDescent="0.2">
      <c r="A65" s="1" t="s">
        <v>63</v>
      </c>
      <c r="B65" s="1" t="s">
        <v>117</v>
      </c>
      <c r="C65" s="1">
        <f>VLOOKUP(A65,[1]Plan1!$A$6:$G$120,5,0)</f>
        <v>835050</v>
      </c>
      <c r="D65" s="1">
        <f>VLOOKUP(A65,[2]Plan1!$A$6:$G$120,5,0)</f>
        <v>863645</v>
      </c>
      <c r="E65" s="1">
        <f>VLOOKUP(A65,[3]Plan1!$A$6:$G$120,5,0)</f>
        <v>863960</v>
      </c>
      <c r="F65" s="1">
        <f>VLOOKUP(A65,[4]Plan1!$A$6:$G$120,5,0)</f>
        <v>855674</v>
      </c>
      <c r="G65" s="1">
        <f>VLOOKUP(A65,[5]Plan1!$A$6:$G$120,5,0)</f>
        <v>852375</v>
      </c>
      <c r="H65" s="1">
        <f>VLOOKUP(A65,[6]Plan1!$A$6:$G$120,5,0)</f>
        <v>856590</v>
      </c>
      <c r="I65" s="1">
        <v>860173</v>
      </c>
      <c r="J65" s="1">
        <f>VLOOKUP(A65,[7]Plan1!$A$6:$G$111,5,0)</f>
        <v>863498</v>
      </c>
      <c r="K65" s="1">
        <f>VLOOKUP(A65,[8]Export!$A$1:$G$106,5,0)</f>
        <v>875079</v>
      </c>
    </row>
    <row r="66" spans="1:11" x14ac:dyDescent="0.2">
      <c r="A66" s="1" t="s">
        <v>64</v>
      </c>
      <c r="B66" s="1" t="s">
        <v>154</v>
      </c>
      <c r="C66" s="1">
        <f>VLOOKUP(A66,[1]Plan1!$A$6:$G$120,5,0)</f>
        <v>39955</v>
      </c>
      <c r="D66" s="1">
        <f>VLOOKUP(A66,[2]Plan1!$A$6:$G$120,5,0)</f>
        <v>40371</v>
      </c>
      <c r="E66" s="1">
        <f>VLOOKUP(A66,[3]Plan1!$A$6:$G$120,5,0)</f>
        <v>40778</v>
      </c>
      <c r="F66" s="1">
        <f>VLOOKUP(A66,[4]Plan1!$A$6:$G$120,5,0)</f>
        <v>41116</v>
      </c>
      <c r="G66" s="1">
        <f>VLOOKUP(A66,[5]Plan1!$A$6:$G$120,5,0)</f>
        <v>41314</v>
      </c>
      <c r="H66" s="1">
        <f>VLOOKUP(A66,[6]Plan1!$A$6:$G$120,5,0)</f>
        <v>41638</v>
      </c>
      <c r="I66" s="1">
        <v>42065</v>
      </c>
      <c r="J66" s="1">
        <f>VLOOKUP(A66,[7]Plan1!$A$6:$G$111,5,0)</f>
        <v>42499</v>
      </c>
      <c r="K66" s="1">
        <f>VLOOKUP(A66,[8]Export!$A$1:$G$106,5,0)</f>
        <v>42288</v>
      </c>
    </row>
    <row r="67" spans="1:11" x14ac:dyDescent="0.2">
      <c r="A67" s="1" t="s">
        <v>65</v>
      </c>
      <c r="B67" s="1" t="s">
        <v>118</v>
      </c>
      <c r="C67" s="1">
        <f>VLOOKUP(A67,[1]Plan1!$A$6:$G$120,5,0)</f>
        <v>167825</v>
      </c>
      <c r="D67" s="1">
        <f>VLOOKUP(A67,[2]Plan1!$A$6:$G$120,5,0)</f>
        <v>170858</v>
      </c>
      <c r="E67" s="1">
        <f>VLOOKUP(A67,[3]Plan1!$A$6:$G$120,5,0)</f>
        <v>174309</v>
      </c>
      <c r="F67" s="1">
        <f>VLOOKUP(A67,[4]Plan1!$A$6:$G$120,5,0)</f>
        <v>169334</v>
      </c>
      <c r="G67" s="1">
        <f>VLOOKUP(A67,[5]Plan1!$A$6:$G$120,5,0)</f>
        <v>172094</v>
      </c>
      <c r="H67" s="1">
        <f>VLOOKUP(A67,[6]Plan1!$A$6:$G$120,5,0)</f>
        <v>174931</v>
      </c>
      <c r="I67" s="1">
        <v>176583</v>
      </c>
      <c r="J67" s="1">
        <f>VLOOKUP(A67,[7]Plan1!$A$6:$G$111,5,0)</f>
        <v>171160</v>
      </c>
      <c r="K67" s="1">
        <f>VLOOKUP(A67,[8]Export!$A$1:$G$106,5,0)</f>
        <v>186041</v>
      </c>
    </row>
    <row r="68" spans="1:11" x14ac:dyDescent="0.2">
      <c r="A68" s="1" t="s">
        <v>66</v>
      </c>
      <c r="B68" s="1" t="s">
        <v>121</v>
      </c>
      <c r="C68" s="1">
        <f>VLOOKUP(A68,[1]Plan1!$A$6:$G$120,5,0)</f>
        <v>4267</v>
      </c>
      <c r="D68" s="1">
        <f>VLOOKUP(A68,[2]Plan1!$A$6:$G$120,5,0)</f>
        <v>4277</v>
      </c>
      <c r="E68" s="1">
        <f>VLOOKUP(A68,[3]Plan1!$A$6:$G$120,5,0)</f>
        <v>4200</v>
      </c>
      <c r="F68" s="1">
        <f>VLOOKUP(A68,[4]Plan1!$A$6:$G$120,5,0)</f>
        <v>4270</v>
      </c>
      <c r="G68" s="1">
        <f>VLOOKUP(A68,[5]Plan1!$A$6:$G$120,5,0)</f>
        <v>4231</v>
      </c>
      <c r="H68" s="1">
        <f>VLOOKUP(A68,[6]Plan1!$A$6:$G$120,5,0)</f>
        <v>55480</v>
      </c>
      <c r="I68" s="1">
        <v>54984</v>
      </c>
      <c r="J68" s="1">
        <f>VLOOKUP(A68,[7]Plan1!$A$6:$G$111,5,0)</f>
        <v>54426</v>
      </c>
      <c r="K68" s="1">
        <f>VLOOKUP(A68,[8]Export!$A$1:$G$106,5,0)</f>
        <v>53842</v>
      </c>
    </row>
    <row r="69" spans="1:11" x14ac:dyDescent="0.2">
      <c r="A69" s="1" t="s">
        <v>67</v>
      </c>
      <c r="B69" s="1" t="s">
        <v>120</v>
      </c>
      <c r="C69" s="1">
        <f>VLOOKUP(A69,[1]Plan1!$A$6:$G$120,5,0)</f>
        <v>95531</v>
      </c>
      <c r="D69" s="1">
        <f>VLOOKUP(A69,[2]Plan1!$A$6:$G$120,5,0)</f>
        <v>95824</v>
      </c>
      <c r="E69" s="1">
        <f>VLOOKUP(A69,[3]Plan1!$A$6:$G$120,5,0)</f>
        <v>95743</v>
      </c>
      <c r="F69" s="1">
        <f>VLOOKUP(A69,[4]Plan1!$A$6:$G$120,5,0)</f>
        <v>98979</v>
      </c>
      <c r="G69" s="1">
        <f>VLOOKUP(A69,[5]Plan1!$A$6:$G$120,5,0)</f>
        <v>98561</v>
      </c>
      <c r="H69" s="1">
        <f>VLOOKUP(A69,[6]Plan1!$A$6:$G$120,5,0)</f>
        <v>97977</v>
      </c>
      <c r="I69" s="1">
        <v>98295</v>
      </c>
      <c r="J69" s="1">
        <f>VLOOKUP(A69,[7]Plan1!$A$6:$G$111,5,0)</f>
        <v>101888</v>
      </c>
      <c r="K69" s="1">
        <f>VLOOKUP(A69,[8]Export!$A$1:$G$106,5,0)</f>
        <v>101703</v>
      </c>
    </row>
    <row r="70" spans="1:11" x14ac:dyDescent="0.2">
      <c r="A70" s="1" t="s">
        <v>68</v>
      </c>
      <c r="B70" s="1" t="s">
        <v>119</v>
      </c>
      <c r="C70" s="1">
        <f>VLOOKUP(A70,[1]Plan1!$A$6:$G$120,5,0)</f>
        <v>384349</v>
      </c>
      <c r="D70" s="1">
        <f>VLOOKUP(A70,[2]Plan1!$A$6:$G$120,5,0)</f>
        <v>383363</v>
      </c>
      <c r="E70" s="1">
        <f>VLOOKUP(A70,[3]Plan1!$A$6:$G$120,5,0)</f>
        <v>379092</v>
      </c>
      <c r="F70" s="1">
        <f>VLOOKUP(A70,[4]Plan1!$A$6:$G$120,5,0)</f>
        <v>374473</v>
      </c>
      <c r="G70" s="1">
        <f>VLOOKUP(A70,[5]Plan1!$A$6:$G$120,5,0)</f>
        <v>371376</v>
      </c>
      <c r="H70" s="1">
        <f>VLOOKUP(A70,[6]Plan1!$A$6:$G$120,5,0)</f>
        <v>367644</v>
      </c>
      <c r="I70" s="1">
        <v>366010</v>
      </c>
      <c r="J70" s="1">
        <f>VLOOKUP(A70,[7]Plan1!$A$6:$G$111,5,0)</f>
        <v>367632</v>
      </c>
      <c r="K70" s="1">
        <f>VLOOKUP(A70,[8]Export!$A$1:$G$106,5,0)</f>
        <v>362996</v>
      </c>
    </row>
    <row r="71" spans="1:11" x14ac:dyDescent="0.2">
      <c r="A71" s="1" t="s">
        <v>69</v>
      </c>
      <c r="B71" s="1" t="s">
        <v>154</v>
      </c>
      <c r="C71" s="1">
        <f>VLOOKUP(A71,[1]Plan1!$A$6:$G$120,5,0)</f>
        <v>14558</v>
      </c>
      <c r="D71" s="1">
        <f>VLOOKUP(A71,[2]Plan1!$A$6:$G$120,5,0)</f>
        <v>14826</v>
      </c>
      <c r="E71" s="1">
        <f>VLOOKUP(A71,[3]Plan1!$A$6:$G$120,5,0)</f>
        <v>14966</v>
      </c>
      <c r="F71" s="1">
        <f>VLOOKUP(A71,[4]Plan1!$A$6:$G$120,5,0)</f>
        <v>15145</v>
      </c>
      <c r="G71" s="1">
        <f>VLOOKUP(A71,[5]Plan1!$A$6:$G$120,5,0)</f>
        <v>15283</v>
      </c>
      <c r="H71" s="1">
        <f>VLOOKUP(A71,[6]Plan1!$A$6:$G$120,5,0)</f>
        <v>15380</v>
      </c>
      <c r="I71" s="1">
        <v>15611</v>
      </c>
      <c r="J71" s="1">
        <f>VLOOKUP(A71,[7]Plan1!$A$6:$G$111,5,0)</f>
        <v>16079</v>
      </c>
      <c r="K71" s="1">
        <f>VLOOKUP(A71,[8]Export!$A$1:$G$106,5,0)</f>
        <v>16440</v>
      </c>
    </row>
    <row r="72" spans="1:11" x14ac:dyDescent="0.2">
      <c r="A72" s="1" t="s">
        <v>70</v>
      </c>
      <c r="B72" s="1" t="s">
        <v>154</v>
      </c>
      <c r="C72" s="1">
        <f>VLOOKUP(A72,[1]Plan1!$A$6:$G$120,5,0)</f>
        <v>5876</v>
      </c>
      <c r="D72" s="1">
        <f>VLOOKUP(A72,[2]Plan1!$A$6:$G$120,5,0)</f>
        <v>5940</v>
      </c>
      <c r="E72" s="1">
        <f>VLOOKUP(A72,[3]Plan1!$A$6:$G$120,5,0)</f>
        <v>6015</v>
      </c>
      <c r="F72" s="1">
        <f>VLOOKUP(A72,[4]Plan1!$A$6:$G$120,5,0)</f>
        <v>6057</v>
      </c>
      <c r="G72" s="1">
        <f>VLOOKUP(A72,[5]Plan1!$A$6:$G$120,5,0)</f>
        <v>5971</v>
      </c>
      <c r="H72" s="1">
        <f>VLOOKUP(A72,[6]Plan1!$A$6:$G$120,5,0)</f>
        <v>6008</v>
      </c>
      <c r="I72" s="1">
        <v>6052</v>
      </c>
      <c r="J72" s="1">
        <f>VLOOKUP(A72,[7]Plan1!$A$6:$G$111,5,0)</f>
        <v>6125</v>
      </c>
      <c r="K72" s="1">
        <f>VLOOKUP(A72,[8]Export!$A$1:$G$106,5,0)</f>
        <v>5284</v>
      </c>
    </row>
    <row r="73" spans="1:11" x14ac:dyDescent="0.2">
      <c r="A73" s="1" t="s">
        <v>71</v>
      </c>
      <c r="B73" s="1" t="s">
        <v>122</v>
      </c>
      <c r="C73" s="1">
        <f>VLOOKUP(A73,[1]Plan1!$A$6:$G$120,5,0)</f>
        <v>8933</v>
      </c>
      <c r="D73" s="1">
        <f>VLOOKUP(A73,[2]Plan1!$A$6:$G$120,5,0)</f>
        <v>9086</v>
      </c>
      <c r="E73" s="1">
        <f>VLOOKUP(A73,[3]Plan1!$A$6:$G$120,5,0)</f>
        <v>9187</v>
      </c>
      <c r="F73" s="1">
        <f>VLOOKUP(A73,[4]Plan1!$A$6:$G$120,5,0)</f>
        <v>9426</v>
      </c>
      <c r="G73" s="1">
        <f>VLOOKUP(A73,[5]Plan1!$A$6:$G$120,5,0)</f>
        <v>9570</v>
      </c>
      <c r="H73" s="1">
        <f>VLOOKUP(A73,[6]Plan1!$A$6:$G$120,5,0)</f>
        <v>9775</v>
      </c>
      <c r="I73" s="1">
        <v>10001</v>
      </c>
      <c r="J73" s="1">
        <f>VLOOKUP(A73,[7]Plan1!$A$6:$G$111,5,0)</f>
        <v>10351</v>
      </c>
      <c r="K73" s="1">
        <f>VLOOKUP(A73,[8]Export!$A$1:$G$106,5,0)</f>
        <v>10747</v>
      </c>
    </row>
    <row r="74" spans="1:11" x14ac:dyDescent="0.2">
      <c r="A74" s="1" t="s">
        <v>72</v>
      </c>
      <c r="B74" s="1" t="s">
        <v>123</v>
      </c>
      <c r="C74" s="1">
        <f>VLOOKUP(A74,[1]Plan1!$A$6:$G$120,5,0)</f>
        <v>2917</v>
      </c>
      <c r="D74" s="1">
        <f>VLOOKUP(A74,[2]Plan1!$A$6:$G$120,5,0)</f>
        <v>2954</v>
      </c>
      <c r="E74" s="1">
        <f>VLOOKUP(A74,[3]Plan1!$A$6:$G$120,5,0)</f>
        <v>2907</v>
      </c>
      <c r="F74" s="1">
        <f>VLOOKUP(A74,[4]Plan1!$A$6:$G$120,5,0)</f>
        <v>2934</v>
      </c>
      <c r="G74" s="1">
        <f>VLOOKUP(A74,[5]Plan1!$A$6:$G$120,5,0)</f>
        <v>2917</v>
      </c>
      <c r="H74" s="1">
        <f>VLOOKUP(A74,[6]Plan1!$A$6:$G$120,5,0)</f>
        <v>2932</v>
      </c>
      <c r="I74" s="1">
        <v>2971</v>
      </c>
      <c r="J74" s="1">
        <f>VLOOKUP(A74,[7]Plan1!$A$6:$G$111,5,0)</f>
        <v>3115</v>
      </c>
      <c r="K74" s="1">
        <f>VLOOKUP(A74,[8]Export!$A$1:$G$106,5,0)</f>
        <v>3408</v>
      </c>
    </row>
    <row r="75" spans="1:11" x14ac:dyDescent="0.2">
      <c r="A75" s="1" t="s">
        <v>73</v>
      </c>
      <c r="B75" s="1" t="s">
        <v>124</v>
      </c>
      <c r="C75" s="1">
        <f>VLOOKUP(A75,[1]Plan1!$A$6:$G$120,5,0)</f>
        <v>7375</v>
      </c>
      <c r="D75" s="1">
        <f>VLOOKUP(A75,[2]Plan1!$A$6:$G$120,5,0)</f>
        <v>7376</v>
      </c>
      <c r="E75" s="1">
        <f>VLOOKUP(A75,[3]Plan1!$A$6:$G$120,5,0)</f>
        <v>7289</v>
      </c>
      <c r="F75" s="1">
        <f>VLOOKUP(A75,[4]Plan1!$A$6:$G$120,5,0)</f>
        <v>7064</v>
      </c>
      <c r="G75" s="1">
        <f>VLOOKUP(A75,[5]Plan1!$A$6:$G$120,5,0)</f>
        <v>6960</v>
      </c>
      <c r="H75" s="1">
        <f>VLOOKUP(A75,[6]Plan1!$A$6:$G$120,5,0)</f>
        <v>6790</v>
      </c>
      <c r="I75" s="1">
        <v>6452</v>
      </c>
      <c r="J75" s="1">
        <f>VLOOKUP(A75,[7]Plan1!$A$6:$G$111,5,0)</f>
        <v>6496</v>
      </c>
      <c r="K75" s="1">
        <f>VLOOKUP(A75,[8]Export!$A$1:$G$106,5,0)</f>
        <v>6689</v>
      </c>
    </row>
    <row r="76" spans="1:11" x14ac:dyDescent="0.2">
      <c r="A76" s="1" t="s">
        <v>74</v>
      </c>
      <c r="B76" s="1" t="s">
        <v>126</v>
      </c>
      <c r="C76" s="1">
        <f>VLOOKUP(A76,[1]Plan1!$A$6:$G$120,5,0)</f>
        <v>30260</v>
      </c>
      <c r="D76" s="1">
        <f>VLOOKUP(A76,[2]Plan1!$A$6:$G$120,5,0)</f>
        <v>30990</v>
      </c>
      <c r="E76" s="1">
        <f>VLOOKUP(A76,[3]Plan1!$A$6:$G$120,5,0)</f>
        <v>31702</v>
      </c>
      <c r="F76" s="1">
        <f>VLOOKUP(A76,[4]Plan1!$A$6:$G$120,5,0)</f>
        <v>31738</v>
      </c>
      <c r="G76" s="1">
        <f>VLOOKUP(A76,[5]Plan1!$A$6:$G$120,5,0)</f>
        <v>31754</v>
      </c>
      <c r="H76" s="1">
        <f>VLOOKUP(A76,[6]Plan1!$A$6:$G$120,5,0)</f>
        <v>31813</v>
      </c>
      <c r="I76" s="1">
        <v>31891</v>
      </c>
      <c r="J76" s="1">
        <f>VLOOKUP(A76,[7]Plan1!$A$6:$G$111,5,0)</f>
        <v>32241</v>
      </c>
      <c r="K76" s="1">
        <f>VLOOKUP(A76,[8]Export!$A$1:$G$106,5,0)</f>
        <v>32338</v>
      </c>
    </row>
    <row r="77" spans="1:11" x14ac:dyDescent="0.2">
      <c r="A77" s="1" t="s">
        <v>75</v>
      </c>
      <c r="B77" s="1" t="s">
        <v>127</v>
      </c>
      <c r="C77" s="1">
        <f>VLOOKUP(A77,[1]Plan1!$A$6:$G$120,5,0)</f>
        <v>302802</v>
      </c>
      <c r="D77" s="1">
        <f>VLOOKUP(A77,[2]Plan1!$A$6:$G$120,5,0)</f>
        <v>310508</v>
      </c>
      <c r="E77" s="1">
        <f>VLOOKUP(A77,[3]Plan1!$A$6:$G$120,5,0)</f>
        <v>319963</v>
      </c>
      <c r="F77" s="1">
        <f>VLOOKUP(A77,[4]Plan1!$A$6:$G$120,5,0)</f>
        <v>324780</v>
      </c>
      <c r="G77" s="1">
        <f>VLOOKUP(A77,[5]Plan1!$A$6:$G$120,5,0)</f>
        <v>332789</v>
      </c>
      <c r="H77" s="1">
        <f>VLOOKUP(A77,[6]Plan1!$A$6:$G$120,5,0)</f>
        <v>339502</v>
      </c>
      <c r="I77" s="1">
        <v>343852</v>
      </c>
      <c r="J77" s="1">
        <f>VLOOKUP(A77,[7]Plan1!$A$6:$G$111,5,0)</f>
        <v>345654</v>
      </c>
      <c r="K77" s="1">
        <f>VLOOKUP(A77,[8]Export!$A$1:$G$106,5,0)</f>
        <v>346623</v>
      </c>
    </row>
    <row r="78" spans="1:11" x14ac:dyDescent="0.2">
      <c r="A78" s="1" t="s">
        <v>76</v>
      </c>
      <c r="B78" s="1" t="s">
        <v>128</v>
      </c>
      <c r="C78" s="1">
        <f>VLOOKUP(A78,[1]Plan1!$A$6:$G$120,5,0)</f>
        <v>139555</v>
      </c>
      <c r="D78" s="1">
        <f>VLOOKUP(A78,[2]Plan1!$A$6:$G$120,5,0)</f>
        <v>144618</v>
      </c>
      <c r="E78" s="1">
        <f>VLOOKUP(A78,[3]Plan1!$A$6:$G$120,5,0)</f>
        <v>147575</v>
      </c>
      <c r="F78" s="1">
        <f>VLOOKUP(A78,[4]Plan1!$A$6:$G$120,5,0)</f>
        <v>150570</v>
      </c>
      <c r="G78" s="1">
        <f>VLOOKUP(A78,[5]Plan1!$A$6:$G$120,5,0)</f>
        <v>153630</v>
      </c>
      <c r="H78" s="1">
        <f>VLOOKUP(A78,[6]Plan1!$A$6:$G$120,5,0)</f>
        <v>155689</v>
      </c>
      <c r="I78" s="1">
        <v>157849</v>
      </c>
      <c r="J78" s="1">
        <f>VLOOKUP(A78,[7]Plan1!$A$6:$G$111,5,0)</f>
        <v>161387</v>
      </c>
      <c r="K78" s="1">
        <f>VLOOKUP(A78,[8]Export!$A$1:$G$106,5,0)</f>
        <v>170431</v>
      </c>
    </row>
    <row r="79" spans="1:11" x14ac:dyDescent="0.2">
      <c r="A79" s="1" t="s">
        <v>77</v>
      </c>
      <c r="B79" s="1" t="s">
        <v>129</v>
      </c>
      <c r="C79" s="1">
        <f>VLOOKUP(A79,[1]Plan1!$A$6:$G$120,5,0)</f>
        <v>466</v>
      </c>
      <c r="D79" s="1">
        <f>VLOOKUP(A79,[2]Plan1!$A$6:$G$120,5,0)</f>
        <v>536</v>
      </c>
      <c r="E79" s="1">
        <f>VLOOKUP(A79,[3]Plan1!$A$6:$G$120,5,0)</f>
        <v>541</v>
      </c>
      <c r="F79" s="1">
        <f>VLOOKUP(A79,[4]Plan1!$A$6:$G$120,5,0)</f>
        <v>530</v>
      </c>
      <c r="G79" s="1">
        <f>VLOOKUP(A79,[5]Plan1!$A$6:$G$120,5,0)</f>
        <v>526</v>
      </c>
      <c r="H79" s="1">
        <f>VLOOKUP(A79,[6]Plan1!$A$6:$G$120,5,0)</f>
        <v>508</v>
      </c>
      <c r="I79" s="1">
        <v>524</v>
      </c>
      <c r="J79" s="1">
        <f>VLOOKUP(A79,[7]Plan1!$A$6:$G$111,5,0)</f>
        <v>538</v>
      </c>
      <c r="K79" s="1">
        <f>VLOOKUP(A79,[8]Export!$A$1:$G$106,5,0)</f>
        <v>544</v>
      </c>
    </row>
    <row r="80" spans="1:11" x14ac:dyDescent="0.2">
      <c r="A80" s="1" t="s">
        <v>78</v>
      </c>
      <c r="B80" s="1" t="s">
        <v>130</v>
      </c>
      <c r="C80" s="1">
        <f>VLOOKUP(A80,[1]Plan1!$A$6:$G$120,5,0)</f>
        <v>1684</v>
      </c>
      <c r="D80" s="1">
        <f>VLOOKUP(A80,[2]Plan1!$A$6:$G$120,5,0)</f>
        <v>1700</v>
      </c>
      <c r="E80" s="1">
        <f>VLOOKUP(A80,[3]Plan1!$A$6:$G$120,5,0)</f>
        <v>1702</v>
      </c>
      <c r="F80" s="1">
        <f>VLOOKUP(A80,[4]Plan1!$A$6:$G$120,5,0)</f>
        <v>1718</v>
      </c>
      <c r="G80" s="1">
        <f>VLOOKUP(A80,[5]Plan1!$A$6:$G$120,5,0)</f>
        <v>1738</v>
      </c>
      <c r="H80" s="1">
        <f>VLOOKUP(A80,[6]Plan1!$A$6:$G$120,5,0)</f>
        <v>1740</v>
      </c>
      <c r="I80" s="1">
        <v>1721</v>
      </c>
      <c r="J80" s="1">
        <f>VLOOKUP(A80,[7]Plan1!$A$6:$G$111,5,0)</f>
        <v>1777</v>
      </c>
      <c r="K80" s="1">
        <f>VLOOKUP(A80,[8]Export!$A$1:$G$106,5,0)</f>
        <v>1856</v>
      </c>
    </row>
    <row r="81" spans="1:11" x14ac:dyDescent="0.2">
      <c r="A81" s="1" t="s">
        <v>79</v>
      </c>
      <c r="B81" s="1" t="s">
        <v>131</v>
      </c>
      <c r="C81" s="1">
        <f>VLOOKUP(A81,[1]Plan1!$A$6:$G$120,5,0)</f>
        <v>349168</v>
      </c>
      <c r="D81" s="1">
        <f>VLOOKUP(A81,[2]Plan1!$A$6:$G$120,5,0)</f>
        <v>354040</v>
      </c>
      <c r="E81" s="1">
        <f>VLOOKUP(A81,[3]Plan1!$A$6:$G$120,5,0)</f>
        <v>357299</v>
      </c>
      <c r="F81" s="1">
        <f>VLOOKUP(A81,[4]Plan1!$A$6:$G$120,5,0)</f>
        <v>359285</v>
      </c>
      <c r="G81" s="1">
        <f>VLOOKUP(A81,[5]Plan1!$A$6:$G$120,5,0)</f>
        <v>361526</v>
      </c>
      <c r="H81" s="1">
        <f>VLOOKUP(A81,[6]Plan1!$A$6:$G$120,5,0)</f>
        <v>364076</v>
      </c>
      <c r="I81" s="1">
        <v>363488</v>
      </c>
      <c r="J81" s="1">
        <f>VLOOKUP(A81,[7]Plan1!$A$6:$G$111,5,0)</f>
        <v>366530</v>
      </c>
      <c r="K81" s="1">
        <f>VLOOKUP(A81,[8]Export!$A$1:$G$106,5,0)</f>
        <v>375361</v>
      </c>
    </row>
    <row r="82" spans="1:11" x14ac:dyDescent="0.2">
      <c r="A82" s="1" t="s">
        <v>80</v>
      </c>
      <c r="B82" s="1" t="s">
        <v>125</v>
      </c>
      <c r="C82" s="1">
        <f>VLOOKUP(A82,[1]Plan1!$A$6:$G$120,5,0)</f>
        <v>49163</v>
      </c>
      <c r="D82" s="1">
        <f>VLOOKUP(A82,[2]Plan1!$A$6:$G$120,5,0)</f>
        <v>49534</v>
      </c>
      <c r="E82" s="1">
        <f>VLOOKUP(A82,[3]Plan1!$A$6:$G$120,5,0)</f>
        <v>50063</v>
      </c>
      <c r="F82" s="1">
        <f>VLOOKUP(A82,[4]Plan1!$A$6:$G$120,5,0)</f>
        <v>50772</v>
      </c>
      <c r="G82" s="1">
        <f>VLOOKUP(A82,[5]Plan1!$A$6:$G$120,5,0)</f>
        <v>52690</v>
      </c>
      <c r="H82" s="1">
        <f>VLOOKUP(A82,[6]Plan1!$A$6:$G$120,5,0)</f>
        <v>53509</v>
      </c>
      <c r="I82" s="1">
        <v>51437</v>
      </c>
      <c r="J82" s="1">
        <f>VLOOKUP(A82,[7]Plan1!$A$6:$G$111,5,0)</f>
        <v>51848</v>
      </c>
      <c r="K82" s="1">
        <f>VLOOKUP(A82,[8]Export!$A$1:$G$106,5,0)</f>
        <v>52261</v>
      </c>
    </row>
    <row r="83" spans="1:11" x14ac:dyDescent="0.2">
      <c r="A83" s="1" t="s">
        <v>81</v>
      </c>
      <c r="B83" s="1" t="s">
        <v>132</v>
      </c>
      <c r="C83" s="1">
        <f>VLOOKUP(A83,[1]Plan1!$A$6:$G$120,5,0)</f>
        <v>7896</v>
      </c>
      <c r="D83" s="1">
        <f>VLOOKUP(A83,[2]Plan1!$A$6:$G$120,5,0)</f>
        <v>7982</v>
      </c>
      <c r="E83" s="1">
        <f>VLOOKUP(A83,[3]Plan1!$A$6:$G$120,5,0)</f>
        <v>7983</v>
      </c>
      <c r="F83" s="1">
        <f>VLOOKUP(A83,[4]Plan1!$A$6:$G$120,5,0)</f>
        <v>8076</v>
      </c>
      <c r="G83" s="1">
        <f>VLOOKUP(A83,[5]Plan1!$A$6:$G$120,5,0)</f>
        <v>8110</v>
      </c>
      <c r="H83" s="1">
        <f>VLOOKUP(A83,[6]Plan1!$A$6:$G$120,5,0)</f>
        <v>8125</v>
      </c>
      <c r="I83" s="1">
        <v>8185</v>
      </c>
      <c r="J83" s="1">
        <f>VLOOKUP(A83,[7]Plan1!$A$6:$G$111,5,0)</f>
        <v>8151</v>
      </c>
      <c r="K83" s="1">
        <f>VLOOKUP(A83,[8]Export!$A$1:$G$106,5,0)</f>
        <v>8106</v>
      </c>
    </row>
    <row r="84" spans="1:11" x14ac:dyDescent="0.2">
      <c r="A84" s="1" t="s">
        <v>82</v>
      </c>
      <c r="B84" s="1" t="s">
        <v>140</v>
      </c>
      <c r="C84" s="1">
        <f>VLOOKUP(A84,[1]Plan1!$A$6:$G$120,5,0)</f>
        <v>417815</v>
      </c>
      <c r="D84" s="1">
        <f>VLOOKUP(A84,[2]Plan1!$A$6:$G$120,5,0)</f>
        <v>396244</v>
      </c>
      <c r="E84" s="1">
        <f>VLOOKUP(A84,[3]Plan1!$A$6:$G$120,5,0)</f>
        <v>441269</v>
      </c>
      <c r="F84" s="1">
        <f>VLOOKUP(A84,[4]Plan1!$A$6:$G$120,5,0)</f>
        <v>429287</v>
      </c>
      <c r="G84" s="1">
        <f>VLOOKUP(A84,[5]Plan1!$A$6:$G$120,5,0)</f>
        <v>430407</v>
      </c>
      <c r="H84" s="1">
        <f>VLOOKUP(A84,[6]Plan1!$A$6:$G$120,5,0)</f>
        <v>434572</v>
      </c>
      <c r="I84" s="1">
        <v>443603</v>
      </c>
      <c r="J84" s="1">
        <f>VLOOKUP(A84,[7]Plan1!$A$6:$G$111,5,0)</f>
        <v>439339</v>
      </c>
      <c r="K84" s="1">
        <f>VLOOKUP(A84,[8]Export!$A$1:$G$106,5,0)</f>
        <v>443324</v>
      </c>
    </row>
    <row r="85" spans="1:11" x14ac:dyDescent="0.2">
      <c r="A85" s="1" t="s">
        <v>83</v>
      </c>
      <c r="B85" s="1" t="s">
        <v>133</v>
      </c>
      <c r="C85" s="1">
        <f>VLOOKUP(A85,[1]Plan1!$A$6:$G$120,5,0)</f>
        <v>37834</v>
      </c>
      <c r="D85" s="1">
        <f>VLOOKUP(A85,[2]Plan1!$A$6:$G$120,5,0)</f>
        <v>39395</v>
      </c>
      <c r="E85" s="1">
        <f>VLOOKUP(A85,[3]Plan1!$A$6:$G$120,5,0)</f>
        <v>40791</v>
      </c>
      <c r="F85" s="1">
        <f>VLOOKUP(A85,[4]Plan1!$A$6:$G$120,5,0)</f>
        <v>41620</v>
      </c>
      <c r="G85" s="1">
        <f>VLOOKUP(A85,[5]Plan1!$A$6:$G$120,5,0)</f>
        <v>42528</v>
      </c>
      <c r="H85" s="1">
        <f>VLOOKUP(A85,[6]Plan1!$A$6:$G$120,5,0)</f>
        <v>42593</v>
      </c>
      <c r="I85" s="1">
        <v>43699</v>
      </c>
      <c r="J85" s="1">
        <f>VLOOKUP(A85,[7]Plan1!$A$6:$G$111,5,0)</f>
        <v>44438</v>
      </c>
      <c r="K85" s="1">
        <f>VLOOKUP(A85,[8]Export!$A$1:$G$106,5,0)</f>
        <v>45558</v>
      </c>
    </row>
    <row r="86" spans="1:11" x14ac:dyDescent="0.2">
      <c r="A86" s="1" t="s">
        <v>84</v>
      </c>
      <c r="B86" s="1" t="s">
        <v>134</v>
      </c>
      <c r="C86" s="1">
        <f>VLOOKUP(A86,[1]Plan1!$A$6:$G$120,5,0)</f>
        <v>108060</v>
      </c>
      <c r="D86" s="1">
        <f>VLOOKUP(A86,[2]Plan1!$A$6:$G$120,5,0)</f>
        <v>109613</v>
      </c>
      <c r="E86" s="1">
        <f>VLOOKUP(A86,[3]Plan1!$A$6:$G$120,5,0)</f>
        <v>111049</v>
      </c>
      <c r="F86" s="1">
        <f>VLOOKUP(A86,[4]Plan1!$A$6:$G$120,5,0)</f>
        <v>112525</v>
      </c>
      <c r="G86" s="1">
        <f>VLOOKUP(A86,[5]Plan1!$A$6:$G$120,5,0)</f>
        <v>113886</v>
      </c>
      <c r="H86" s="1">
        <f>VLOOKUP(A86,[6]Plan1!$A$6:$G$120,5,0)</f>
        <v>114544</v>
      </c>
      <c r="I86" s="1">
        <v>114432</v>
      </c>
      <c r="J86" s="1">
        <f>VLOOKUP(A86,[7]Plan1!$A$6:$G$111,5,0)</f>
        <v>114823</v>
      </c>
      <c r="K86" s="1">
        <f>VLOOKUP(A86,[8]Export!$A$1:$G$106,5,0)</f>
        <v>115601</v>
      </c>
    </row>
    <row r="87" spans="1:11" x14ac:dyDescent="0.2">
      <c r="A87" s="1" t="s">
        <v>85</v>
      </c>
      <c r="B87" s="1" t="s">
        <v>135</v>
      </c>
      <c r="C87" s="1">
        <f>VLOOKUP(A87,[1]Plan1!$A$6:$G$120,5,0)</f>
        <v>171412</v>
      </c>
      <c r="D87" s="1">
        <f>VLOOKUP(A87,[2]Plan1!$A$6:$G$120,5,0)</f>
        <v>176777</v>
      </c>
      <c r="E87" s="1">
        <f>VLOOKUP(A87,[3]Plan1!$A$6:$G$120,5,0)</f>
        <v>179305</v>
      </c>
      <c r="F87" s="1">
        <f>VLOOKUP(A87,[4]Plan1!$A$6:$G$120,5,0)</f>
        <v>181851</v>
      </c>
      <c r="G87" s="1">
        <f>VLOOKUP(A87,[5]Plan1!$A$6:$G$120,5,0)</f>
        <v>184381</v>
      </c>
      <c r="H87" s="1">
        <f>VLOOKUP(A87,[6]Plan1!$A$6:$G$120,5,0)</f>
        <v>182963</v>
      </c>
      <c r="I87" s="1">
        <v>182767</v>
      </c>
      <c r="J87" s="1">
        <f>VLOOKUP(A87,[7]Plan1!$A$6:$G$111,5,0)</f>
        <v>182404</v>
      </c>
      <c r="K87" s="1">
        <f>VLOOKUP(A87,[8]Export!$A$1:$G$106,5,0)</f>
        <v>186208</v>
      </c>
    </row>
    <row r="88" spans="1:11" x14ac:dyDescent="0.2">
      <c r="A88" s="1" t="s">
        <v>86</v>
      </c>
      <c r="B88" s="1" t="s">
        <v>136</v>
      </c>
      <c r="C88" s="1">
        <f>VLOOKUP(A88,[1]Plan1!$A$6:$G$120,5,0)</f>
        <v>279942</v>
      </c>
      <c r="D88" s="1">
        <f>VLOOKUP(A88,[2]Plan1!$A$6:$G$120,5,0)</f>
        <v>287260</v>
      </c>
      <c r="E88" s="1">
        <f>VLOOKUP(A88,[3]Plan1!$A$6:$G$120,5,0)</f>
        <v>291330</v>
      </c>
      <c r="F88" s="1">
        <f>VLOOKUP(A88,[4]Plan1!$A$6:$G$120,5,0)</f>
        <v>291224</v>
      </c>
      <c r="G88" s="1">
        <f>VLOOKUP(A88,[5]Plan1!$A$6:$G$120,5,0)</f>
        <v>296641</v>
      </c>
      <c r="H88" s="1">
        <f>VLOOKUP(A88,[6]Plan1!$A$6:$G$120,5,0)</f>
        <v>305118</v>
      </c>
      <c r="I88" s="1">
        <v>316651</v>
      </c>
      <c r="J88" s="1">
        <f>VLOOKUP(A88,[7]Plan1!$A$6:$G$111,5,0)</f>
        <v>324329</v>
      </c>
      <c r="K88" s="1">
        <f>VLOOKUP(A88,[8]Export!$A$1:$G$106,5,0)</f>
        <v>331478</v>
      </c>
    </row>
    <row r="89" spans="1:11" x14ac:dyDescent="0.2">
      <c r="A89" s="1" t="s">
        <v>87</v>
      </c>
      <c r="B89" s="1" t="s">
        <v>137</v>
      </c>
      <c r="C89" s="1">
        <f>VLOOKUP(A89,[1]Plan1!$A$6:$G$120,5,0)</f>
        <v>656054</v>
      </c>
      <c r="D89" s="1">
        <f>VLOOKUP(A89,[2]Plan1!$A$6:$G$120,5,0)</f>
        <v>687953</v>
      </c>
      <c r="E89" s="1">
        <f>VLOOKUP(A89,[3]Plan1!$A$6:$G$120,5,0)</f>
        <v>750219</v>
      </c>
      <c r="F89" s="1">
        <f>VLOOKUP(A89,[4]Plan1!$A$6:$G$120,5,0)</f>
        <v>768262</v>
      </c>
      <c r="G89" s="1">
        <f>VLOOKUP(A89,[5]Plan1!$A$6:$G$120,5,0)</f>
        <v>765438</v>
      </c>
      <c r="H89" s="1">
        <f>VLOOKUP(A89,[6]Plan1!$A$6:$G$120,5,0)</f>
        <v>733466</v>
      </c>
      <c r="I89" s="1">
        <v>773631</v>
      </c>
      <c r="J89" s="1">
        <f>VLOOKUP(A89,[7]Plan1!$A$6:$G$111,5,0)</f>
        <v>791342</v>
      </c>
      <c r="K89" s="1">
        <f>VLOOKUP(A89,[8]Export!$A$1:$G$106,5,0)</f>
        <v>1009945</v>
      </c>
    </row>
    <row r="90" spans="1:11" x14ac:dyDescent="0.2">
      <c r="A90" s="1" t="s">
        <v>88</v>
      </c>
      <c r="B90" s="1" t="s">
        <v>139</v>
      </c>
      <c r="C90" s="1">
        <f>VLOOKUP(A90,[1]Plan1!$A$6:$G$120,5,0)</f>
        <v>228150</v>
      </c>
      <c r="D90" s="1">
        <f>VLOOKUP(A90,[2]Plan1!$A$6:$G$120,5,0)</f>
        <v>230885</v>
      </c>
      <c r="E90" s="1">
        <f>VLOOKUP(A90,[3]Plan1!$A$6:$G$120,5,0)</f>
        <v>231307</v>
      </c>
      <c r="F90" s="1">
        <f>VLOOKUP(A90,[4]Plan1!$A$6:$G$120,5,0)</f>
        <v>228020</v>
      </c>
      <c r="G90" s="1">
        <f>VLOOKUP(A90,[5]Plan1!$A$6:$G$120,5,0)</f>
        <v>217581</v>
      </c>
      <c r="H90" s="1">
        <f>VLOOKUP(A90,[6]Plan1!$A$6:$G$120,5,0)</f>
        <v>231197</v>
      </c>
      <c r="I90" s="1">
        <v>217949</v>
      </c>
      <c r="J90" s="1">
        <f>VLOOKUP(A90,[7]Plan1!$A$6:$G$111,5,0)</f>
        <v>211333</v>
      </c>
      <c r="K90" s="1">
        <f>VLOOKUP(A90,[8]Export!$A$1:$G$106,5,0)</f>
        <v>197982</v>
      </c>
    </row>
    <row r="91" spans="1:11" x14ac:dyDescent="0.2">
      <c r="A91" s="1" t="s">
        <v>89</v>
      </c>
      <c r="B91" s="1" t="s">
        <v>141</v>
      </c>
      <c r="C91" s="1">
        <f>VLOOKUP(A91,[1]Plan1!$A$6:$G$120,5,0)</f>
        <v>11757</v>
      </c>
      <c r="D91" s="1">
        <f>VLOOKUP(A91,[2]Plan1!$A$6:$G$120,5,0)</f>
        <v>11786</v>
      </c>
      <c r="E91" s="1">
        <f>VLOOKUP(A91,[3]Plan1!$A$6:$G$120,5,0)</f>
        <v>11887</v>
      </c>
      <c r="F91" s="1">
        <f>VLOOKUP(A91,[4]Plan1!$A$6:$G$120,5,0)</f>
        <v>12025</v>
      </c>
      <c r="G91" s="1">
        <f>VLOOKUP(A91,[5]Plan1!$A$6:$G$120,5,0)</f>
        <v>12014</v>
      </c>
      <c r="H91" s="1">
        <f>VLOOKUP(A91,[6]Plan1!$A$6:$G$120,5,0)</f>
        <v>12570</v>
      </c>
      <c r="I91" s="1">
        <v>12621</v>
      </c>
      <c r="J91" s="1">
        <f>VLOOKUP(A91,[7]Plan1!$A$6:$G$111,5,0)</f>
        <v>12664</v>
      </c>
      <c r="K91" s="1">
        <f>VLOOKUP(A91,[8]Export!$A$1:$G$106,5,0)</f>
        <v>12722</v>
      </c>
    </row>
    <row r="92" spans="1:11" x14ac:dyDescent="0.2">
      <c r="A92" s="1" t="s">
        <v>90</v>
      </c>
      <c r="B92" s="1" t="s">
        <v>142</v>
      </c>
      <c r="C92" s="1">
        <f>VLOOKUP(A92,[1]Plan1!$A$6:$G$120,5,0)</f>
        <v>226879</v>
      </c>
      <c r="D92" s="1">
        <f>VLOOKUP(A92,[2]Plan1!$A$6:$G$120,5,0)</f>
        <v>234322</v>
      </c>
      <c r="E92" s="1">
        <f>VLOOKUP(A92,[3]Plan1!$A$6:$G$120,5,0)</f>
        <v>239120</v>
      </c>
      <c r="F92" s="1">
        <f>VLOOKUP(A92,[4]Plan1!$A$6:$G$120,5,0)</f>
        <v>241562</v>
      </c>
      <c r="G92" s="1">
        <f>VLOOKUP(A92,[5]Plan1!$A$6:$G$120,5,0)</f>
        <v>244816</v>
      </c>
      <c r="H92" s="1">
        <f>VLOOKUP(A92,[6]Plan1!$A$6:$G$120,5,0)</f>
        <v>247801</v>
      </c>
      <c r="I92" s="1">
        <v>250906</v>
      </c>
      <c r="J92" s="1">
        <f>VLOOKUP(A92,[7]Plan1!$A$6:$G$111,5,0)</f>
        <v>253993</v>
      </c>
      <c r="K92" s="1">
        <f>VLOOKUP(A92,[8]Export!$A$1:$G$106,5,0)</f>
        <v>254862</v>
      </c>
    </row>
    <row r="93" spans="1:11" x14ac:dyDescent="0.2">
      <c r="A93" s="1" t="s">
        <v>91</v>
      </c>
      <c r="B93" s="1" t="s">
        <v>143</v>
      </c>
      <c r="C93" s="1">
        <f>VLOOKUP(A93,[1]Plan1!$A$6:$G$120,5,0)</f>
        <v>78465</v>
      </c>
      <c r="D93" s="1">
        <f>VLOOKUP(A93,[2]Plan1!$A$6:$G$120,5,0)</f>
        <v>81181</v>
      </c>
      <c r="E93" s="1">
        <f>VLOOKUP(A93,[3]Plan1!$A$6:$G$120,5,0)</f>
        <v>82729</v>
      </c>
      <c r="F93" s="1">
        <f>VLOOKUP(A93,[4]Plan1!$A$6:$G$120,5,0)</f>
        <v>87842</v>
      </c>
      <c r="G93" s="1">
        <f>VLOOKUP(A93,[5]Plan1!$A$6:$G$120,5,0)</f>
        <v>90656</v>
      </c>
      <c r="H93" s="1">
        <f>VLOOKUP(A93,[6]Plan1!$A$6:$G$120,5,0)</f>
        <v>90796</v>
      </c>
      <c r="I93" s="1">
        <v>98908</v>
      </c>
      <c r="J93" s="1">
        <f>VLOOKUP(A93,[7]Plan1!$A$6:$G$111,5,0)</f>
        <v>109657</v>
      </c>
      <c r="K93" s="1">
        <f>VLOOKUP(A93,[8]Export!$A$1:$G$106,5,0)</f>
        <v>110393</v>
      </c>
    </row>
    <row r="94" spans="1:11" x14ac:dyDescent="0.2">
      <c r="A94" s="1" t="s">
        <v>92</v>
      </c>
      <c r="B94" s="1" t="s">
        <v>144</v>
      </c>
      <c r="C94" s="1">
        <f>VLOOKUP(A94,[1]Plan1!$A$6:$G$120,5,0)</f>
        <v>292103</v>
      </c>
      <c r="D94" s="1">
        <f>VLOOKUP(A94,[2]Plan1!$A$6:$G$120,5,0)</f>
        <v>298568</v>
      </c>
      <c r="E94" s="1">
        <f>VLOOKUP(A94,[3]Plan1!$A$6:$G$120,5,0)</f>
        <v>318507</v>
      </c>
      <c r="F94" s="1">
        <f>VLOOKUP(A94,[4]Plan1!$A$6:$G$120,5,0)</f>
        <v>341967</v>
      </c>
      <c r="G94" s="1">
        <f>VLOOKUP(A94,[5]Plan1!$A$6:$G$120,5,0)</f>
        <v>364407</v>
      </c>
      <c r="H94" s="1">
        <f>VLOOKUP(A94,[6]Plan1!$A$6:$G$120,5,0)</f>
        <v>366919</v>
      </c>
      <c r="I94" s="1">
        <v>381735</v>
      </c>
      <c r="J94" s="1">
        <f>VLOOKUP(A94,[7]Plan1!$A$6:$G$111,5,0)</f>
        <v>366980</v>
      </c>
      <c r="K94" s="1">
        <f>VLOOKUP(A94,[8]Export!$A$1:$G$106,5,0)</f>
        <v>373892</v>
      </c>
    </row>
    <row r="95" spans="1:11" x14ac:dyDescent="0.2">
      <c r="A95" s="1" t="s">
        <v>93</v>
      </c>
      <c r="B95" s="1" t="s">
        <v>145</v>
      </c>
      <c r="C95" s="1">
        <f>VLOOKUP(A95,[1]Plan1!$A$6:$G$120,5,0)</f>
        <v>132135</v>
      </c>
      <c r="D95" s="1">
        <f>VLOOKUP(A95,[2]Plan1!$A$6:$G$120,5,0)</f>
        <v>135860</v>
      </c>
      <c r="E95" s="1">
        <f>VLOOKUP(A95,[3]Plan1!$A$6:$G$120,5,0)</f>
        <v>139023</v>
      </c>
      <c r="F95" s="1">
        <f>VLOOKUP(A95,[4]Plan1!$A$6:$G$120,5,0)</f>
        <v>145972</v>
      </c>
      <c r="G95" s="1">
        <f>VLOOKUP(A95,[5]Plan1!$A$6:$G$120,5,0)</f>
        <v>149902</v>
      </c>
      <c r="H95" s="1">
        <f>VLOOKUP(A95,[6]Plan1!$A$6:$G$120,5,0)</f>
        <v>147834</v>
      </c>
      <c r="I95" s="1">
        <v>183623</v>
      </c>
      <c r="J95" s="1">
        <f>VLOOKUP(A95,[7]Plan1!$A$6:$G$111,5,0)</f>
        <v>225736</v>
      </c>
      <c r="K95" s="1">
        <f>VLOOKUP(A95,[8]Export!$A$1:$G$106,5,0)</f>
        <v>231144</v>
      </c>
    </row>
    <row r="96" spans="1:11" x14ac:dyDescent="0.2">
      <c r="A96" s="1" t="s">
        <v>94</v>
      </c>
      <c r="B96" s="1" t="s">
        <v>147</v>
      </c>
      <c r="C96" s="1">
        <f>VLOOKUP(A96,[1]Plan1!$A$6:$G$120,5,0)</f>
        <v>67320</v>
      </c>
      <c r="D96" s="1">
        <f>VLOOKUP(A96,[2]Plan1!$A$6:$G$120,5,0)</f>
        <v>68829</v>
      </c>
      <c r="E96" s="1">
        <f>VLOOKUP(A96,[3]Plan1!$A$6:$G$120,5,0)</f>
        <v>69667</v>
      </c>
      <c r="F96" s="1">
        <f>VLOOKUP(A96,[4]Plan1!$A$6:$G$120,5,0)</f>
        <v>71092</v>
      </c>
      <c r="G96" s="1">
        <f>VLOOKUP(A96,[5]Plan1!$A$6:$G$120,5,0)</f>
        <v>72020</v>
      </c>
      <c r="H96" s="1">
        <f>VLOOKUP(A96,[6]Plan1!$A$6:$G$120,5,0)</f>
        <v>73286</v>
      </c>
      <c r="I96" s="1">
        <v>74613</v>
      </c>
      <c r="J96" s="1">
        <f>VLOOKUP(A96,[7]Plan1!$A$6:$G$111,5,0)</f>
        <v>75412</v>
      </c>
      <c r="K96" s="1">
        <f>VLOOKUP(A96,[8]Export!$A$1:$G$106,5,0)</f>
        <v>76821</v>
      </c>
    </row>
    <row r="97" spans="1:11" x14ac:dyDescent="0.2">
      <c r="A97" s="1" t="s">
        <v>95</v>
      </c>
      <c r="B97" s="1" t="s">
        <v>148</v>
      </c>
      <c r="C97" s="1">
        <f>VLOOKUP(A97,[1]Plan1!$A$6:$G$120,5,0)</f>
        <v>40805</v>
      </c>
      <c r="D97" s="1">
        <f>VLOOKUP(A97,[2]Plan1!$A$6:$G$120,5,0)</f>
        <v>42196</v>
      </c>
      <c r="E97" s="1">
        <f>VLOOKUP(A97,[3]Plan1!$A$6:$G$120,5,0)</f>
        <v>35657</v>
      </c>
      <c r="F97" s="1">
        <f>VLOOKUP(A97,[4]Plan1!$A$6:$G$120,5,0)</f>
        <v>36153</v>
      </c>
      <c r="G97" s="1">
        <f>VLOOKUP(A97,[5]Plan1!$A$6:$G$120,5,0)</f>
        <v>35991</v>
      </c>
      <c r="H97" s="1">
        <f>VLOOKUP(A97,[6]Plan1!$A$6:$G$120,5,0)</f>
        <v>117028</v>
      </c>
      <c r="I97" s="1">
        <v>117804</v>
      </c>
      <c r="J97" s="1">
        <f>VLOOKUP(A97,[7]Plan1!$A$6:$G$111,5,0)</f>
        <v>119187</v>
      </c>
      <c r="K97" s="1">
        <f>VLOOKUP(A97,[8]Export!$A$1:$G$106,5,0)</f>
        <v>121899</v>
      </c>
    </row>
    <row r="98" spans="1:11" x14ac:dyDescent="0.2">
      <c r="A98" s="1" t="s">
        <v>96</v>
      </c>
      <c r="B98" s="1" t="s">
        <v>149</v>
      </c>
      <c r="C98" s="1">
        <f>VLOOKUP(A98,[1]Plan1!$A$6:$G$120,5,0)</f>
        <v>110490</v>
      </c>
      <c r="D98" s="1">
        <f>VLOOKUP(A98,[2]Plan1!$A$6:$G$120,5,0)</f>
        <v>111033</v>
      </c>
      <c r="E98" s="1">
        <f>VLOOKUP(A98,[3]Plan1!$A$6:$G$120,5,0)</f>
        <v>111043</v>
      </c>
      <c r="F98" s="1">
        <f>VLOOKUP(A98,[4]Plan1!$A$6:$G$120,5,0)</f>
        <v>104588</v>
      </c>
      <c r="G98" s="1">
        <f>VLOOKUP(A98,[5]Plan1!$A$6:$G$120,5,0)</f>
        <v>101103</v>
      </c>
      <c r="H98" s="1">
        <f>VLOOKUP(A98,[6]Plan1!$A$6:$G$120,5,0)</f>
        <v>98738</v>
      </c>
      <c r="I98" s="1">
        <v>99446</v>
      </c>
      <c r="J98" s="1">
        <f>VLOOKUP(A98,[7]Plan1!$A$6:$G$111,5,0)</f>
        <v>99947</v>
      </c>
      <c r="K98" s="1">
        <f>VLOOKUP(A98,[8]Export!$A$1:$G$106,5,0)</f>
        <v>99005</v>
      </c>
    </row>
    <row r="99" spans="1:11" x14ac:dyDescent="0.2">
      <c r="A99" s="1" t="s">
        <v>97</v>
      </c>
      <c r="B99" s="1" t="s">
        <v>150</v>
      </c>
      <c r="C99" s="1">
        <f>VLOOKUP(A99,[1]Plan1!$A$6:$G$120,5,0)</f>
        <v>1617</v>
      </c>
      <c r="D99" s="1">
        <f>VLOOKUP(A99,[2]Plan1!$A$6:$G$120,5,0)</f>
        <v>1630</v>
      </c>
      <c r="E99" s="1">
        <f>VLOOKUP(A99,[3]Plan1!$A$6:$G$120,5,0)</f>
        <v>1648</v>
      </c>
      <c r="F99" s="1">
        <f>VLOOKUP(A99,[4]Plan1!$A$6:$G$120,5,0)</f>
        <v>1645</v>
      </c>
      <c r="G99" s="1">
        <f>VLOOKUP(A99,[5]Plan1!$A$6:$G$120,5,0)</f>
        <v>1643</v>
      </c>
      <c r="H99" s="1">
        <f>VLOOKUP(A99,[6]Plan1!$A$6:$G$120,5,0)</f>
        <v>1702</v>
      </c>
      <c r="I99" s="1">
        <v>1698</v>
      </c>
      <c r="J99" s="1">
        <f>VLOOKUP(A99,[7]Plan1!$A$6:$G$111,5,0)</f>
        <v>1753</v>
      </c>
      <c r="K99" s="1">
        <f>VLOOKUP(A99,[8]Export!$A$1:$G$106,5,0)</f>
        <v>1858</v>
      </c>
    </row>
    <row r="100" spans="1:11" x14ac:dyDescent="0.2">
      <c r="A100" s="1" t="s">
        <v>98</v>
      </c>
      <c r="B100" s="1" t="s">
        <v>151</v>
      </c>
      <c r="C100" s="1">
        <f>VLOOKUP(A100,[1]Plan1!$A$6:$G$120,5,0)</f>
        <v>1602</v>
      </c>
      <c r="D100" s="1">
        <f>VLOOKUP(A100,[2]Plan1!$A$6:$G$120,5,0)</f>
        <v>1635</v>
      </c>
      <c r="E100" s="1">
        <f>VLOOKUP(A100,[3]Plan1!$A$6:$G$120,5,0)</f>
        <v>1647</v>
      </c>
      <c r="F100" s="1">
        <f>VLOOKUP(A100,[4]Plan1!$A$6:$G$120,5,0)</f>
        <v>1676</v>
      </c>
      <c r="G100" s="1">
        <f>VLOOKUP(A100,[5]Plan1!$A$6:$G$120,5,0)</f>
        <v>1698</v>
      </c>
      <c r="H100" s="1">
        <f>VLOOKUP(A100,[6]Plan1!$A$6:$G$120,5,0)</f>
        <v>1700</v>
      </c>
      <c r="I100" s="1">
        <v>1689</v>
      </c>
      <c r="J100" s="1">
        <f>VLOOKUP(A100,[7]Plan1!$A$6:$G$111,5,0)</f>
        <v>1740</v>
      </c>
      <c r="K100" s="1">
        <f>VLOOKUP(A100,[8]Export!$A$1:$G$106,5,0)</f>
        <v>1776</v>
      </c>
    </row>
    <row r="101" spans="1:11" x14ac:dyDescent="0.2">
      <c r="A101" s="1" t="s">
        <v>99</v>
      </c>
      <c r="B101" s="1" t="s">
        <v>152</v>
      </c>
      <c r="C101" s="1">
        <f>VLOOKUP(A101,[1]Plan1!$A$6:$G$120,5,0)</f>
        <v>310959</v>
      </c>
      <c r="D101" s="1">
        <f>VLOOKUP(A101,[2]Plan1!$A$6:$G$120,5,0)</f>
        <v>317919</v>
      </c>
      <c r="E101" s="1">
        <f>VLOOKUP(A101,[3]Plan1!$A$6:$G$120,5,0)</f>
        <v>319317</v>
      </c>
      <c r="F101" s="1">
        <f>VLOOKUP(A101,[4]Plan1!$A$6:$G$120,5,0)</f>
        <v>319476</v>
      </c>
      <c r="G101" s="1">
        <f>VLOOKUP(A101,[5]Plan1!$A$6:$G$120,5,0)</f>
        <v>322191</v>
      </c>
      <c r="H101" s="1">
        <f>VLOOKUP(A101,[6]Plan1!$A$6:$G$120,5,0)</f>
        <v>323572</v>
      </c>
      <c r="I101" s="1">
        <v>337938</v>
      </c>
      <c r="J101" s="1">
        <f>VLOOKUP(A101,[7]Plan1!$A$6:$G$111,5,0)</f>
        <v>319934</v>
      </c>
      <c r="K101" s="1">
        <f>VLOOKUP(A101,[8]Export!$A$1:$G$106,5,0)</f>
        <v>320167</v>
      </c>
    </row>
    <row r="102" spans="1:11" x14ac:dyDescent="0.2">
      <c r="A102" s="1" t="s">
        <v>100</v>
      </c>
      <c r="B102" s="1" t="s">
        <v>153</v>
      </c>
      <c r="C102" s="1">
        <f>VLOOKUP(A102,[1]Plan1!$A$6:$G$120,5,0)</f>
        <v>1591</v>
      </c>
      <c r="D102" s="1">
        <f>VLOOKUP(A102,[2]Plan1!$A$6:$G$120,5,0)</f>
        <v>1667</v>
      </c>
      <c r="E102" s="1">
        <f>VLOOKUP(A102,[3]Plan1!$A$6:$G$120,5,0)</f>
        <v>1712</v>
      </c>
      <c r="F102" s="1">
        <f>VLOOKUP(A102,[4]Plan1!$A$6:$G$120,5,0)</f>
        <v>1757</v>
      </c>
      <c r="G102" s="1">
        <f>VLOOKUP(A102,[5]Plan1!$A$6:$G$120,5,0)</f>
        <v>1771</v>
      </c>
      <c r="H102" s="1">
        <f>VLOOKUP(A102,[6]Plan1!$A$6:$G$120,5,0)</f>
        <v>1794</v>
      </c>
      <c r="I102" s="1">
        <v>1805</v>
      </c>
      <c r="J102" s="1">
        <f>VLOOKUP(A102,[7]Plan1!$A$6:$G$111,5,0)</f>
        <v>1830</v>
      </c>
      <c r="K102" s="1">
        <f>VLOOKUP(A102,[8]Export!$A$1:$G$106,5,0)</f>
        <v>1894</v>
      </c>
    </row>
    <row r="103" spans="1:11" x14ac:dyDescent="0.2">
      <c r="A103" s="1" t="s">
        <v>101</v>
      </c>
      <c r="B103" s="1" t="s">
        <v>155</v>
      </c>
      <c r="C103" s="1">
        <f>VLOOKUP(A103,[1]Plan1!$A$6:$G$120,5,0)</f>
        <v>207454</v>
      </c>
      <c r="D103" s="1">
        <f>VLOOKUP(A103,[2]Plan1!$A$6:$G$120,5,0)</f>
        <v>205834</v>
      </c>
      <c r="E103" s="1">
        <f>VLOOKUP(A103,[3]Plan1!$A$6:$G$120,5,0)</f>
        <v>200850</v>
      </c>
      <c r="F103" s="1">
        <f>VLOOKUP(A103,[4]Plan1!$A$6:$G$120,5,0)</f>
        <v>201953</v>
      </c>
      <c r="G103" s="1">
        <f>VLOOKUP(A103,[5]Plan1!$A$6:$G$120,5,0)</f>
        <v>207688</v>
      </c>
      <c r="H103" s="1">
        <f>VLOOKUP(A103,[6]Plan1!$A$6:$G$120,5,0)</f>
        <v>203346</v>
      </c>
      <c r="I103" s="1">
        <v>458196</v>
      </c>
      <c r="J103" s="1">
        <f>VLOOKUP(A103,[7]Plan1!$A$6:$G$111,5,0)</f>
        <v>456536</v>
      </c>
      <c r="K103" s="1">
        <f>VLOOKUP(A103,[8]Export!$A$1:$G$106,5,0)</f>
        <v>453700</v>
      </c>
    </row>
    <row r="104" spans="1:11" x14ac:dyDescent="0.2">
      <c r="A104" s="1" t="s">
        <v>102</v>
      </c>
      <c r="B104" s="1" t="s">
        <v>156</v>
      </c>
      <c r="C104" s="1">
        <f>VLOOKUP(A104,[1]Plan1!$A$6:$G$120,5,0)</f>
        <v>14562</v>
      </c>
      <c r="D104" s="1">
        <f>VLOOKUP(A104,[2]Plan1!$A$6:$G$120,5,0)</f>
        <v>15166</v>
      </c>
      <c r="E104" s="1">
        <f>VLOOKUP(A104,[3]Plan1!$A$6:$G$120,5,0)</f>
        <v>15624</v>
      </c>
      <c r="F104" s="1">
        <f>VLOOKUP(A104,[4]Plan1!$A$6:$G$120,5,0)</f>
        <v>16057</v>
      </c>
      <c r="G104" s="1">
        <f>VLOOKUP(A104,[5]Plan1!$A$6:$G$120,5,0)</f>
        <v>16616</v>
      </c>
      <c r="H104" s="1">
        <f>VLOOKUP(A104,[6]Plan1!$A$6:$G$120,5,0)</f>
        <v>17235</v>
      </c>
      <c r="I104" s="1">
        <v>17482</v>
      </c>
      <c r="J104" s="1">
        <f>VLOOKUP(A104,[7]Plan1!$A$6:$G$111,5,0)</f>
        <v>17085</v>
      </c>
      <c r="K104" s="1">
        <f>VLOOKUP(A104,[8]Export!$A$1:$G$106,5,0)</f>
        <v>15905</v>
      </c>
    </row>
    <row r="105" spans="1:11" x14ac:dyDescent="0.2">
      <c r="A105" s="1" t="s">
        <v>103</v>
      </c>
      <c r="B105" s="1" t="s">
        <v>157</v>
      </c>
      <c r="C105" s="1">
        <f>VLOOKUP(A105,[1]Plan1!$A$6:$G$120,5,0)</f>
        <v>5683</v>
      </c>
      <c r="D105" s="1">
        <f>VLOOKUP(A105,[2]Plan1!$A$6:$G$120,5,0)</f>
        <v>5759</v>
      </c>
      <c r="E105" s="1">
        <f>VLOOKUP(A105,[3]Plan1!$A$6:$G$120,5,0)</f>
        <v>5798</v>
      </c>
      <c r="F105" s="1">
        <f>VLOOKUP(A105,[4]Plan1!$A$6:$G$120,5,0)</f>
        <v>5867</v>
      </c>
      <c r="G105" s="1">
        <f>VLOOKUP(A105,[5]Plan1!$A$6:$G$120,5,0)</f>
        <v>5963</v>
      </c>
      <c r="H105" s="1">
        <f>VLOOKUP(A105,[6]Plan1!$A$6:$G$120,5,0)</f>
        <v>6032</v>
      </c>
      <c r="I105" s="1">
        <v>6119</v>
      </c>
      <c r="J105" s="1">
        <f>VLOOKUP(A105,[7]Plan1!$A$6:$G$111,5,0)</f>
        <v>6227</v>
      </c>
      <c r="K105" s="1">
        <f>VLOOKUP(A105,[8]Export!$A$1:$G$106,5,0)</f>
        <v>6285</v>
      </c>
    </row>
    <row r="106" spans="1:11" x14ac:dyDescent="0.2">
      <c r="A106" s="1" t="s">
        <v>158</v>
      </c>
      <c r="B106" s="1" t="s">
        <v>148</v>
      </c>
      <c r="C106" s="1">
        <f>VLOOKUP(A106,[1]Plan1!$A$6:$G$120,5,0)</f>
        <v>18617</v>
      </c>
      <c r="D106" s="1">
        <f>VLOOKUP(A106,[2]Plan1!$A$6:$G$120,5,0)</f>
        <v>19334</v>
      </c>
      <c r="E106" s="1">
        <f>VLOOKUP(A106,[3]Plan1!$A$6:$G$120,5,0)</f>
        <v>16326</v>
      </c>
      <c r="F106" s="1">
        <f>VLOOKUP(A106,[4]Plan1!$A$6:$G$120,5,0)</f>
        <v>16535</v>
      </c>
      <c r="G106" s="1">
        <f>VLOOKUP(A106,[5]Plan1!$A$6:$G$120,5,0)</f>
        <v>16554</v>
      </c>
      <c r="H106" s="1">
        <f>VLOOKUP(A106,[6]Plan1!$A$6:$G$120,5,0)</f>
        <v>0</v>
      </c>
      <c r="I106" s="1">
        <v>0</v>
      </c>
      <c r="J106" s="1">
        <v>0</v>
      </c>
      <c r="K106" s="1">
        <v>0</v>
      </c>
    </row>
    <row r="107" spans="1:11" x14ac:dyDescent="0.2">
      <c r="A107" s="1" t="s">
        <v>159</v>
      </c>
      <c r="B107" s="1" t="s">
        <v>148</v>
      </c>
      <c r="C107" s="1">
        <f>VLOOKUP(A107,[1]Plan1!$A$6:$G$120,5,0)</f>
        <v>29484</v>
      </c>
      <c r="D107" s="1">
        <f>VLOOKUP(A107,[2]Plan1!$A$6:$G$120,5,0)</f>
        <v>30334</v>
      </c>
      <c r="E107" s="1">
        <f>VLOOKUP(A107,[3]Plan1!$A$6:$G$120,5,0)</f>
        <v>26759</v>
      </c>
      <c r="F107" s="1">
        <f>VLOOKUP(A107,[4]Plan1!$A$6:$G$120,5,0)</f>
        <v>27070</v>
      </c>
      <c r="G107" s="1">
        <f>VLOOKUP(A107,[5]Plan1!$A$6:$G$120,5,0)</f>
        <v>26863</v>
      </c>
      <c r="H107" s="1">
        <f>VLOOKUP(A107,[6]Plan1!$A$6:$G$120,5,0)</f>
        <v>0</v>
      </c>
      <c r="I107" s="1">
        <v>0</v>
      </c>
      <c r="J107" s="1">
        <v>0</v>
      </c>
      <c r="K107" s="1">
        <v>0</v>
      </c>
    </row>
    <row r="108" spans="1:11" x14ac:dyDescent="0.2">
      <c r="A108" s="1" t="s">
        <v>160</v>
      </c>
      <c r="B108" s="1" t="s">
        <v>148</v>
      </c>
      <c r="C108" s="1">
        <f>VLOOKUP(A108,[1]Plan1!$A$6:$G$120,5,0)</f>
        <v>30085</v>
      </c>
      <c r="D108" s="1">
        <f>VLOOKUP(A108,[2]Plan1!$A$6:$G$120,5,0)</f>
        <v>31007</v>
      </c>
      <c r="E108" s="1">
        <f>VLOOKUP(A108,[3]Plan1!$A$6:$G$120,5,0)</f>
        <v>30051</v>
      </c>
      <c r="F108" s="1">
        <f>VLOOKUP(A108,[4]Plan1!$A$6:$G$120,5,0)</f>
        <v>30638</v>
      </c>
      <c r="G108" s="1">
        <f>VLOOKUP(A108,[5]Plan1!$A$6:$G$120,5,0)</f>
        <v>30588</v>
      </c>
      <c r="H108" s="1">
        <f>VLOOKUP(A108,[6]Plan1!$A$6:$G$120,5,0)</f>
        <v>0</v>
      </c>
      <c r="I108" s="1">
        <v>0</v>
      </c>
      <c r="J108" s="1">
        <v>0</v>
      </c>
      <c r="K108" s="1">
        <v>0</v>
      </c>
    </row>
    <row r="109" spans="1:11" x14ac:dyDescent="0.2">
      <c r="A109" s="1" t="s">
        <v>161</v>
      </c>
      <c r="B109" s="1" t="s">
        <v>155</v>
      </c>
      <c r="C109" s="1">
        <f>VLOOKUP(A109,[1]Plan1!$A$6:$G$120,5,0)</f>
        <v>274760</v>
      </c>
      <c r="D109" s="1">
        <f>VLOOKUP(A109,[2]Plan1!$A$6:$G$120,5,0)</f>
        <v>272380</v>
      </c>
      <c r="E109" s="1">
        <f>VLOOKUP(A109,[3]Plan1!$A$6:$G$120,5,0)</f>
        <v>264794</v>
      </c>
      <c r="F109" s="1">
        <f>VLOOKUP(A109,[4]Plan1!$A$6:$G$120,5,0)</f>
        <v>261541</v>
      </c>
      <c r="G109" s="1">
        <f>VLOOKUP(A109,[5]Plan1!$A$6:$G$120,5,0)</f>
        <v>258796</v>
      </c>
      <c r="H109" s="1">
        <f>VLOOKUP(A109,[6]Plan1!$A$6:$G$120,5,0)</f>
        <v>256673</v>
      </c>
      <c r="I109" s="1">
        <v>0</v>
      </c>
      <c r="J109" s="1">
        <v>0</v>
      </c>
      <c r="K109" s="1">
        <v>0</v>
      </c>
    </row>
    <row r="110" spans="1:11" x14ac:dyDescent="0.2">
      <c r="A110" s="1" t="s">
        <v>162</v>
      </c>
      <c r="B110" s="1" t="s">
        <v>121</v>
      </c>
      <c r="C110" s="1">
        <f>VLOOKUP(A110,[1]Plan1!$A$6:$G$120,5,0)</f>
        <v>7511</v>
      </c>
      <c r="D110" s="1">
        <f>VLOOKUP(A110,[2]Plan1!$A$6:$G$120,5,0)</f>
        <v>7659</v>
      </c>
      <c r="E110" s="1">
        <f>VLOOKUP(A110,[3]Plan1!$A$6:$G$120,5,0)</f>
        <v>7090</v>
      </c>
      <c r="F110" s="1">
        <f>VLOOKUP(A110,[4]Plan1!$A$6:$G$120,5,0)</f>
        <v>7119</v>
      </c>
      <c r="G110" s="1">
        <f>VLOOKUP(A110,[5]Plan1!$A$6:$G$120,5,0)</f>
        <v>7099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2">
      <c r="A111" s="1" t="s">
        <v>163</v>
      </c>
      <c r="B111" s="1" t="s">
        <v>121</v>
      </c>
      <c r="C111" s="1">
        <f>VLOOKUP(A111,[1]Plan1!$A$6:$G$120,5,0)</f>
        <v>9658</v>
      </c>
      <c r="D111" s="1">
        <f>VLOOKUP(A111,[2]Plan1!$A$6:$G$120,5,0)</f>
        <v>9648</v>
      </c>
      <c r="E111" s="1">
        <f>VLOOKUP(A111,[3]Plan1!$A$6:$G$120,5,0)</f>
        <v>9639</v>
      </c>
      <c r="F111" s="1">
        <f>VLOOKUP(A111,[4]Plan1!$A$6:$G$120,5,0)</f>
        <v>9596</v>
      </c>
      <c r="G111" s="1">
        <f>VLOOKUP(A111,[5]Plan1!$A$6:$G$120,5,0)</f>
        <v>9589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2">
      <c r="A112" s="1" t="s">
        <v>164</v>
      </c>
      <c r="B112" s="1" t="s">
        <v>121</v>
      </c>
      <c r="C112" s="1">
        <f>VLOOKUP(A112,[1]Plan1!$A$6:$G$120,5,0)</f>
        <v>6793</v>
      </c>
      <c r="D112" s="1">
        <f>VLOOKUP(A112,[2]Plan1!$A$6:$G$120,5,0)</f>
        <v>6795</v>
      </c>
      <c r="E112" s="1">
        <f>VLOOKUP(A112,[3]Plan1!$A$6:$G$120,5,0)</f>
        <v>6741</v>
      </c>
      <c r="F112" s="1">
        <f>VLOOKUP(A112,[4]Plan1!$A$6:$G$120,5,0)</f>
        <v>6721</v>
      </c>
      <c r="G112" s="1">
        <f>VLOOKUP(A112,[5]Plan1!$A$6:$G$120,5,0)</f>
        <v>6731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2">
      <c r="A113" s="1" t="s">
        <v>165</v>
      </c>
      <c r="B113" s="1" t="s">
        <v>121</v>
      </c>
      <c r="C113" s="1">
        <f>VLOOKUP(A113,[1]Plan1!$A$6:$G$120,5,0)</f>
        <v>26966</v>
      </c>
      <c r="D113" s="1">
        <f>VLOOKUP(A113,[2]Plan1!$A$6:$G$120,5,0)</f>
        <v>26421</v>
      </c>
      <c r="E113" s="1">
        <f>VLOOKUP(A113,[3]Plan1!$A$6:$G$120,5,0)</f>
        <v>25851</v>
      </c>
      <c r="F113" s="1">
        <f>VLOOKUP(A113,[4]Plan1!$A$6:$G$120,5,0)</f>
        <v>25367</v>
      </c>
      <c r="G113" s="1">
        <f>VLOOKUP(A113,[5]Plan1!$A$6:$G$120,5,0)</f>
        <v>25123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2">
      <c r="A114" s="1" t="s">
        <v>166</v>
      </c>
      <c r="B114" s="1" t="s">
        <v>121</v>
      </c>
      <c r="C114" s="1">
        <f>VLOOKUP(A114,[1]Plan1!$A$6:$G$120,5,0)</f>
        <v>10341</v>
      </c>
      <c r="D114" s="1">
        <f>VLOOKUP(A114,[2]Plan1!$A$6:$G$120,5,0)</f>
        <v>10438</v>
      </c>
      <c r="E114" s="1">
        <f>VLOOKUP(A114,[3]Plan1!$A$6:$G$120,5,0)</f>
        <v>10475</v>
      </c>
      <c r="F114" s="1">
        <f>VLOOKUP(A114,[4]Plan1!$A$6:$G$120,5,0)</f>
        <v>10514</v>
      </c>
      <c r="G114" s="1">
        <f>VLOOKUP(A114,[5]Plan1!$A$6:$G$120,5,0)</f>
        <v>10600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2">
      <c r="A115" s="1" t="s">
        <v>167</v>
      </c>
      <c r="B115" s="1" t="s">
        <v>169</v>
      </c>
      <c r="C115" s="1">
        <f>VLOOKUP(A115,[1]Plan1!$A$6:$G$120,5,0)</f>
        <v>14180</v>
      </c>
      <c r="D115" s="1">
        <f>VLOOKUP(A115,[2]Plan1!$A$6:$G$120,5,0)</f>
        <v>15691</v>
      </c>
      <c r="E115" s="1">
        <f>VLOOKUP(A115,[3]Plan1!$A$6:$G$120,5,0)</f>
        <v>17446</v>
      </c>
      <c r="F115" s="1">
        <f>VLOOKUP(A115,[4]Plan1!$A$6:$G$120,5,0)</f>
        <v>17420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2">
      <c r="A116" s="1" t="s">
        <v>168</v>
      </c>
      <c r="B116" s="1" t="s">
        <v>154</v>
      </c>
      <c r="C116" s="1">
        <f>VLOOKUP(A116,[1]Plan1!$A$6:$G$120,5,0)</f>
        <v>336</v>
      </c>
      <c r="D116" s="1">
        <f>VLOOKUP(A116,[2]Plan1!$A$6:$G$120,5,0)</f>
        <v>327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Konzen</cp:lastModifiedBy>
  <dcterms:modified xsi:type="dcterms:W3CDTF">2022-03-17T19:43:36Z</dcterms:modified>
</cp:coreProperties>
</file>