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5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milien\Documents\MATLAB\EPFL\Ma 2\Projet de Semestre II\2018_SP_FLIGHT_SIM-CONTROLLER\Wind_Tunnel\"/>
    </mc:Choice>
  </mc:AlternateContent>
  <bookViews>
    <workbookView xWindow="0" yWindow="0" windowWidth="23040" windowHeight="9648" tabRatio="564" firstSheet="5" activeTab="8"/>
  </bookViews>
  <sheets>
    <sheet name="OverlaidExport" sheetId="439" state="hidden" r:id="rId1"/>
    <sheet name="Description" sheetId="441" state="hidden" r:id="rId2"/>
    <sheet name="Repeat" sheetId="319" state="hidden" r:id="rId3"/>
    <sheet name="RunList" sheetId="411" state="hidden" r:id="rId4"/>
    <sheet name="ImportDataInDatabase" sheetId="287" state="hidden" r:id="rId5"/>
    <sheet name="001" sheetId="463" r:id="rId6"/>
    <sheet name="002" sheetId="464" r:id="rId7"/>
    <sheet name="003" sheetId="465" r:id="rId8"/>
    <sheet name="004" sheetId="466" r:id="rId9"/>
  </sheets>
  <externalReferences>
    <externalReference r:id="rId10"/>
  </externalReferences>
  <definedNames>
    <definedName name="_xlnm._FilterDatabase" localSheetId="3" hidden="1">RunList!$A$3:$L$3</definedName>
    <definedName name="AERO_DCZ_DCX_RATIO">#REF!</definedName>
    <definedName name="AeroConfigurationPath">#REF!</definedName>
    <definedName name="AllData_Active_Order" localSheetId="1">[1]Alldata!$N$1</definedName>
    <definedName name="AllData_Active_Order">#REF!</definedName>
    <definedName name="AllData_BaseData">#REF!</definedName>
    <definedName name="AllData_ChannelNames" localSheetId="1">OFFSET([1]Alldata!$J$3,0,0,1,COUNTA([1]Alldata!$3:$3)+10)</definedName>
    <definedName name="AllData_ChannelNames">OFFSET(#REF!,0,0,1,COUNTA(#REF!)+10)</definedName>
    <definedName name="AllData_Comment" localSheetId="1">OFFSET([1]Alldata!$N$3,1,0,COUNTA([1]Alldata!$N:$N)+10)</definedName>
    <definedName name="AllData_Comment">OFFSET(#REF!,1,0,COUNTA(#REF!)+10)</definedName>
    <definedName name="AllData_Data" localSheetId="1">OFFSET([1]Alldata!$J$3,1,0,COUNTA([1]Alldata!$M:$M)+10,COUNTA([1]Alldata!$3:$3)+10)</definedName>
    <definedName name="AllData_Data">OFFSET(#REF!,1,0,COUNTA(#REF!)+10,COUNTA(#REF!)+10)</definedName>
    <definedName name="AllData_DefaultProject">#REF!</definedName>
    <definedName name="AllData_DefaultSession">#REF!</definedName>
    <definedName name="AllData_DefaultUpdate">#REF!</definedName>
    <definedName name="AllData_First_Channel">#REF!</definedName>
    <definedName name="AllData_HeaderChannels" localSheetId="1">OFFSET([1]Alldata!$A$3,0,0,1,4)</definedName>
    <definedName name="AllData_HeaderChannels">OFFSET(#REF!,0,0,1,4)</definedName>
    <definedName name="AllData_HeaderData" localSheetId="1">OFFSET([1]Alldata!$A$3,1,0,COUNTA([1]Alldata!$M:$M)+10,4)</definedName>
    <definedName name="AllData_HeaderData">OFFSET(#REF!,1,0,COUNTA(#REF!)+10,4)</definedName>
    <definedName name="AllData_LastUpdateTime">#REF!</definedName>
    <definedName name="AllData_NextUpdate">#REF!</definedName>
    <definedName name="Alldata_Projects">#REF!</definedName>
    <definedName name="AllData_ReferenceRun">#REF!</definedName>
    <definedName name="Alldata_Run">#REF!</definedName>
    <definedName name="AllData_Runs" localSheetId="1">OFFSET([1]Alldata!$M$3,1,0,COUNTA([1]Alldata!$M:$M)+10)</definedName>
    <definedName name="AllData_Runs">OFFSET(#REF!,1,0,COUNTA(#REF!)+10)</definedName>
    <definedName name="AllData_Zeros">#REF!</definedName>
    <definedName name="BaseGraph_X">#REF!</definedName>
    <definedName name="BaseGraph_Y">#REF!</definedName>
    <definedName name="Channels_projects">#REF!</definedName>
    <definedName name="ComparisonProject1">#REF!</definedName>
    <definedName name="ComparisonProject2">#REF!</definedName>
    <definedName name="ComparisonRun1">#REF!</definedName>
    <definedName name="ComparisonRun2">#REF!</definedName>
    <definedName name="customChannels">#REF!</definedName>
    <definedName name="DataviewExport">#REF!</definedName>
    <definedName name="GAINS">#REF!</definedName>
    <definedName name="Highlight_Color_Table">#REF!</definedName>
    <definedName name="ImportDB">ImportDataInDatabase!$C$2</definedName>
    <definedName name="ImportStepData">#REF!</definedName>
    <definedName name="invert_axis">#REF!</definedName>
    <definedName name="invert_delta">#REF!</definedName>
    <definedName name="Laptime_E0_BETable">#REF!</definedName>
    <definedName name="Laptime_E0_CxOffset">#REF!</definedName>
    <definedName name="Laptime_E0_CxTable">#REF!</definedName>
    <definedName name="Laptime_E0_CzTable">#REF!</definedName>
    <definedName name="Laptime_E0_LTTable">#REF!</definedName>
    <definedName name="Laptime_E0_TrackList">#REF!</definedName>
    <definedName name="Laptime_E0_TrackRange">#REF!</definedName>
    <definedName name="major">#REF!</definedName>
    <definedName name="Manual_axis">#REF!</definedName>
    <definedName name="Max">#REF!</definedName>
    <definedName name="Min">#REF!</definedName>
    <definedName name="Presetgraph1">#REF!</definedName>
    <definedName name="Presetgraph2">#REF!</definedName>
    <definedName name="Presetgraph3">#REF!</definedName>
    <definedName name="Project_ChannelList">#REF!</definedName>
    <definedName name="Project_ResultsFile">#REF!</definedName>
    <definedName name="Project_TargetList">#REF!</definedName>
    <definedName name="Repeat_BaselineToLoad" localSheetId="2">Repeat!$F$3</definedName>
    <definedName name="Settings_ChannelNames" localSheetId="1">OFFSET([1]Settings!$B$23,0,0,COUNTA([1]Settings!$B:$B)-8,1)</definedName>
    <definedName name="Settings_ChannelNames">OFFSET(#REF!,0,0,COUNTA(#REF!)-8,1)</definedName>
    <definedName name="Settings_Choose_Order" localSheetId="1">[1]Settings!$I$22:$N$22</definedName>
    <definedName name="Settings_Choose_Order">#REF!</definedName>
    <definedName name="Settings_DB_Channel">#REF!</definedName>
    <definedName name="Settings_variables">#REF!</definedName>
    <definedName name="TableSize">#REF!</definedName>
    <definedName name="Tracker_Levels" localSheetId="1">[1]Settings!$Q$23:$Q$29</definedName>
    <definedName name="Tracker_Levels">#REF!</definedName>
    <definedName name="TrackerGraph_0" localSheetId="1">OFFSET(#REF!,1,0,COUNTA(#REF!))</definedName>
    <definedName name="TrackerGraph_0">OFFSET(#REF!,1,0,COUNTA(#REF!))</definedName>
    <definedName name="TrackerGraph_1" localSheetId="1">OFFSET(#REF!,1,0,COUNTA(#REF!))</definedName>
    <definedName name="TrackerGraph_1">OFFSET(#REF!,1,0,COUNTA(#REF!))</definedName>
    <definedName name="TrackerGraph_Channel">#REF!</definedName>
  </definedNames>
  <calcPr calcId="171027"/>
  <customWorkbookViews>
    <customWorkbookView name="rwe - Personal View" guid="{4AB5335A-9079-4BFE-A9F9-0CBAD63B6C69}" mergeInterval="0" personalView="1" maximized="1" xWindow="1" yWindow="1" windowWidth="1920" windowHeight="958" tabRatio="732" activeSheetId="17"/>
    <customWorkbookView name="spn - Personal View" guid="{D93D1D04-79F1-45C5-8930-6C57886457CE}" mergeInterval="0" personalView="1" maximized="1" windowWidth="1916" windowHeight="1006" activeSheetId="6"/>
    <customWorkbookView name="ach - Personal View" guid="{514AEB6D-8B13-4D9B-9573-590C234A636F}" mergeInterval="0" personalView="1" maximized="1" windowWidth="1916" windowHeight="1030" activeSheetId="6"/>
  </customWorkbookViews>
</workbook>
</file>

<file path=xl/calcChain.xml><?xml version="1.0" encoding="utf-8"?>
<calcChain xmlns="http://schemas.openxmlformats.org/spreadsheetml/2006/main">
  <c r="B15" i="439" l="1"/>
  <c r="B21" i="439" s="1"/>
  <c r="B27" i="439" s="1"/>
  <c r="B33" i="439" s="1"/>
  <c r="B39" i="439" s="1"/>
  <c r="B45" i="439" s="1"/>
  <c r="B51" i="439" s="1"/>
  <c r="B57" i="439" s="1"/>
  <c r="B63" i="439" s="1"/>
  <c r="B69" i="439" s="1"/>
  <c r="B75" i="439" s="1"/>
  <c r="B81" i="439" s="1"/>
  <c r="C15" i="439"/>
  <c r="C21" i="439" s="1"/>
  <c r="C27" i="439" s="1"/>
  <c r="C33" i="439" s="1"/>
  <c r="C39" i="439" s="1"/>
  <c r="C45" i="439" s="1"/>
  <c r="C51" i="439" s="1"/>
  <c r="C57" i="439" s="1"/>
  <c r="C63" i="439" s="1"/>
  <c r="C69" i="439" s="1"/>
  <c r="C75" i="439" s="1"/>
  <c r="C81" i="439" s="1"/>
  <c r="B16" i="439"/>
  <c r="B22" i="439" s="1"/>
  <c r="B28" i="439" s="1"/>
  <c r="B34" i="439" s="1"/>
  <c r="B40" i="439" s="1"/>
  <c r="B46" i="439" s="1"/>
  <c r="B52" i="439" s="1"/>
  <c r="B58" i="439" s="1"/>
  <c r="B64" i="439" s="1"/>
  <c r="B70" i="439" s="1"/>
  <c r="B76" i="439" s="1"/>
  <c r="B82" i="439" s="1"/>
  <c r="C16" i="439"/>
  <c r="C22" i="439" s="1"/>
  <c r="C28" i="439" s="1"/>
  <c r="C34" i="439" s="1"/>
  <c r="C40" i="439" s="1"/>
  <c r="C46" i="439" s="1"/>
  <c r="C52" i="439" s="1"/>
  <c r="C58" i="439" s="1"/>
  <c r="C64" i="439" s="1"/>
  <c r="C70" i="439" s="1"/>
  <c r="C76" i="439" s="1"/>
  <c r="C82" i="439" s="1"/>
  <c r="B17" i="439"/>
  <c r="B23" i="439" s="1"/>
  <c r="B29" i="439" s="1"/>
  <c r="B35" i="439" s="1"/>
  <c r="B41" i="439" s="1"/>
  <c r="B47" i="439" s="1"/>
  <c r="B53" i="439" s="1"/>
  <c r="B59" i="439" s="1"/>
  <c r="B65" i="439" s="1"/>
  <c r="B71" i="439" s="1"/>
  <c r="B77" i="439" s="1"/>
  <c r="B83" i="439" s="1"/>
  <c r="C17" i="439"/>
  <c r="C23" i="439" s="1"/>
  <c r="C29" i="439" s="1"/>
  <c r="C35" i="439" s="1"/>
  <c r="C41" i="439" s="1"/>
  <c r="C47" i="439" s="1"/>
  <c r="C53" i="439" s="1"/>
  <c r="C59" i="439" s="1"/>
  <c r="C65" i="439" s="1"/>
  <c r="C71" i="439" s="1"/>
  <c r="C77" i="439" s="1"/>
  <c r="C83" i="439" s="1"/>
  <c r="B18" i="439"/>
  <c r="B24" i="439" s="1"/>
  <c r="B30" i="439" s="1"/>
  <c r="B36" i="439" s="1"/>
  <c r="B42" i="439" s="1"/>
  <c r="B48" i="439" s="1"/>
  <c r="B54" i="439" s="1"/>
  <c r="B60" i="439" s="1"/>
  <c r="B66" i="439" s="1"/>
  <c r="B72" i="439" s="1"/>
  <c r="B78" i="439" s="1"/>
  <c r="B84" i="439" s="1"/>
  <c r="C18" i="439"/>
  <c r="C24" i="439" s="1"/>
  <c r="C30" i="439" s="1"/>
  <c r="C36" i="439" s="1"/>
  <c r="C42" i="439" s="1"/>
  <c r="C48" i="439" s="1"/>
  <c r="C54" i="439" s="1"/>
  <c r="C60" i="439" s="1"/>
  <c r="C66" i="439" s="1"/>
  <c r="C72" i="439" s="1"/>
  <c r="C78" i="439" s="1"/>
  <c r="C84" i="439" s="1"/>
  <c r="B19" i="439"/>
  <c r="B25" i="439" s="1"/>
  <c r="B31" i="439" s="1"/>
  <c r="B37" i="439" s="1"/>
  <c r="B43" i="439" s="1"/>
  <c r="B49" i="439" s="1"/>
  <c r="B55" i="439" s="1"/>
  <c r="B61" i="439" s="1"/>
  <c r="B67" i="439" s="1"/>
  <c r="B73" i="439" s="1"/>
  <c r="B79" i="439" s="1"/>
  <c r="B85" i="439" s="1"/>
  <c r="C19" i="439"/>
  <c r="C25" i="439" s="1"/>
  <c r="C31" i="439" s="1"/>
  <c r="C37" i="439" s="1"/>
  <c r="C43" i="439" s="1"/>
  <c r="C49" i="439" s="1"/>
  <c r="C55" i="439" s="1"/>
  <c r="C61" i="439" s="1"/>
  <c r="C67" i="439" s="1"/>
  <c r="C73" i="439" s="1"/>
  <c r="C79" i="439" s="1"/>
  <c r="C85" i="439" s="1"/>
  <c r="C14" i="439"/>
  <c r="C20" i="439" s="1"/>
  <c r="C26" i="439" s="1"/>
  <c r="C32" i="439" s="1"/>
  <c r="C38" i="439" s="1"/>
  <c r="C44" i="439" s="1"/>
  <c r="C50" i="439" s="1"/>
  <c r="C56" i="439" s="1"/>
  <c r="C62" i="439" s="1"/>
  <c r="C68" i="439" s="1"/>
  <c r="C74" i="439" s="1"/>
  <c r="C80" i="439" s="1"/>
  <c r="B14" i="439"/>
  <c r="B20" i="439" s="1"/>
  <c r="B26" i="439" s="1"/>
  <c r="B32" i="439" s="1"/>
  <c r="B38" i="439" s="1"/>
  <c r="B44" i="439" s="1"/>
  <c r="B50" i="439" s="1"/>
  <c r="B56" i="439" s="1"/>
  <c r="B62" i="439" s="1"/>
  <c r="B68" i="439" s="1"/>
  <c r="B74" i="439" s="1"/>
  <c r="B80" i="439" s="1"/>
  <c r="AF7" i="319" l="1"/>
  <c r="AD7" i="319"/>
  <c r="AB7" i="319"/>
  <c r="Z7" i="319"/>
  <c r="X7" i="319"/>
  <c r="V7" i="319"/>
  <c r="T7" i="319"/>
  <c r="R7" i="319"/>
  <c r="P7" i="319"/>
  <c r="N7" i="319"/>
  <c r="E7" i="319"/>
  <c r="L7" i="319" l="1"/>
  <c r="K7" i="319"/>
  <c r="J7" i="319"/>
  <c r="I7" i="319"/>
  <c r="H7" i="319"/>
  <c r="G7" i="319"/>
  <c r="F7" i="319"/>
  <c r="O7" i="319" l="1"/>
  <c r="P6" i="319"/>
  <c r="R6" i="319"/>
  <c r="Q7" i="319"/>
  <c r="M7" i="319" l="1"/>
  <c r="Y7" i="319"/>
  <c r="V6" i="319"/>
  <c r="U7" i="319"/>
  <c r="AC7" i="319"/>
  <c r="W7" i="319"/>
  <c r="AF6" i="319"/>
  <c r="AE7" i="319"/>
  <c r="S7" i="319"/>
  <c r="AA7" i="319"/>
  <c r="N6" i="319"/>
  <c r="Z6" i="319"/>
  <c r="AB6" i="319"/>
  <c r="T6" i="319"/>
  <c r="AD6" i="319"/>
  <c r="X6" i="319"/>
</calcChain>
</file>

<file path=xl/comments1.xml><?xml version="1.0" encoding="utf-8"?>
<comments xmlns="http://schemas.openxmlformats.org/spreadsheetml/2006/main">
  <authors>
    <author>Riegel, Anna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Riegel, Anna:</t>
        </r>
        <r>
          <rPr>
            <sz val="9"/>
            <color indexed="81"/>
            <rFont val="Tahoma"/>
            <family val="2"/>
          </rPr>
          <t xml:space="preserve">
Will be filled in by macro</t>
        </r>
      </text>
    </comment>
  </commentList>
</comments>
</file>

<file path=xl/sharedStrings.xml><?xml version="1.0" encoding="utf-8"?>
<sst xmlns="http://schemas.openxmlformats.org/spreadsheetml/2006/main" count="809" uniqueCount="369">
  <si>
    <t>Test</t>
  </si>
  <si>
    <t>Run</t>
  </si>
  <si>
    <t>RunDateTime</t>
  </si>
  <si>
    <t>FrontWingFlap</t>
  </si>
  <si>
    <t>Project</t>
  </si>
  <si>
    <t>RunNumber</t>
  </si>
  <si>
    <t>Baseline</t>
  </si>
  <si>
    <t>RunComment</t>
  </si>
  <si>
    <t>Session</t>
  </si>
  <si>
    <t>Repeat</t>
  </si>
  <si>
    <t>RunID</t>
  </si>
  <si>
    <t>Channels to Import in Database (Values need to be double)</t>
  </si>
  <si>
    <t>StepName</t>
  </si>
  <si>
    <t>U.WindSpeed</t>
  </si>
  <si>
    <t>U.RoadSpeed</t>
  </si>
  <si>
    <t>Merit_STD_Cx</t>
  </si>
  <si>
    <t>Merit_STD_Cz</t>
  </si>
  <si>
    <t>Merit_STD_Cz_Eq</t>
  </si>
  <si>
    <t>Merit_STD_Czf</t>
  </si>
  <si>
    <t>Merit_STD_Czr</t>
  </si>
  <si>
    <t>Merit_STD_Cz_Rb</t>
  </si>
  <si>
    <t>Merit_STD_Cz_Rg</t>
  </si>
  <si>
    <t>Merit_STD_Eff</t>
  </si>
  <si>
    <t>Merit_STD_Pzf</t>
  </si>
  <si>
    <t>Merit_STD_Pzf_Rg</t>
  </si>
  <si>
    <t>Insert the first Baseline series Number to load</t>
  </si>
  <si>
    <t>Series</t>
  </si>
  <si>
    <t>Title</t>
  </si>
  <si>
    <t>Block</t>
  </si>
  <si>
    <t>Duration</t>
  </si>
  <si>
    <t>Info</t>
  </si>
  <si>
    <t>IsSkipped</t>
  </si>
  <si>
    <t>StartDate</t>
  </si>
  <si>
    <t>Color</t>
  </si>
  <si>
    <t>CurrentRun</t>
  </si>
  <si>
    <t>M36</t>
  </si>
  <si>
    <t>RunList</t>
  </si>
  <si>
    <t>BalanceMainFx_Max</t>
  </si>
  <si>
    <t>SystemDB</t>
  </si>
  <si>
    <t>Merit_STD_Cz_RbRg</t>
  </si>
  <si>
    <t>Axis</t>
  </si>
  <si>
    <t>Filename:</t>
  </si>
  <si>
    <t>\\srvwtdata\Data\Config\OverlaidLines\General\</t>
  </si>
  <si>
    <t>Path:</t>
  </si>
  <si>
    <t>OVERLAID EXPORT</t>
  </si>
  <si>
    <t>Discrete Data</t>
  </si>
  <si>
    <r>
      <t>For each Run, basic information is loaded (e.g. "</t>
    </r>
    <r>
      <rPr>
        <i/>
        <sz val="10"/>
        <rFont val="BMWTypeLight"/>
      </rPr>
      <t>Run Comment</t>
    </r>
    <r>
      <rPr>
        <sz val="11"/>
        <rFont val="BMWTypeLight"/>
      </rPr>
      <t>")</t>
    </r>
  </si>
  <si>
    <r>
      <t xml:space="preserve">If the </t>
    </r>
    <r>
      <rPr>
        <i/>
        <sz val="10"/>
        <rFont val="BMWTypeLight"/>
      </rPr>
      <t>"RunNumber"</t>
    </r>
    <r>
      <rPr>
        <sz val="11"/>
        <rFont val="BMWTypeLight"/>
      </rPr>
      <t xml:space="preserve"> has a sheet with the imported "discrete" data for the corresponding run, a hyperlink is added</t>
    </r>
  </si>
  <si>
    <r>
      <t xml:space="preserve">In case there is NO corresponding sheet, the </t>
    </r>
    <r>
      <rPr>
        <i/>
        <sz val="10"/>
        <rFont val="BMWTypeLight"/>
      </rPr>
      <t>"RunNumber"</t>
    </r>
    <r>
      <rPr>
        <sz val="11"/>
        <rFont val="BMWTypeLight"/>
      </rPr>
      <t xml:space="preserve"> has a red background and the "discrete" csv data can be imported using </t>
    </r>
    <r>
      <rPr>
        <b/>
        <sz val="11"/>
        <rFont val="BMWTypeLight"/>
      </rPr>
      <t>"Ctrl+Q"</t>
    </r>
  </si>
  <si>
    <t>Auto Load</t>
  </si>
  <si>
    <t>If auto load is started, the excel is checking at the given period, if there is a new Run available and would load it automatically</t>
  </si>
  <si>
    <t>Lookup</t>
  </si>
  <si>
    <t>There is a simple functionality to display the discrete data for a Run</t>
  </si>
  <si>
    <t>Each cell is displaying the number for the "StepName" and "Channel" specified in the 2nd and 3rd Row of the corresponding column</t>
  </si>
  <si>
    <r>
      <t xml:space="preserve">Simple interface to specify/change/verify </t>
    </r>
    <r>
      <rPr>
        <i/>
        <sz val="10"/>
        <rFont val="BMWTypeLight"/>
      </rPr>
      <t>"RunComments"</t>
    </r>
    <r>
      <rPr>
        <sz val="11"/>
        <rFont val="BMWTypeLight"/>
      </rPr>
      <t xml:space="preserve"> of upcoming Runs</t>
    </r>
  </si>
  <si>
    <t>E9043_1821</t>
  </si>
  <si>
    <t>U_RideheightMap.Name</t>
  </si>
  <si>
    <t>StepIndex</t>
  </si>
  <si>
    <t>U.UUTPitch</t>
  </si>
  <si>
    <t>DynamicPressure</t>
  </si>
  <si>
    <t>Pitot</t>
  </si>
  <si>
    <t>StaticPressure</t>
  </si>
  <si>
    <t>Temperature</t>
  </si>
  <si>
    <t>Humidity</t>
  </si>
  <si>
    <t>Density</t>
  </si>
  <si>
    <t>WindSpeed</t>
  </si>
  <si>
    <t>RoadSpeed</t>
  </si>
  <si>
    <t>UUTPitch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</si>
  <si>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</si>
  <si>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</si>
  <si>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</si>
  <si>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</si>
  <si>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</si>
  <si>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</si>
  <si>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</si>
  <si>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</si>
  <si>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</si>
  <si>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</si>
  <si>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</si>
  <si>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</si>
  <si>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</si>
  <si>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</si>
  <si>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</si>
  <si>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</si>
  <si>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</si>
  <si>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</si>
  <si>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</si>
  <si>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</si>
  <si>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</si>
  <si>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</si>
  <si>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</si>
  <si>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</si>
  <si>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</si>
  <si>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</si>
  <si>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</si>
  <si>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</si>
  <si>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</si>
  <si>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</si>
  <si>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</si>
  <si>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</si>
  <si>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</si>
  <si>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</si>
  <si>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</si>
  <si>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</si>
  <si>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</si>
  <si>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</si>
  <si>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</si>
  <si>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</si>
  <si>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</si>
  <si>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</si>
  <si>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</si>
  <si>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</si>
  <si>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</si>
  <si>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</si>
  <si>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</si>
  <si>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</si>
  <si>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</si>
  <si>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</si>
  <si>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</si>
  <si>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</si>
  <si>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</si>
  <si>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</si>
  <si>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</si>
  <si>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</si>
  <si>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</si>
  <si>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</si>
  <si>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</si>
  <si>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</si>
  <si>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</si>
  <si>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</si>
  <si>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</si>
  <si>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</si>
  <si>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</si>
  <si>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</si>
  <si>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</si>
  <si>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</si>
  <si>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</si>
  <si>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</si>
  <si>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</si>
  <si>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</si>
  <si>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</si>
  <si>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</si>
  <si>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</si>
  <si>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</si>
  <si>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</si>
  <si>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</si>
  <si>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</si>
  <si>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</si>
  <si>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</si>
  <si>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</si>
  <si>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</si>
  <si>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</si>
  <si>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</si>
  <si>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</si>
  <si>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</si>
  <si>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</si>
  <si>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</si>
  <si>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</si>
  <si>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</si>
  <si>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</si>
  <si>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</si>
  <si>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</si>
  <si>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</si>
  <si>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</si>
  <si>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</si>
  <si>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</si>
  <si>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</si>
  <si>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</si>
  <si>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</si>
  <si>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</si>
  <si>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</si>
  <si>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</si>
  <si>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</si>
  <si>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</si>
  <si>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</si>
  <si>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</si>
  <si>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</si>
  <si>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</si>
  <si>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</si>
  <si>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</si>
  <si>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</si>
  <si>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</si>
  <si>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</si>
  <si>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</si>
  <si>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</si>
  <si>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</si>
  <si>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</si>
  <si>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</si>
  <si>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</si>
  <si>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</si>
  <si>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</si>
  <si>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</si>
  <si>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</si>
  <si>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Zeros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</si>
  <si>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</si>
  <si>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</si>
  <si>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</si>
  <si>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</si>
  <si>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</si>
  <si>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</si>
  <si>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</si>
  <si>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</si>
  <si>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</si>
  <si>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</si>
  <si>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</si>
  <si>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</si>
  <si>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</si>
  <si>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</si>
  <si>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</si>
  <si>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</si>
  <si>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</si>
  <si>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</si>
  <si>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</si>
  <si>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</si>
  <si>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</si>
  <si>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</si>
  <si>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</si>
  <si>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</si>
  <si>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</si>
  <si>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</si>
  <si>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</si>
  <si>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</si>
  <si>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</si>
  <si>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</si>
  <si>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</si>
  <si>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</si>
  <si>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</si>
  <si>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</si>
  <si>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</si>
  <si>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</si>
  <si>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</si>
  <si>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</si>
  <si>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</si>
  <si>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</si>
  <si>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</si>
  <si>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</si>
  <si>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</si>
  <si>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</si>
  <si>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</si>
  <si>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</si>
  <si>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</si>
  <si>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</si>
  <si>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</si>
  <si>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</si>
  <si>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</si>
  <si>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</si>
  <si>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</si>
  <si>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</si>
  <si>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</si>
  <si>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</si>
  <si>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</si>
  <si>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</si>
  <si>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</si>
  <si>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</si>
  <si>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</si>
  <si>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</si>
  <si>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</si>
  <si>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</si>
  <si>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</si>
  <si>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</si>
  <si>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</si>
  <si>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</si>
  <si>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</si>
  <si>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</si>
  <si>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</si>
  <si>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</si>
  <si>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</si>
  <si>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</si>
  <si>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</si>
  <si>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</si>
  <si>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</si>
  <si>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</si>
  <si>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</si>
  <si>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</si>
  <si>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</si>
  <si>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</si>
  <si>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</si>
  <si>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</si>
  <si>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</si>
  <si>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</si>
  <si>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</si>
  <si>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</si>
  <si>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</si>
  <si>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</si>
  <si>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</si>
  <si>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</si>
  <si>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</si>
  <si>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</si>
  <si>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</si>
  <si>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</si>
  <si>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</si>
  <si>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</si>
  <si>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</si>
  <si>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</si>
  <si>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</si>
  <si>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</si>
  <si>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</si>
  <si>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</si>
  <si>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</si>
  <si>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</si>
  <si>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</si>
  <si>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</si>
  <si>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</si>
  <si>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</si>
  <si>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</si>
  <si>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</si>
  <si>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</si>
  <si>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</si>
  <si>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</si>
  <si>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</si>
  <si>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</si>
  <si>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</si>
  <si>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</si>
  <si>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</si>
  <si>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</si>
  <si>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</si>
  <si>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</si>
  <si>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</si>
  <si>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</si>
  <si>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</si>
  <si>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</si>
  <si>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</si>
  <si>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</si>
  <si>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</si>
  <si>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</si>
  <si>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</si>
  <si>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</si>
  <si>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</si>
  <si>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</si>
  <si>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</si>
  <si>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</si>
  <si>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</si>
  <si>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</si>
  <si>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</si>
  <si>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</si>
  <si>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</si>
  <si>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</si>
  <si>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</si>
  <si>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</si>
  <si>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</si>
  <si>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</si>
  <si>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</si>
  <si>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</si>
  <si>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</si>
  <si>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Extern9_E9043</t>
  </si>
  <si>
    <t>AirBrake</t>
  </si>
  <si>
    <t>Drag</t>
  </si>
  <si>
    <t>Windspeed Scan</t>
  </si>
  <si>
    <t>E9043_1821_RUNLIST</t>
  </si>
  <si>
    <t>Install</t>
  </si>
  <si>
    <t>Yawscan</t>
  </si>
  <si>
    <t>Testrun1 #1</t>
  </si>
  <si>
    <t>Mapping</t>
  </si>
  <si>
    <t>BalanceWheelFL_Fx</t>
  </si>
  <si>
    <t>BalanceWheelFL_Fy</t>
  </si>
  <si>
    <t>BalanceWheelFL_Fz</t>
  </si>
  <si>
    <t>BalanceWheelFL_Mx</t>
  </si>
  <si>
    <t>BalanceWheelFL_My</t>
  </si>
  <si>
    <t>BalanceWheelFL_Mz</t>
  </si>
  <si>
    <t>E9043.MEDRightProbe1_P2</t>
  </si>
  <si>
    <t>E9043.RocketAirBrake</t>
  </si>
  <si>
    <t>BalanceRocket_Fx</t>
  </si>
  <si>
    <t>BalanceRocket_Fy</t>
  </si>
  <si>
    <t>BalanceRocket_Fz</t>
  </si>
  <si>
    <t>BalanceRocket_Mx</t>
  </si>
  <si>
    <t>BalanceRocket_My</t>
  </si>
  <si>
    <t>BalanceRocket_Mz</t>
  </si>
  <si>
    <t>MedusaRightPrandtlDyn</t>
  </si>
  <si>
    <t>RocketAirBrake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</si>
</sst>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44">
    <font>
      <sz val="11"/>
      <name val="BMWTypeLight"/>
    </font>
    <font>
      <b/>
      <sz val="8"/>
      <color indexed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 tint="0.1499984740745262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rgb="FF0000FF"/>
      <name val="Arial"/>
      <family val="2"/>
    </font>
    <font>
      <sz val="11"/>
      <color rgb="FF000000"/>
      <name val="BMWTypeLight"/>
    </font>
    <font>
      <sz val="11"/>
      <color rgb="FFFF0000"/>
      <name val="Arial"/>
      <family val="2"/>
    </font>
    <font>
      <b/>
      <sz val="20"/>
      <color theme="1"/>
      <name val="Arial"/>
      <family val="2"/>
    </font>
    <font>
      <b/>
      <sz val="11"/>
      <color theme="0" tint="-0.499984740745262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FF"/>
      <name val="Arial"/>
      <family val="2"/>
    </font>
    <font>
      <sz val="11"/>
      <color rgb="FFFF00FF"/>
      <name val="Arial"/>
      <family val="2"/>
    </font>
    <font>
      <sz val="11"/>
      <color theme="1"/>
      <name val="BMWTypeLight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u/>
      <sz val="8"/>
      <color indexed="12"/>
      <name val="Arial"/>
      <family val="2"/>
    </font>
    <font>
      <b/>
      <sz val="16"/>
      <color theme="1"/>
      <name val="Arial"/>
      <family val="2"/>
    </font>
    <font>
      <b/>
      <sz val="11"/>
      <name val="BMWTypeLight"/>
    </font>
    <font>
      <b/>
      <u/>
      <sz val="11"/>
      <color rgb="FFFF0000"/>
      <name val="BMWTypeLight"/>
    </font>
    <font>
      <i/>
      <sz val="10"/>
      <name val="BMWTypeLight"/>
    </font>
    <font>
      <b/>
      <u/>
      <sz val="11"/>
      <color rgb="FF0000FF"/>
      <name val="BMWTypeLight"/>
    </font>
    <font>
      <b/>
      <u/>
      <sz val="11"/>
      <color rgb="FF7030A0"/>
      <name val="BMWTypeLight"/>
    </font>
    <font>
      <b/>
      <sz val="11"/>
      <color theme="6" tint="-0.249977111117893"/>
      <name val="BMWTypeLight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2" fillId="0" borderId="0"/>
    <xf numFmtId="0" fontId="5" fillId="0" borderId="0"/>
    <xf numFmtId="0" fontId="36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0" fillId="0" borderId="0" xfId="0"/>
    <xf numFmtId="0" fontId="8" fillId="8" borderId="13" xfId="0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left"/>
    </xf>
    <xf numFmtId="0" fontId="3" fillId="0" borderId="4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8" fillId="8" borderId="14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/>
    <xf numFmtId="0" fontId="0" fillId="8" borderId="5" xfId="0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  <xf numFmtId="49" fontId="0" fillId="0" borderId="0" xfId="0" applyNumberFormat="1"/>
    <xf numFmtId="49" fontId="8" fillId="8" borderId="13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6" fillId="10" borderId="16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0" fillId="11" borderId="0" xfId="0" applyFill="1"/>
    <xf numFmtId="1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2" fontId="9" fillId="0" borderId="22" xfId="0" applyNumberFormat="1" applyFont="1" applyBorder="1"/>
    <xf numFmtId="165" fontId="0" fillId="0" borderId="23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165" fontId="11" fillId="12" borderId="15" xfId="0" applyNumberFormat="1" applyFont="1" applyFill="1" applyBorder="1" applyAlignment="1">
      <alignment horizontal="center" vertical="center"/>
    </xf>
    <xf numFmtId="165" fontId="19" fillId="12" borderId="15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23" fillId="13" borderId="0" xfId="0" applyFont="1" applyFill="1" applyAlignment="1">
      <alignment horizontal="center"/>
    </xf>
    <xf numFmtId="0" fontId="23" fillId="13" borderId="0" xfId="0" applyFont="1" applyFill="1"/>
    <xf numFmtId="22" fontId="23" fillId="13" borderId="0" xfId="0" applyNumberFormat="1" applyFont="1" applyFill="1"/>
    <xf numFmtId="0" fontId="7" fillId="8" borderId="0" xfId="0" applyFont="1" applyFill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/>
    </xf>
    <xf numFmtId="0" fontId="21" fillId="8" borderId="0" xfId="0" applyFont="1" applyFill="1"/>
    <xf numFmtId="0" fontId="21" fillId="8" borderId="0" xfId="0" applyFont="1" applyFill="1" applyAlignment="1">
      <alignment horizontal="center"/>
    </xf>
    <xf numFmtId="0" fontId="21" fillId="8" borderId="0" xfId="0" applyFont="1" applyFill="1" applyAlignment="1">
      <alignment horizontal="left"/>
    </xf>
    <xf numFmtId="0" fontId="21" fillId="8" borderId="0" xfId="0" applyFont="1" applyFill="1" applyAlignment="1">
      <alignment vertical="top"/>
    </xf>
    <xf numFmtId="0" fontId="25" fillId="8" borderId="0" xfId="0" applyFont="1" applyFill="1" applyBorder="1" applyAlignment="1">
      <alignment horizontal="center" vertical="top"/>
    </xf>
    <xf numFmtId="0" fontId="22" fillId="8" borderId="0" xfId="0" applyFont="1" applyFill="1" applyBorder="1" applyAlignment="1">
      <alignment horizontal="left" vertical="center"/>
    </xf>
    <xf numFmtId="0" fontId="22" fillId="8" borderId="0" xfId="0" applyFont="1" applyFill="1"/>
    <xf numFmtId="0" fontId="27" fillId="8" borderId="0" xfId="0" applyFont="1" applyFill="1" applyBorder="1" applyAlignment="1">
      <alignment vertical="top"/>
    </xf>
    <xf numFmtId="0" fontId="21" fillId="0" borderId="0" xfId="0" applyFont="1"/>
    <xf numFmtId="0" fontId="13" fillId="13" borderId="0" xfId="0" applyFont="1" applyFill="1"/>
    <xf numFmtId="22" fontId="13" fillId="13" borderId="0" xfId="0" applyNumberFormat="1" applyFont="1" applyFill="1"/>
    <xf numFmtId="0" fontId="13" fillId="13" borderId="0" xfId="0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0" fontId="29" fillId="13" borderId="0" xfId="0" applyFont="1" applyFill="1" applyAlignment="1">
      <alignment horizontal="center"/>
    </xf>
    <xf numFmtId="0" fontId="26" fillId="8" borderId="0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27" fillId="8" borderId="0" xfId="0" applyFont="1" applyFill="1" applyBorder="1" applyAlignment="1">
      <alignment horizontal="center" vertical="center"/>
    </xf>
    <xf numFmtId="0" fontId="33" fillId="0" borderId="0" xfId="1" applyFont="1"/>
    <xf numFmtId="166" fontId="2" fillId="4" borderId="25" xfId="1" applyNumberFormat="1" applyFont="1" applyFill="1" applyBorder="1" applyAlignment="1">
      <alignment horizontal="center" vertical="center"/>
    </xf>
    <xf numFmtId="164" fontId="5" fillId="0" borderId="26" xfId="1" applyNumberFormat="1" applyFont="1" applyFill="1" applyBorder="1" applyAlignment="1">
      <alignment horizontal="center" vertical="center"/>
    </xf>
    <xf numFmtId="164" fontId="5" fillId="0" borderId="25" xfId="1" applyNumberFormat="1" applyFont="1" applyFill="1" applyBorder="1" applyAlignment="1">
      <alignment horizontal="center" vertical="center"/>
    </xf>
    <xf numFmtId="0" fontId="33" fillId="0" borderId="12" xfId="1" applyFont="1" applyBorder="1"/>
    <xf numFmtId="166" fontId="2" fillId="4" borderId="28" xfId="1" applyNumberFormat="1" applyFont="1" applyFill="1" applyBorder="1" applyAlignment="1">
      <alignment horizontal="center" vertical="center"/>
    </xf>
    <xf numFmtId="164" fontId="5" fillId="0" borderId="28" xfId="1" applyNumberFormat="1" applyFont="1" applyFill="1" applyBorder="1" applyAlignment="1">
      <alignment horizontal="center" vertical="center"/>
    </xf>
    <xf numFmtId="164" fontId="5" fillId="0" borderId="27" xfId="1" applyNumberFormat="1" applyFont="1" applyFill="1" applyBorder="1" applyAlignment="1">
      <alignment horizontal="center" vertical="center"/>
    </xf>
    <xf numFmtId="0" fontId="27" fillId="8" borderId="29" xfId="1" applyFont="1" applyFill="1" applyBorder="1" applyAlignment="1">
      <alignment horizontal="center"/>
    </xf>
    <xf numFmtId="0" fontId="27" fillId="8" borderId="30" xfId="1" applyFont="1" applyFill="1" applyBorder="1" applyAlignment="1">
      <alignment horizontal="center"/>
    </xf>
    <xf numFmtId="0" fontId="27" fillId="8" borderId="9" xfId="1" applyFont="1" applyFill="1" applyBorder="1" applyAlignment="1">
      <alignment horizontal="center"/>
    </xf>
    <xf numFmtId="0" fontId="34" fillId="0" borderId="0" xfId="1" applyFont="1"/>
    <xf numFmtId="0" fontId="34" fillId="0" borderId="0" xfId="2" applyNumberFormat="1" applyFont="1"/>
    <xf numFmtId="0" fontId="10" fillId="0" borderId="0" xfId="2" applyNumberFormat="1" applyFont="1"/>
    <xf numFmtId="0" fontId="36" fillId="0" borderId="0" xfId="3" applyNumberFormat="1" applyAlignment="1" applyProtection="1"/>
    <xf numFmtId="0" fontId="10" fillId="0" borderId="0" xfId="1" applyFont="1" applyFill="1" applyAlignment="1"/>
    <xf numFmtId="0" fontId="10" fillId="4" borderId="0" xfId="1" applyFont="1" applyFill="1" applyAlignment="1"/>
    <xf numFmtId="0" fontId="37" fillId="4" borderId="0" xfId="1" applyFont="1" applyFill="1" applyAlignment="1">
      <alignment horizontal="left" vertical="center"/>
    </xf>
    <xf numFmtId="0" fontId="39" fillId="0" borderId="0" xfId="0" applyFont="1"/>
    <xf numFmtId="0" fontId="41" fillId="0" borderId="0" xfId="0" applyFont="1"/>
    <xf numFmtId="0" fontId="42" fillId="0" borderId="0" xfId="0" applyFont="1"/>
    <xf numFmtId="0" fontId="43" fillId="0" borderId="24" xfId="0" applyFont="1" applyBorder="1"/>
    <xf numFmtId="22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35" fillId="2" borderId="7" xfId="1" applyFont="1" applyFill="1" applyBorder="1" applyAlignment="1">
      <alignment horizontal="center"/>
    </xf>
    <xf numFmtId="0" fontId="35" fillId="2" borderId="8" xfId="1" applyFont="1" applyFill="1" applyBorder="1" applyAlignment="1">
      <alignment horizontal="center"/>
    </xf>
    <xf numFmtId="0" fontId="35" fillId="3" borderId="7" xfId="1" applyFont="1" applyFill="1" applyBorder="1" applyAlignment="1">
      <alignment horizontal="center"/>
    </xf>
    <xf numFmtId="0" fontId="35" fillId="3" borderId="8" xfId="1" applyFont="1" applyFill="1" applyBorder="1" applyAlignment="1">
      <alignment horizontal="center"/>
    </xf>
    <xf numFmtId="0" fontId="7" fillId="7" borderId="7" xfId="1" applyFont="1" applyFill="1" applyBorder="1" applyAlignment="1">
      <alignment horizontal="center"/>
    </xf>
    <xf numFmtId="0" fontId="7" fillId="7" borderId="8" xfId="1" applyFont="1" applyFill="1" applyBorder="1" applyAlignment="1">
      <alignment horizontal="center"/>
    </xf>
    <xf numFmtId="0" fontId="7" fillId="6" borderId="7" xfId="1" applyFont="1" applyFill="1" applyBorder="1" applyAlignment="1">
      <alignment horizontal="center"/>
    </xf>
    <xf numFmtId="0" fontId="7" fillId="6" borderId="8" xfId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20" fillId="0" borderId="14" xfId="0" applyNumberFormat="1" applyFont="1" applyFill="1" applyBorder="1" applyAlignment="1">
      <alignment horizontal="center"/>
    </xf>
    <xf numFmtId="1" fontId="20" fillId="0" borderId="13" xfId="0" applyNumberFormat="1" applyFont="1" applyFill="1" applyBorder="1" applyAlignment="1">
      <alignment horizontal="center"/>
    </xf>
    <xf numFmtId="1" fontId="20" fillId="0" borderId="15" xfId="0" applyNumberFormat="1" applyFont="1" applyFill="1" applyBorder="1" applyAlignment="1">
      <alignment horizontal="center"/>
    </xf>
  </cellXfs>
  <cellStyles count="4">
    <cellStyle name="Hyperlink 2" xfId="3"/>
    <cellStyle name="Normal" xfId="0" builtinId="0"/>
    <cellStyle name="Normal 2 3 2" xfId="1"/>
    <cellStyle name="Normal 3" xfId="2"/>
  </cellStyles>
  <dxfs count="4">
    <dxf>
      <font>
        <color rgb="FFFF0000"/>
      </font>
      <fill>
        <patternFill>
          <bgColor rgb="FFFF00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FF00"/>
      </font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0000FF"/>
      <color rgb="FFFF0000"/>
      <color rgb="FF00FF00"/>
      <color rgb="FFFF9900"/>
      <color rgb="FF55F828"/>
      <color rgb="FFFFFF99"/>
      <color rgb="FF00FFFF"/>
      <color rgb="FFCC99FF"/>
      <color rgb="FFFF00FF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464820</xdr:colOff>
          <xdr:row>2</xdr:row>
          <xdr:rowOff>38100</xdr:rowOff>
        </xdr:from>
        <xdr:to>
          <xdr:col>12</xdr:col>
          <xdr:colOff>137160</xdr:colOff>
          <xdr:row>3</xdr:row>
          <xdr:rowOff>121920</xdr:rowOff>
        </xdr:to>
        <xdr:sp macro="" textlink="">
          <xdr:nvSpPr>
            <xdr:cNvPr id="531457" name="Button 1" hidden="1">
              <a:extLst>
                <a:ext uri="{63B3BB69-23CF-44E3-9099-C40C66FF867C}">
                  <a14:compatExt spid="_x0000_s531457"/>
                </a:ext>
                <a:ext uri="{FF2B5EF4-FFF2-40B4-BE49-F238E27FC236}">
                  <a16:creationId xmlns:a16="http://schemas.microsoft.com/office/drawing/2014/main" id="{00000000-0008-0000-0000-0000011C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Overlaid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19051</xdr:rowOff>
    </xdr:from>
    <xdr:to>
      <xdr:col>22</xdr:col>
      <xdr:colOff>409575</xdr:colOff>
      <xdr:row>23</xdr:row>
      <xdr:rowOff>84979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00026"/>
          <a:ext cx="14716125" cy="4047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2</xdr:row>
          <xdr:rowOff>0</xdr:rowOff>
        </xdr:from>
        <xdr:to>
          <xdr:col>7</xdr:col>
          <xdr:colOff>0</xdr:colOff>
          <xdr:row>3</xdr:row>
          <xdr:rowOff>7620</xdr:rowOff>
        </xdr:to>
        <xdr:sp macro="" textlink="">
          <xdr:nvSpPr>
            <xdr:cNvPr id="411650" name="Button 2" hidden="1">
              <a:extLst>
                <a:ext uri="{63B3BB69-23CF-44E3-9099-C40C66FF867C}">
                  <a14:compatExt spid="_x0000_s411650"/>
                </a:ext>
                <a:ext uri="{FF2B5EF4-FFF2-40B4-BE49-F238E27FC236}">
                  <a16:creationId xmlns:a16="http://schemas.microsoft.com/office/drawing/2014/main" id="{00000000-0008-0000-0200-00000248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CH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990600</xdr:colOff>
          <xdr:row>3</xdr:row>
          <xdr:rowOff>106680</xdr:rowOff>
        </xdr:from>
        <xdr:to>
          <xdr:col>11</xdr:col>
          <xdr:colOff>1051560</xdr:colOff>
          <xdr:row>4</xdr:row>
          <xdr:rowOff>137160</xdr:rowOff>
        </xdr:to>
        <xdr:sp macro="" textlink="">
          <xdr:nvSpPr>
            <xdr:cNvPr id="411651" name="Button 3" hidden="1">
              <a:extLst>
                <a:ext uri="{63B3BB69-23CF-44E3-9099-C40C66FF867C}">
                  <a14:compatExt spid="_x0000_s411651"/>
                </a:ext>
                <a:ext uri="{FF2B5EF4-FFF2-40B4-BE49-F238E27FC236}">
                  <a16:creationId xmlns:a16="http://schemas.microsoft.com/office/drawing/2014/main" id="{00000000-0008-0000-0200-00000348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CH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Graphs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1356360</xdr:colOff>
          <xdr:row>0</xdr:row>
          <xdr:rowOff>571500</xdr:rowOff>
        </xdr:from>
        <xdr:to>
          <xdr:col>4</xdr:col>
          <xdr:colOff>838200</xdr:colOff>
          <xdr:row>1</xdr:row>
          <xdr:rowOff>388620</xdr:rowOff>
        </xdr:to>
        <xdr:sp macro="" textlink="">
          <xdr:nvSpPr>
            <xdr:cNvPr id="495629" name="Button 13" hidden="1">
              <a:extLst>
                <a:ext uri="{63B3BB69-23CF-44E3-9099-C40C66FF867C}">
                  <a14:compatExt spid="_x0000_s495629"/>
                </a:ext>
                <a:ext uri="{FF2B5EF4-FFF2-40B4-BE49-F238E27FC236}">
                  <a16:creationId xmlns:a16="http://schemas.microsoft.com/office/drawing/2014/main" id="{00000000-0008-0000-0300-00000D90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</a:t>
              </a:r>
            </a:p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1668780</xdr:colOff>
          <xdr:row>0</xdr:row>
          <xdr:rowOff>571500</xdr:rowOff>
        </xdr:from>
        <xdr:to>
          <xdr:col>5</xdr:col>
          <xdr:colOff>2636520</xdr:colOff>
          <xdr:row>1</xdr:row>
          <xdr:rowOff>388620</xdr:rowOff>
        </xdr:to>
        <xdr:sp macro="" textlink="">
          <xdr:nvSpPr>
            <xdr:cNvPr id="495630" name="Button 14" hidden="1">
              <a:extLst>
                <a:ext uri="{63B3BB69-23CF-44E3-9099-C40C66FF867C}">
                  <a14:compatExt spid="_x0000_s495630"/>
                </a:ext>
                <a:ext uri="{FF2B5EF4-FFF2-40B4-BE49-F238E27FC236}">
                  <a16:creationId xmlns:a16="http://schemas.microsoft.com/office/drawing/2014/main" id="{00000000-0008-0000-0300-00000E90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</a:t>
              </a:r>
            </a:p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RunComment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0</xdr:row>
          <xdr:rowOff>571500</xdr:rowOff>
        </xdr:from>
        <xdr:to>
          <xdr:col>3</xdr:col>
          <xdr:colOff>1066800</xdr:colOff>
          <xdr:row>1</xdr:row>
          <xdr:rowOff>388620</xdr:rowOff>
        </xdr:to>
        <xdr:sp macro="" textlink="">
          <xdr:nvSpPr>
            <xdr:cNvPr id="495631" name="Button 15" hidden="1">
              <a:extLst>
                <a:ext uri="{63B3BB69-23CF-44E3-9099-C40C66FF867C}">
                  <a14:compatExt spid="_x0000_s495631"/>
                </a:ext>
                <a:ext uri="{FF2B5EF4-FFF2-40B4-BE49-F238E27FC236}">
                  <a16:creationId xmlns:a16="http://schemas.microsoft.com/office/drawing/2014/main" id="{00000000-0008-0000-0300-00000F90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1341120</xdr:colOff>
          <xdr:row>0</xdr:row>
          <xdr:rowOff>121920</xdr:rowOff>
        </xdr:from>
        <xdr:to>
          <xdr:col>4</xdr:col>
          <xdr:colOff>822960</xdr:colOff>
          <xdr:row>0</xdr:row>
          <xdr:rowOff>518160</xdr:rowOff>
        </xdr:to>
        <xdr:sp macro="" textlink="">
          <xdr:nvSpPr>
            <xdr:cNvPr id="495632" name="Button 16" hidden="1">
              <a:extLst>
                <a:ext uri="{63B3BB69-23CF-44E3-9099-C40C66FF867C}">
                  <a14:compatExt spid="_x0000_s495632"/>
                </a:ext>
                <a:ext uri="{FF2B5EF4-FFF2-40B4-BE49-F238E27FC236}">
                  <a16:creationId xmlns:a16="http://schemas.microsoft.com/office/drawing/2014/main" id="{00000000-0008-0000-0300-00001090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FF"/>
                  </a:solidFill>
                  <a:latin typeface="Arial"/>
                  <a:cs typeface="Arial"/>
                </a:rPr>
                <a:t>mark</a:t>
              </a:r>
            </a:p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FF"/>
                  </a:solidFill>
                  <a:latin typeface="Arial"/>
                  <a:cs typeface="Arial"/>
                </a:rPr>
                <a:t>current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1059180</xdr:colOff>
          <xdr:row>0</xdr:row>
          <xdr:rowOff>137160</xdr:rowOff>
        </xdr:from>
        <xdr:to>
          <xdr:col>5</xdr:col>
          <xdr:colOff>274320</xdr:colOff>
          <xdr:row>0</xdr:row>
          <xdr:rowOff>525780</xdr:rowOff>
        </xdr:to>
        <xdr:sp macro="" textlink="">
          <xdr:nvSpPr>
            <xdr:cNvPr id="495633" name="Button 17" hidden="1">
              <a:extLst>
                <a:ext uri="{63B3BB69-23CF-44E3-9099-C40C66FF867C}">
                  <a14:compatExt spid="_x0000_s495633"/>
                </a:ext>
                <a:ext uri="{FF2B5EF4-FFF2-40B4-BE49-F238E27FC236}">
                  <a16:creationId xmlns:a16="http://schemas.microsoft.com/office/drawing/2014/main" id="{00000000-0008-0000-0300-00001190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skip</a:t>
              </a:r>
            </a:p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1059180</xdr:colOff>
          <xdr:row>0</xdr:row>
          <xdr:rowOff>571500</xdr:rowOff>
        </xdr:from>
        <xdr:to>
          <xdr:col>5</xdr:col>
          <xdr:colOff>289560</xdr:colOff>
          <xdr:row>1</xdr:row>
          <xdr:rowOff>388620</xdr:rowOff>
        </xdr:to>
        <xdr:sp macro="" textlink="">
          <xdr:nvSpPr>
            <xdr:cNvPr id="495634" name="Button 18" hidden="1">
              <a:extLst>
                <a:ext uri="{63B3BB69-23CF-44E3-9099-C40C66FF867C}">
                  <a14:compatExt spid="_x0000_s495634"/>
                </a:ext>
                <a:ext uri="{FF2B5EF4-FFF2-40B4-BE49-F238E27FC236}">
                  <a16:creationId xmlns:a16="http://schemas.microsoft.com/office/drawing/2014/main" id="{00000000-0008-0000-0300-00001290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delete</a:t>
              </a:r>
            </a:p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464820</xdr:colOff>
          <xdr:row>0</xdr:row>
          <xdr:rowOff>137160</xdr:rowOff>
        </xdr:from>
        <xdr:to>
          <xdr:col>5</xdr:col>
          <xdr:colOff>1440180</xdr:colOff>
          <xdr:row>0</xdr:row>
          <xdr:rowOff>525780</xdr:rowOff>
        </xdr:to>
        <xdr:sp macro="" textlink="">
          <xdr:nvSpPr>
            <xdr:cNvPr id="495636" name="Button 20" hidden="1">
              <a:extLst>
                <a:ext uri="{63B3BB69-23CF-44E3-9099-C40C66FF867C}">
                  <a14:compatExt spid="_x0000_s495636"/>
                </a:ext>
                <a:ext uri="{FF2B5EF4-FFF2-40B4-BE49-F238E27FC236}">
                  <a16:creationId xmlns:a16="http://schemas.microsoft.com/office/drawing/2014/main" id="{00000000-0008-0000-0300-00001490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renumber</a:t>
              </a:r>
            </a:p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0</xdr:row>
          <xdr:rowOff>571500</xdr:rowOff>
        </xdr:from>
        <xdr:to>
          <xdr:col>5</xdr:col>
          <xdr:colOff>1447800</xdr:colOff>
          <xdr:row>1</xdr:row>
          <xdr:rowOff>388620</xdr:rowOff>
        </xdr:to>
        <xdr:sp macro="" textlink="">
          <xdr:nvSpPr>
            <xdr:cNvPr id="495637" name="Button 21" hidden="1">
              <a:extLst>
                <a:ext uri="{63B3BB69-23CF-44E3-9099-C40C66FF867C}">
                  <a14:compatExt spid="_x0000_s495637"/>
                </a:ext>
                <a:ext uri="{FF2B5EF4-FFF2-40B4-BE49-F238E27FC236}">
                  <a16:creationId xmlns:a16="http://schemas.microsoft.com/office/drawing/2014/main" id="{00000000-0008-0000-0300-00001590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</a:t>
              </a:r>
            </a:p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Info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0</xdr:row>
          <xdr:rowOff>137160</xdr:rowOff>
        </xdr:from>
        <xdr:to>
          <xdr:col>3</xdr:col>
          <xdr:colOff>1074420</xdr:colOff>
          <xdr:row>0</xdr:row>
          <xdr:rowOff>533400</xdr:rowOff>
        </xdr:to>
        <xdr:sp macro="" textlink="">
          <xdr:nvSpPr>
            <xdr:cNvPr id="495638" name="Button 22" hidden="1">
              <a:extLst>
                <a:ext uri="{63B3BB69-23CF-44E3-9099-C40C66FF867C}">
                  <a14:compatExt spid="_x0000_s495638"/>
                </a:ext>
                <a:ext uri="{FF2B5EF4-FFF2-40B4-BE49-F238E27FC236}">
                  <a16:creationId xmlns:a16="http://schemas.microsoft.com/office/drawing/2014/main" id="{00000000-0008-0000-0300-000016900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load</a:t>
              </a:r>
            </a:p>
            <a:p>
              <a:pPr algn="ctr" rtl="0">
                <a:defRPr sz="1000"/>
              </a:pPr>
              <a:r>
                <a:rPr lang="en-CH" sz="11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runlist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1</xdr:col>
          <xdr:colOff>419100</xdr:colOff>
          <xdr:row>1</xdr:row>
          <xdr:rowOff>121920</xdr:rowOff>
        </xdr:to>
        <xdr:sp macro="" textlink="">
          <xdr:nvSpPr>
            <xdr:cNvPr id="410626" name="Button 2" hidden="1">
              <a:extLst>
                <a:ext uri="{63B3BB69-23CF-44E3-9099-C40C66FF867C}">
                  <a14:compatExt spid="_x0000_s410626"/>
                </a:ext>
                <a:ext uri="{FF2B5EF4-FFF2-40B4-BE49-F238E27FC236}">
                  <a16:creationId xmlns:a16="http://schemas.microsoft.com/office/drawing/2014/main" id="{00000000-0008-0000-0400-0000024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CH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464820</xdr:colOff>
          <xdr:row>0</xdr:row>
          <xdr:rowOff>30480</xdr:rowOff>
        </xdr:from>
        <xdr:to>
          <xdr:col>1</xdr:col>
          <xdr:colOff>1295400</xdr:colOff>
          <xdr:row>1</xdr:row>
          <xdr:rowOff>114300</xdr:rowOff>
        </xdr:to>
        <xdr:sp macro="" textlink="">
          <xdr:nvSpPr>
            <xdr:cNvPr id="410627" name="Button 3" hidden="1">
              <a:extLst>
                <a:ext uri="{63B3BB69-23CF-44E3-9099-C40C66FF867C}">
                  <a14:compatExt spid="_x0000_s410627"/>
                </a:ext>
                <a:ext uri="{FF2B5EF4-FFF2-40B4-BE49-F238E27FC236}">
                  <a16:creationId xmlns:a16="http://schemas.microsoft.com/office/drawing/2014/main" id="{00000000-0008-0000-0400-0000034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CH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wtdata\Data\Extern9\E9045\SessionData_E9045_1820_v22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Settings"/>
      <sheetName val="ChannelNames"/>
      <sheetName val="Alldata"/>
      <sheetName val="RunList"/>
      <sheetName val="001"/>
      <sheetName val="002"/>
    </sheetNames>
    <sheetDataSet>
      <sheetData sheetId="0"/>
      <sheetData sheetId="1">
        <row r="4">
          <cell r="B4" t="str">
            <v>BaseGraph</v>
          </cell>
        </row>
        <row r="6">
          <cell r="B6" t="str">
            <v>PresetGraph 1</v>
          </cell>
        </row>
        <row r="8">
          <cell r="B8" t="str">
            <v>PresetGraph 2</v>
          </cell>
        </row>
        <row r="10">
          <cell r="B10" t="str">
            <v>PresetGraph 3</v>
          </cell>
        </row>
        <row r="11">
          <cell r="B11" t="str">
            <v>Extern0</v>
          </cell>
        </row>
        <row r="15">
          <cell r="B15" t="str">
            <v>FlapSlopeGenerator</v>
          </cell>
        </row>
        <row r="18">
          <cell r="B18">
            <v>1</v>
          </cell>
        </row>
        <row r="22">
          <cell r="B22" t="str">
            <v>DB Channel</v>
          </cell>
          <cell r="I22" t="str">
            <v>AllData</v>
          </cell>
          <cell r="J22" t="str">
            <v>Extern9</v>
          </cell>
        </row>
        <row r="23">
          <cell r="B23" t="str">
            <v>AeroScriptVersion</v>
          </cell>
          <cell r="Q23" t="str">
            <v>Level 1: Mapped Race Config</v>
          </cell>
        </row>
        <row r="24">
          <cell r="B24" t="str">
            <v>BalanceCalculationMethod</v>
          </cell>
          <cell r="Q24" t="str">
            <v>Level 2: Confirmed Development Steps</v>
          </cell>
        </row>
        <row r="25">
          <cell r="B25" t="str">
            <v>Baseline</v>
          </cell>
          <cell r="Q25" t="str">
            <v>Level 3: Un-Confirmed Development Steps</v>
          </cell>
        </row>
        <row r="26">
          <cell r="B26" t="str">
            <v>Clock</v>
          </cell>
          <cell r="Q26" t="str">
            <v>Level 4: Forced Changes</v>
          </cell>
        </row>
        <row r="27">
          <cell r="B27" t="str">
            <v>CONFIG_CornerWeight</v>
          </cell>
          <cell r="Q27" t="str">
            <v>Level 5: Local Baseline</v>
          </cell>
        </row>
        <row r="28">
          <cell r="B28" t="str">
            <v>CONFIG_CornerWeightMerit</v>
          </cell>
          <cell r="Q28" t="str">
            <v>Level 6: Partial Development Step</v>
          </cell>
        </row>
        <row r="29">
          <cell r="B29" t="str">
            <v>CONFIG_LiveAnalysis</v>
          </cell>
          <cell r="Q29" t="str">
            <v>Baseline Repeats</v>
          </cell>
        </row>
        <row r="30">
          <cell r="B30" t="str">
            <v>CONFIG_LiveAnalysisMerit</v>
          </cell>
        </row>
        <row r="31">
          <cell r="B31" t="str">
            <v>CoolingPosition</v>
          </cell>
        </row>
        <row r="32">
          <cell r="B32" t="str">
            <v>ExhaustReference</v>
          </cell>
        </row>
        <row r="33">
          <cell r="B33" t="str">
            <v>FRONT_Czf_Drop</v>
          </cell>
        </row>
        <row r="34">
          <cell r="B34" t="str">
            <v>FRONT_Czf_Gradient</v>
          </cell>
        </row>
        <row r="35">
          <cell r="B35" t="str">
            <v>FRONT_CzFW_Drop</v>
          </cell>
        </row>
        <row r="36">
          <cell r="B36" t="str">
            <v>FRONT_CzFW_Gradient</v>
          </cell>
        </row>
        <row r="37">
          <cell r="B37" t="str">
            <v>FRONT_Pzf_Gradient</v>
          </cell>
        </row>
        <row r="38">
          <cell r="B38" t="str">
            <v>FRONT_REAR_Pzf_Separation</v>
          </cell>
        </row>
        <row r="39">
          <cell r="B39" t="str">
            <v>FRONT_REAR_Pzf_Slope</v>
          </cell>
        </row>
        <row r="40">
          <cell r="B40" t="str">
            <v>FRONT_StraightLine_Czr_Delta</v>
          </cell>
        </row>
        <row r="41">
          <cell r="B41" t="str">
            <v>FRONT_UUTFRh_Drop</v>
          </cell>
        </row>
        <row r="42">
          <cell r="B42" t="str">
            <v>FrontWingFlap</v>
          </cell>
        </row>
        <row r="43">
          <cell r="B43" t="str">
            <v>HighlightID</v>
          </cell>
        </row>
        <row r="44">
          <cell r="B44" t="str">
            <v>ID</v>
          </cell>
        </row>
        <row r="45">
          <cell r="B45" t="str">
            <v>ID</v>
          </cell>
        </row>
        <row r="46">
          <cell r="B46" t="str">
            <v>LastUpdateDateTime</v>
          </cell>
        </row>
        <row r="47">
          <cell r="B47" t="str">
            <v>Merit_BASE_Cz_RbRg</v>
          </cell>
        </row>
        <row r="48">
          <cell r="B48" t="str">
            <v>Merit_BrakeDiscFL</v>
          </cell>
        </row>
        <row r="49">
          <cell r="B49" t="str">
            <v>Merit_BrakeDiscFR</v>
          </cell>
        </row>
        <row r="50">
          <cell r="B50" t="str">
            <v>Merit_BrakeDiscRL</v>
          </cell>
        </row>
        <row r="51">
          <cell r="B51" t="str">
            <v>Merit_BrakeDiscRR</v>
          </cell>
        </row>
        <row r="52">
          <cell r="B52" t="str">
            <v>Merit_BrakeDuctFL_Lower</v>
          </cell>
        </row>
        <row r="53">
          <cell r="B53" t="str">
            <v>Merit_BrakeDuctFL_Upper</v>
          </cell>
        </row>
        <row r="54">
          <cell r="B54" t="str">
            <v>Merit_BrakeDuctFR_Lower</v>
          </cell>
        </row>
        <row r="55">
          <cell r="B55" t="str">
            <v>Merit_BrakeDuctFR_Upper</v>
          </cell>
        </row>
        <row r="56">
          <cell r="B56" t="str">
            <v>Merit_BrakeDuctRL_Lower</v>
          </cell>
        </row>
        <row r="57">
          <cell r="B57" t="str">
            <v>Merit_BrakeDuctRL_Upper</v>
          </cell>
        </row>
        <row r="58">
          <cell r="B58" t="str">
            <v>Merit_BrakeDuctRR_Lower</v>
          </cell>
        </row>
        <row r="59">
          <cell r="B59" t="str">
            <v>Merit_BrakeDuctRR_Upper</v>
          </cell>
        </row>
        <row r="60">
          <cell r="B60" t="str">
            <v>Merit_CoolerALeft</v>
          </cell>
        </row>
        <row r="61">
          <cell r="B61" t="str">
            <v>Merit_CoolerARight</v>
          </cell>
        </row>
        <row r="62">
          <cell r="B62" t="str">
            <v>Merit_CoolerBLeft</v>
          </cell>
        </row>
        <row r="63">
          <cell r="B63" t="str">
            <v>Merit_CoolerBRight</v>
          </cell>
        </row>
        <row r="64">
          <cell r="B64" t="str">
            <v>Merit_CoolerCLeft</v>
          </cell>
        </row>
        <row r="65">
          <cell r="B65" t="str">
            <v>Merit_CoolerLeft</v>
          </cell>
        </row>
        <row r="66">
          <cell r="B66" t="str">
            <v>Merit_CoolerRight</v>
          </cell>
        </row>
        <row r="67">
          <cell r="B67" t="str">
            <v>Merit_CoolerTotal</v>
          </cell>
        </row>
        <row r="68">
          <cell r="B68" t="str">
            <v>Merit_DuctALeft</v>
          </cell>
        </row>
        <row r="69">
          <cell r="B69" t="str">
            <v>Merit_DuctARight</v>
          </cell>
        </row>
        <row r="70">
          <cell r="B70" t="str">
            <v>Merit_DuctBLeft</v>
          </cell>
        </row>
        <row r="71">
          <cell r="B71" t="str">
            <v>Merit_DuctBRight</v>
          </cell>
        </row>
        <row r="72">
          <cell r="B72" t="str">
            <v>Merit_DuctCLeft</v>
          </cell>
        </row>
        <row r="73">
          <cell r="B73" t="str">
            <v>Merit_DuctCRight</v>
          </cell>
        </row>
        <row r="74">
          <cell r="B74" t="str">
            <v>Merit_DuctDLeft</v>
          </cell>
        </row>
        <row r="75">
          <cell r="B75" t="str">
            <v>Merit_DuctDRight</v>
          </cell>
        </row>
        <row r="76">
          <cell r="B76" t="str">
            <v>Merit_DuctELeft</v>
          </cell>
        </row>
        <row r="77">
          <cell r="B77" t="str">
            <v>Merit_DuctERight</v>
          </cell>
        </row>
        <row r="78">
          <cell r="B78" t="str">
            <v>Merit_DuctFLeft</v>
          </cell>
        </row>
        <row r="79">
          <cell r="B79" t="str">
            <v>Merit_DuctFRight</v>
          </cell>
        </row>
        <row r="80">
          <cell r="B80" t="str">
            <v>Merit_DuctGLeft</v>
          </cell>
        </row>
        <row r="81">
          <cell r="B81" t="str">
            <v>Merit_DuctGRight</v>
          </cell>
        </row>
        <row r="82">
          <cell r="B82" t="str">
            <v>Merit_HS_Cx</v>
          </cell>
        </row>
        <row r="83">
          <cell r="B83" t="str">
            <v>Merit_HS_Cz</v>
          </cell>
        </row>
        <row r="84">
          <cell r="B84" t="str">
            <v>Merit_HS_Czf</v>
          </cell>
        </row>
        <row r="85">
          <cell r="B85" t="str">
            <v>Merit_HS_Czr</v>
          </cell>
        </row>
        <row r="86">
          <cell r="B86" t="str">
            <v>Merit_HS_Pzf</v>
          </cell>
        </row>
        <row r="87">
          <cell r="B87" t="str">
            <v>Merit_HSApex_Cx</v>
          </cell>
        </row>
        <row r="88">
          <cell r="B88" t="str">
            <v>Merit_HSApex_Cz</v>
          </cell>
        </row>
        <row r="89">
          <cell r="B89" t="str">
            <v>Merit_HSApex_Pzf</v>
          </cell>
        </row>
        <row r="90">
          <cell r="B90" t="str">
            <v>Merit_LS_Cx</v>
          </cell>
        </row>
        <row r="91">
          <cell r="B91" t="str">
            <v>Merit_LS_Cz</v>
          </cell>
        </row>
        <row r="92">
          <cell r="B92" t="str">
            <v>Merit_LS_Czf</v>
          </cell>
        </row>
        <row r="93">
          <cell r="B93" t="str">
            <v>Merit_LS_Czr</v>
          </cell>
        </row>
        <row r="94">
          <cell r="B94" t="str">
            <v>Merit_LS_Pzf</v>
          </cell>
        </row>
        <row r="95">
          <cell r="B95" t="str">
            <v>Merit_LSAdv_Cx</v>
          </cell>
        </row>
        <row r="96">
          <cell r="B96" t="str">
            <v>Merit_LSAdv_Cz</v>
          </cell>
        </row>
        <row r="97">
          <cell r="B97" t="str">
            <v>Merit_LSAdv_Czf</v>
          </cell>
        </row>
        <row r="98">
          <cell r="B98" t="str">
            <v>Merit_LSAdv_Czr</v>
          </cell>
        </row>
        <row r="99">
          <cell r="B99" t="str">
            <v>Merit_LSAdv_Pzf</v>
          </cell>
        </row>
        <row r="100">
          <cell r="B100" t="str">
            <v>Merit_MS_Cx</v>
          </cell>
        </row>
        <row r="101">
          <cell r="B101" t="str">
            <v>Merit_MS_Cz</v>
          </cell>
        </row>
        <row r="102">
          <cell r="B102" t="str">
            <v>Merit_MS_Czf</v>
          </cell>
        </row>
        <row r="103">
          <cell r="B103" t="str">
            <v>Merit_MS_Czr</v>
          </cell>
        </row>
        <row r="104">
          <cell r="B104" t="str">
            <v>Merit_MS_Pzf</v>
          </cell>
        </row>
        <row r="105">
          <cell r="B105" t="str">
            <v>Merit_SENS</v>
          </cell>
        </row>
        <row r="106">
          <cell r="B106" t="str">
            <v>Merit_SL_Cx</v>
          </cell>
        </row>
        <row r="107">
          <cell r="B107" t="str">
            <v>Merit_SL_Cz</v>
          </cell>
        </row>
        <row r="108">
          <cell r="B108" t="str">
            <v>Merit_SL_Czf</v>
          </cell>
        </row>
        <row r="109">
          <cell r="B109" t="str">
            <v>Merit_SL_Czr</v>
          </cell>
        </row>
        <row r="110">
          <cell r="B110" t="str">
            <v>Merit_SL_Pzf</v>
          </cell>
        </row>
        <row r="111">
          <cell r="B111" t="str">
            <v>Merit_STD_Cx</v>
          </cell>
        </row>
        <row r="112">
          <cell r="B112" t="str">
            <v>Merit_STD_Cx_Rb</v>
          </cell>
        </row>
        <row r="113">
          <cell r="B113" t="str">
            <v>Merit_STD_Cx_RbRd</v>
          </cell>
        </row>
        <row r="114">
          <cell r="B114" t="str">
            <v>Merit_STD_CxFW</v>
          </cell>
        </row>
        <row r="115">
          <cell r="B115" t="str">
            <v>Merit_STD_CxPad</v>
          </cell>
        </row>
        <row r="116">
          <cell r="B116" t="str">
            <v>Merit_STD_CxPad_Rb</v>
          </cell>
        </row>
        <row r="117">
          <cell r="B117" t="str">
            <v>Merit_STD_CxRW</v>
          </cell>
        </row>
        <row r="118">
          <cell r="B118" t="str">
            <v>Merit_STD_CxWheelFL</v>
          </cell>
        </row>
        <row r="119">
          <cell r="B119" t="str">
            <v>Merit_STD_CxWheelFR</v>
          </cell>
        </row>
        <row r="120">
          <cell r="B120" t="str">
            <v>Merit_STD_CxWheelRL</v>
          </cell>
        </row>
        <row r="121">
          <cell r="B121" t="str">
            <v>Merit_STD_CxWheelRR</v>
          </cell>
        </row>
        <row r="122">
          <cell r="B122" t="str">
            <v>Merit_STD_Cz</v>
          </cell>
        </row>
        <row r="123">
          <cell r="B123" t="str">
            <v>Merit_STD_Cz_Rb</v>
          </cell>
        </row>
        <row r="124">
          <cell r="B124" t="str">
            <v>Merit_STD_Cz_RbRg</v>
          </cell>
        </row>
        <row r="125">
          <cell r="B125" t="str">
            <v>Merit_STD_Cz_RbRgCool</v>
          </cell>
        </row>
        <row r="126">
          <cell r="B126" t="str">
            <v>Merit_STD_Cz_Rg</v>
          </cell>
        </row>
        <row r="127">
          <cell r="B127" t="str">
            <v>Merit_STD_Czf</v>
          </cell>
        </row>
        <row r="128">
          <cell r="B128" t="str">
            <v>Merit_STD_CzfPad</v>
          </cell>
        </row>
        <row r="129">
          <cell r="B129" t="str">
            <v>Merit_STD_CzFW</v>
          </cell>
        </row>
        <row r="130">
          <cell r="B130" t="str">
            <v>Merit_STD_CzPad</v>
          </cell>
        </row>
        <row r="131">
          <cell r="B131" t="str">
            <v>Merit_STD_CzPad_Rb</v>
          </cell>
        </row>
        <row r="132">
          <cell r="B132" t="str">
            <v>Merit_STD_CzPad_RbRg</v>
          </cell>
        </row>
        <row r="133">
          <cell r="B133" t="str">
            <v>Merit_STD_Czr</v>
          </cell>
        </row>
        <row r="134">
          <cell r="B134" t="str">
            <v>Merit_STD_CzrPad</v>
          </cell>
        </row>
        <row r="135">
          <cell r="B135" t="str">
            <v>Merit_STD_CzRW</v>
          </cell>
        </row>
        <row r="136">
          <cell r="B136" t="str">
            <v>Merit_STD_Eff</v>
          </cell>
        </row>
        <row r="137">
          <cell r="B137" t="str">
            <v>Merit_STD_Eff_Rb</v>
          </cell>
        </row>
        <row r="138">
          <cell r="B138" t="str">
            <v>Merit_STD_Eff_RbRg</v>
          </cell>
        </row>
        <row r="139">
          <cell r="B139" t="str">
            <v>Merit_STD_EffPad</v>
          </cell>
        </row>
        <row r="140">
          <cell r="B140" t="str">
            <v>Merit_STD_FWFlap_Rb</v>
          </cell>
        </row>
        <row r="141">
          <cell r="B141" t="str">
            <v>Merit_STD_FWFlap_RbRd</v>
          </cell>
        </row>
        <row r="142">
          <cell r="B142" t="str">
            <v>Merit_STD_FWFlap_RbRg</v>
          </cell>
        </row>
        <row r="143">
          <cell r="B143" t="str">
            <v>Merit_STD_FWFlapPad_Rb</v>
          </cell>
        </row>
        <row r="144">
          <cell r="B144" t="str">
            <v>Merit_STD_FWFlapPad_RbRg</v>
          </cell>
        </row>
        <row r="145">
          <cell r="B145" t="str">
            <v>Merit_STD_Pzf</v>
          </cell>
        </row>
        <row r="146">
          <cell r="B146" t="str">
            <v>Merit_STD_Pzf_Rg</v>
          </cell>
        </row>
        <row r="147">
          <cell r="B147" t="str">
            <v>Merit_STD_PzfPad</v>
          </cell>
        </row>
        <row r="148">
          <cell r="B148" t="str">
            <v>Merit_STD_RWFlap_RbRd</v>
          </cell>
        </row>
        <row r="149">
          <cell r="B149" t="str">
            <v>Merit_VHS_Cx</v>
          </cell>
        </row>
        <row r="150">
          <cell r="B150" t="str">
            <v>Merit_VHS_Cz</v>
          </cell>
        </row>
        <row r="151">
          <cell r="B151" t="str">
            <v>Merit_VHS_Czf</v>
          </cell>
        </row>
        <row r="152">
          <cell r="B152" t="str">
            <v>Merit_VHS_Czr</v>
          </cell>
        </row>
        <row r="153">
          <cell r="B153" t="str">
            <v>Merit_VHS_Pzf</v>
          </cell>
        </row>
        <row r="154">
          <cell r="B154" t="str">
            <v>Merit_VLSAdv_Cx</v>
          </cell>
        </row>
        <row r="155">
          <cell r="B155" t="str">
            <v>Merit_VLSAdv_Cz</v>
          </cell>
        </row>
        <row r="156">
          <cell r="B156" t="str">
            <v>Merit_VLSAdv_Czf</v>
          </cell>
        </row>
        <row r="157">
          <cell r="B157" t="str">
            <v>Merit_VLSAdv_Czr</v>
          </cell>
        </row>
        <row r="158">
          <cell r="B158" t="str">
            <v>Merit_VLSAdv_Pzf</v>
          </cell>
        </row>
        <row r="159">
          <cell r="B159" t="str">
            <v>MeritErrors</v>
          </cell>
        </row>
        <row r="160">
          <cell r="B160" t="str">
            <v>Model</v>
          </cell>
        </row>
        <row r="161">
          <cell r="B161" t="str">
            <v>OperatorComment</v>
          </cell>
        </row>
        <row r="162">
          <cell r="B162" t="str">
            <v>PositionRebalance</v>
          </cell>
        </row>
        <row r="163">
          <cell r="B163" t="str">
            <v>PositionRedrag</v>
          </cell>
        </row>
        <row r="164">
          <cell r="B164" t="str">
            <v>Project</v>
          </cell>
        </row>
        <row r="165">
          <cell r="B165" t="str">
            <v>ProjectLabel</v>
          </cell>
        </row>
        <row r="166">
          <cell r="B166" t="str">
            <v>ProjectTrackerID</v>
          </cell>
        </row>
        <row r="167">
          <cell r="B167" t="str">
            <v>RcfFileName</v>
          </cell>
        </row>
        <row r="168">
          <cell r="B168" t="str">
            <v>REAR_LowSpeedAdv_Czr_Peak</v>
          </cell>
        </row>
        <row r="169">
          <cell r="B169" t="str">
            <v>REAR_LowSpeedAdv_UUTRRh_Max</v>
          </cell>
        </row>
        <row r="170">
          <cell r="B170" t="str">
            <v>REAR_LowSpeedAdv_UUTRRh_Min</v>
          </cell>
        </row>
        <row r="171">
          <cell r="B171" t="str">
            <v>REAR_LowSpeedAdv_UUTRRh_Peak</v>
          </cell>
        </row>
        <row r="172">
          <cell r="B172" t="str">
            <v>REAR_LowSpeedAdv_UUTRRh_Range</v>
          </cell>
        </row>
        <row r="173">
          <cell r="B173" t="str">
            <v>REAR_MediumSpeed_Czr_Peak</v>
          </cell>
        </row>
        <row r="174">
          <cell r="B174" t="str">
            <v>REAR_MediumSpeed_UUTRRh_Max</v>
          </cell>
        </row>
        <row r="175">
          <cell r="B175" t="str">
            <v>REAR_MediumSpeed_UUTRRh_Min</v>
          </cell>
        </row>
        <row r="176">
          <cell r="B176" t="str">
            <v>REAR_MediumSpeed_UUTRRh_Peak</v>
          </cell>
        </row>
        <row r="177">
          <cell r="B177" t="str">
            <v>REAR_MediumSpeed_UUTRRh_Range</v>
          </cell>
        </row>
        <row r="178">
          <cell r="B178" t="str">
            <v>REAR_Pzf_Gradient</v>
          </cell>
        </row>
        <row r="179">
          <cell r="B179" t="str">
            <v>REAR_StraightLine_Czr_Peak</v>
          </cell>
        </row>
        <row r="180">
          <cell r="B180" t="str">
            <v>REAR_StraightLine_UUTRRh_Max</v>
          </cell>
        </row>
        <row r="181">
          <cell r="B181" t="str">
            <v>REAR_StraightLine_UUTRRh_Min</v>
          </cell>
        </row>
        <row r="182">
          <cell r="B182" t="str">
            <v>REAR_StraightLine_UUTRRh_Peak</v>
          </cell>
        </row>
        <row r="183">
          <cell r="B183" t="str">
            <v>REAR_StraightLine_UUTRRh_Range</v>
          </cell>
        </row>
        <row r="184">
          <cell r="B184" t="str">
            <v>REAR_UUTRRh_Recover</v>
          </cell>
        </row>
        <row r="185">
          <cell r="B185" t="str">
            <v>REAR_UUTRRh_Stall</v>
          </cell>
        </row>
        <row r="186">
          <cell r="B186" t="str">
            <v>RearWingFlap</v>
          </cell>
        </row>
        <row r="187">
          <cell r="B187" t="str">
            <v>ReBal_HSApex_FWFlap_Rb</v>
          </cell>
        </row>
        <row r="188">
          <cell r="B188" t="str">
            <v>ReCalc_STD_Cx_RbHSApex</v>
          </cell>
        </row>
        <row r="189">
          <cell r="B189" t="str">
            <v>ReCalc_STD_Cz_RbHSApex</v>
          </cell>
        </row>
        <row r="190">
          <cell r="B190" t="str">
            <v>ReCalc_STD_Eff_RbHSApex</v>
          </cell>
        </row>
        <row r="191">
          <cell r="B191" t="str">
            <v>ReCalc_STD_Pzf_RbHSApex</v>
          </cell>
        </row>
        <row r="192">
          <cell r="B192" t="str">
            <v>ReferenceRun</v>
          </cell>
        </row>
        <row r="193">
          <cell r="B193" t="str">
            <v>Repeat</v>
          </cell>
        </row>
        <row r="194">
          <cell r="B194" t="str">
            <v>RideHeightMap</v>
          </cell>
        </row>
        <row r="195">
          <cell r="B195" t="str">
            <v>RideheightMapSteps</v>
          </cell>
        </row>
        <row r="196">
          <cell r="B196" t="str">
            <v>RideHeightMapTarget</v>
          </cell>
        </row>
        <row r="197">
          <cell r="B197" t="str">
            <v>RunComment</v>
          </cell>
        </row>
        <row r="198">
          <cell r="B198" t="str">
            <v>RunDateTime</v>
          </cell>
        </row>
        <row r="199">
          <cell r="B199" t="str">
            <v>RunFileSize</v>
          </cell>
        </row>
        <row r="200">
          <cell r="B200" t="str">
            <v>RunID</v>
          </cell>
        </row>
        <row r="201">
          <cell r="B201" t="str">
            <v>RunNumber</v>
          </cell>
        </row>
        <row r="202">
          <cell r="B202" t="str">
            <v>Session</v>
          </cell>
        </row>
        <row r="203">
          <cell r="B203" t="str">
            <v>SessionLabel</v>
          </cell>
        </row>
        <row r="204">
          <cell r="B204" t="str">
            <v>SessionTrackerID</v>
          </cell>
        </row>
        <row r="205">
          <cell r="B205" t="str">
            <v>STEER_Cz_Delta</v>
          </cell>
        </row>
        <row r="206">
          <cell r="B206" t="str">
            <v>STEER_Czf_Delta</v>
          </cell>
        </row>
        <row r="207">
          <cell r="B207" t="str">
            <v>STEER_Czr_Delta</v>
          </cell>
        </row>
        <row r="208">
          <cell r="B208" t="str">
            <v>STEER_Pzf_Delta</v>
          </cell>
        </row>
        <row r="209">
          <cell r="B209" t="str">
            <v>Target_Cx</v>
          </cell>
        </row>
        <row r="210">
          <cell r="B210" t="str">
            <v>Target_Cz</v>
          </cell>
        </row>
        <row r="211">
          <cell r="B211" t="str">
            <v>Target_Pzf</v>
          </cell>
        </row>
        <row r="212">
          <cell r="B212" t="str">
            <v>Test</v>
          </cell>
        </row>
        <row r="213">
          <cell r="B213" t="str">
            <v>TUNNEL_DynamicPressure_Max</v>
          </cell>
        </row>
        <row r="214">
          <cell r="B214" t="str">
            <v>TUNNEL_StaticPressure_Max</v>
          </cell>
        </row>
        <row r="215">
          <cell r="B215" t="str">
            <v>TUNNEL_WindSpeed_Max</v>
          </cell>
        </row>
        <row r="216">
          <cell r="B216" t="str">
            <v>WeightScanRuns</v>
          </cell>
        </row>
        <row r="217">
          <cell r="B217" t="str">
            <v>WingRebalanceIndex</v>
          </cell>
        </row>
        <row r="218">
          <cell r="B218" t="str">
            <v>YAW_Czf_Max</v>
          </cell>
        </row>
        <row r="219">
          <cell r="B219" t="str">
            <v>YAW_Czf_Min</v>
          </cell>
        </row>
        <row r="220">
          <cell r="B220" t="str">
            <v>YAW_Czf_Peak</v>
          </cell>
        </row>
        <row r="221">
          <cell r="B221" t="str">
            <v>YAW_Czr_Peak</v>
          </cell>
        </row>
        <row r="222">
          <cell r="B222" t="str">
            <v>YAW_UUTYaw_Max</v>
          </cell>
        </row>
        <row r="223">
          <cell r="B223" t="str">
            <v>YAW_UUTYaw_Min</v>
          </cell>
        </row>
        <row r="224">
          <cell r="B224" t="str">
            <v>YAW_UUTYaw_Range</v>
          </cell>
        </row>
      </sheetData>
      <sheetData sheetId="2"/>
      <sheetData sheetId="3">
        <row r="1">
          <cell r="N1" t="str">
            <v>Extern9</v>
          </cell>
        </row>
        <row r="3">
          <cell r="A3" t="str">
            <v>SESSIONTRACKER</v>
          </cell>
          <cell r="B3" t="str">
            <v>COLOR</v>
          </cell>
          <cell r="C3" t="str">
            <v>CONFIGURATION</v>
          </cell>
          <cell r="D3" t="str">
            <v>PROJECT LABEL</v>
          </cell>
          <cell r="E3" t="str">
            <v>ProjectTrackerID</v>
          </cell>
          <cell r="F3" t="str">
            <v>ProjectLabel</v>
          </cell>
          <cell r="G3" t="str">
            <v>ZEROS</v>
          </cell>
          <cell r="H3" t="str">
            <v>LastUpdateDateTime</v>
          </cell>
          <cell r="I3" t="str">
            <v>RunDateTime</v>
          </cell>
          <cell r="J3" t="str">
            <v>Project</v>
          </cell>
          <cell r="K3" t="str">
            <v>Session</v>
          </cell>
          <cell r="L3" t="str">
            <v>Test</v>
          </cell>
          <cell r="M3" t="str">
            <v>RunNumber</v>
          </cell>
          <cell r="N3" t="str">
            <v>RunComment</v>
          </cell>
          <cell r="O3" t="str">
            <v>x</v>
          </cell>
          <cell r="P3" t="str">
            <v>x</v>
          </cell>
          <cell r="Q3" t="str">
            <v>U.Cx</v>
          </cell>
          <cell r="R3" t="str">
            <v>U.Cz</v>
          </cell>
          <cell r="S3" t="str">
            <v>U.Czf</v>
          </cell>
          <cell r="T3" t="str">
            <v>U.Czr</v>
          </cell>
          <cell r="U3" t="str">
            <v>U.WindSpeed</v>
          </cell>
          <cell r="V3" t="str">
            <v>U.RoadSpeed</v>
          </cell>
          <cell r="W3" t="str">
            <v>U.UUTFRh</v>
          </cell>
          <cell r="X3" t="str">
            <v>U.UUTRRh</v>
          </cell>
          <cell r="Y3" t="str">
            <v>U.UUTYaw</v>
          </cell>
          <cell r="Z3" t="str">
            <v>U.UUTRoll</v>
          </cell>
        </row>
        <row r="4">
          <cell r="M4">
            <v>1</v>
          </cell>
          <cell r="N4" t="str">
            <v>Simulation Map: Extern9_E9045_MAP_01a</v>
          </cell>
        </row>
        <row r="5">
          <cell r="M5">
            <v>2</v>
          </cell>
          <cell r="N5" t="str">
            <v>Simulation Map: Extern9_E9045_MAP_02a</v>
          </cell>
        </row>
        <row r="6">
          <cell r="M6">
            <v>3</v>
          </cell>
          <cell r="N6" t="str">
            <v>Simulation Map: Extern9_E9045_MAP_03a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Config/OverlaidLines/General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39">
    <tabColor rgb="FFFF0000"/>
  </sheetPr>
  <dimension ref="A1:R109"/>
  <sheetViews>
    <sheetView workbookViewId="0">
      <pane ySplit="7" topLeftCell="A8" activePane="bottomLeft" state="frozen"/>
      <selection pane="bottomLeft" activeCell="K89" sqref="K88:K89"/>
    </sheetView>
  </sheetViews>
  <sheetFormatPr baseColWidth="10" defaultColWidth="8.8984375" defaultRowHeight="13.8"/>
  <cols>
    <col min="1" max="1" width="8.5" style="74" customWidth="1"/>
    <col min="2" max="2" width="9" style="74" customWidth="1"/>
    <col min="3" max="7" width="8.8984375" style="74" customWidth="1"/>
    <col min="8" max="16384" width="8.8984375" style="74"/>
  </cols>
  <sheetData>
    <row r="1" spans="1:18" s="85" customFormat="1" ht="20.25" customHeight="1">
      <c r="A1" s="91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89"/>
      <c r="Q1" s="89"/>
      <c r="R1" s="89"/>
    </row>
    <row r="2" spans="1:18" s="85" customFormat="1" ht="10.199999999999999"/>
    <row r="3" spans="1:18">
      <c r="A3" s="87" t="s">
        <v>43</v>
      </c>
      <c r="B3" s="88" t="s">
        <v>42</v>
      </c>
    </row>
    <row r="4" spans="1:18">
      <c r="A4" s="87" t="s">
        <v>41</v>
      </c>
      <c r="B4" s="86" t="s">
        <v>344</v>
      </c>
    </row>
    <row r="5" spans="1:18" ht="14.4" thickBot="1"/>
    <row r="6" spans="1:18">
      <c r="A6" s="85" t="s">
        <v>27</v>
      </c>
      <c r="B6" s="103" t="s">
        <v>346</v>
      </c>
      <c r="C6" s="104"/>
      <c r="D6" s="103"/>
      <c r="E6" s="104"/>
      <c r="F6" s="101"/>
      <c r="G6" s="102"/>
      <c r="H6" s="105"/>
      <c r="I6" s="106"/>
      <c r="J6" s="107"/>
      <c r="K6" s="108"/>
      <c r="L6" s="103"/>
      <c r="M6" s="104"/>
      <c r="N6" s="101"/>
      <c r="O6" s="102"/>
    </row>
    <row r="7" spans="1:18" ht="14.4" thickBot="1">
      <c r="A7" s="85" t="s">
        <v>40</v>
      </c>
      <c r="B7" s="82" t="s">
        <v>65</v>
      </c>
      <c r="C7" s="82" t="s">
        <v>345</v>
      </c>
      <c r="D7" s="82"/>
      <c r="E7" s="82"/>
      <c r="F7" s="84"/>
      <c r="G7" s="83"/>
      <c r="H7" s="84"/>
      <c r="I7" s="83"/>
      <c r="J7" s="84"/>
      <c r="K7" s="83"/>
      <c r="L7" s="84"/>
      <c r="M7" s="83"/>
      <c r="N7" s="84"/>
      <c r="O7" s="83"/>
    </row>
    <row r="8" spans="1:18">
      <c r="A8" s="78"/>
      <c r="B8" s="81">
        <v>20</v>
      </c>
      <c r="C8" s="75">
        <v>0</v>
      </c>
      <c r="D8" s="81"/>
      <c r="E8" s="75"/>
      <c r="F8" s="80"/>
      <c r="G8" s="79"/>
      <c r="H8" s="80"/>
      <c r="I8" s="79"/>
      <c r="J8" s="80"/>
      <c r="K8" s="79"/>
      <c r="L8" s="80"/>
      <c r="M8" s="79"/>
      <c r="N8" s="80"/>
      <c r="O8" s="79"/>
    </row>
    <row r="9" spans="1:18">
      <c r="A9" s="78"/>
      <c r="B9" s="76">
        <v>20</v>
      </c>
      <c r="C9" s="75">
        <v>20</v>
      </c>
      <c r="D9" s="76"/>
      <c r="E9" s="75"/>
      <c r="F9" s="77"/>
      <c r="G9" s="75"/>
      <c r="H9" s="77"/>
      <c r="I9" s="75"/>
      <c r="J9" s="77"/>
      <c r="K9" s="75"/>
      <c r="L9" s="77"/>
      <c r="M9" s="75"/>
      <c r="N9" s="77"/>
      <c r="O9" s="75"/>
    </row>
    <row r="10" spans="1:18">
      <c r="A10" s="78"/>
      <c r="B10" s="76">
        <v>20</v>
      </c>
      <c r="C10" s="75">
        <v>40</v>
      </c>
      <c r="D10" s="76"/>
      <c r="E10" s="75"/>
      <c r="F10" s="77"/>
      <c r="G10" s="75"/>
      <c r="H10" s="77"/>
      <c r="I10" s="75"/>
      <c r="J10" s="77"/>
      <c r="K10" s="75"/>
      <c r="L10" s="77"/>
      <c r="M10" s="75"/>
      <c r="N10" s="77"/>
      <c r="O10" s="75"/>
    </row>
    <row r="11" spans="1:18">
      <c r="A11" s="78"/>
      <c r="B11" s="76">
        <v>20</v>
      </c>
      <c r="C11" s="75">
        <v>60</v>
      </c>
      <c r="D11" s="76"/>
      <c r="E11" s="75"/>
      <c r="F11" s="77"/>
      <c r="G11" s="75"/>
      <c r="H11" s="77"/>
      <c r="I11" s="75"/>
      <c r="J11" s="77"/>
      <c r="K11" s="75"/>
      <c r="L11" s="77"/>
      <c r="M11" s="75"/>
      <c r="N11" s="77"/>
      <c r="O11" s="75"/>
    </row>
    <row r="12" spans="1:18">
      <c r="A12" s="78"/>
      <c r="B12" s="76">
        <v>20</v>
      </c>
      <c r="C12" s="75">
        <v>80</v>
      </c>
      <c r="D12" s="76"/>
      <c r="E12" s="75"/>
      <c r="F12" s="77"/>
      <c r="G12" s="75"/>
      <c r="H12" s="77"/>
      <c r="I12" s="75"/>
      <c r="J12" s="77"/>
      <c r="K12" s="75"/>
      <c r="L12" s="77"/>
      <c r="M12" s="75"/>
      <c r="N12" s="77"/>
      <c r="O12" s="75"/>
    </row>
    <row r="13" spans="1:18">
      <c r="A13" s="78"/>
      <c r="B13" s="76">
        <v>20</v>
      </c>
      <c r="C13" s="75">
        <v>100</v>
      </c>
      <c r="D13" s="76"/>
      <c r="E13" s="75"/>
      <c r="F13" s="77"/>
      <c r="G13" s="75"/>
      <c r="H13" s="77"/>
      <c r="I13" s="75"/>
      <c r="J13" s="77"/>
      <c r="K13" s="75"/>
      <c r="L13" s="77"/>
      <c r="M13" s="75"/>
      <c r="N13" s="77"/>
      <c r="O13" s="75"/>
    </row>
    <row r="14" spans="1:18">
      <c r="A14" s="78"/>
      <c r="B14" s="76">
        <f>B8+5</f>
        <v>25</v>
      </c>
      <c r="C14" s="75">
        <f>C8</f>
        <v>0</v>
      </c>
      <c r="D14" s="76"/>
      <c r="E14" s="75"/>
      <c r="F14" s="77"/>
      <c r="G14" s="75"/>
      <c r="H14" s="77"/>
      <c r="I14" s="75"/>
      <c r="J14" s="77"/>
      <c r="K14" s="75"/>
      <c r="L14" s="77"/>
      <c r="M14" s="75"/>
      <c r="N14" s="77"/>
      <c r="O14" s="75"/>
    </row>
    <row r="15" spans="1:18">
      <c r="A15" s="78"/>
      <c r="B15" s="76">
        <f t="shared" ref="B15:B78" si="0">B9+5</f>
        <v>25</v>
      </c>
      <c r="C15" s="75">
        <f t="shared" ref="C15:C78" si="1">C9</f>
        <v>20</v>
      </c>
      <c r="D15" s="76"/>
      <c r="E15" s="75"/>
      <c r="F15" s="77"/>
      <c r="G15" s="75"/>
      <c r="H15" s="77"/>
      <c r="I15" s="75"/>
      <c r="J15" s="77"/>
      <c r="K15" s="75"/>
      <c r="L15" s="77"/>
      <c r="M15" s="75"/>
      <c r="N15" s="77"/>
      <c r="O15" s="75"/>
    </row>
    <row r="16" spans="1:18">
      <c r="A16" s="78"/>
      <c r="B16" s="76">
        <f t="shared" si="0"/>
        <v>25</v>
      </c>
      <c r="C16" s="75">
        <f t="shared" si="1"/>
        <v>40</v>
      </c>
      <c r="D16" s="76"/>
      <c r="E16" s="75"/>
      <c r="F16" s="77"/>
      <c r="G16" s="75"/>
      <c r="H16" s="77"/>
      <c r="I16" s="75"/>
      <c r="J16" s="77"/>
      <c r="K16" s="75"/>
      <c r="L16" s="77"/>
      <c r="M16" s="75"/>
      <c r="N16" s="77"/>
      <c r="O16" s="75"/>
    </row>
    <row r="17" spans="1:15">
      <c r="A17" s="78"/>
      <c r="B17" s="76">
        <f t="shared" si="0"/>
        <v>25</v>
      </c>
      <c r="C17" s="75">
        <f t="shared" si="1"/>
        <v>60</v>
      </c>
      <c r="D17" s="76"/>
      <c r="E17" s="75"/>
      <c r="F17" s="77"/>
      <c r="G17" s="75"/>
      <c r="H17" s="77"/>
      <c r="I17" s="75"/>
      <c r="J17" s="77"/>
      <c r="K17" s="75"/>
      <c r="L17" s="77"/>
      <c r="M17" s="75"/>
      <c r="N17" s="77"/>
      <c r="O17" s="75"/>
    </row>
    <row r="18" spans="1:15">
      <c r="A18" s="78"/>
      <c r="B18" s="76">
        <f t="shared" si="0"/>
        <v>25</v>
      </c>
      <c r="C18" s="75">
        <f t="shared" si="1"/>
        <v>80</v>
      </c>
      <c r="D18" s="76"/>
      <c r="E18" s="75"/>
      <c r="F18" s="77"/>
      <c r="G18" s="75"/>
      <c r="H18" s="77"/>
      <c r="I18" s="75"/>
      <c r="J18" s="77"/>
      <c r="K18" s="75"/>
      <c r="L18" s="77"/>
      <c r="M18" s="75"/>
      <c r="N18" s="77"/>
      <c r="O18" s="75"/>
    </row>
    <row r="19" spans="1:15">
      <c r="A19" s="78"/>
      <c r="B19" s="76">
        <f t="shared" si="0"/>
        <v>25</v>
      </c>
      <c r="C19" s="75">
        <f t="shared" si="1"/>
        <v>100</v>
      </c>
      <c r="D19" s="76"/>
      <c r="E19" s="75"/>
      <c r="F19" s="77"/>
      <c r="G19" s="75"/>
      <c r="H19" s="77"/>
      <c r="I19" s="75"/>
      <c r="J19" s="77"/>
      <c r="K19" s="75"/>
      <c r="L19" s="77"/>
      <c r="M19" s="75"/>
      <c r="N19" s="77"/>
      <c r="O19" s="75"/>
    </row>
    <row r="20" spans="1:15">
      <c r="A20" s="78"/>
      <c r="B20" s="76">
        <f t="shared" si="0"/>
        <v>30</v>
      </c>
      <c r="C20" s="75">
        <f t="shared" si="1"/>
        <v>0</v>
      </c>
      <c r="D20" s="76"/>
      <c r="E20" s="75"/>
      <c r="F20" s="77"/>
      <c r="G20" s="75"/>
      <c r="H20" s="77"/>
      <c r="I20" s="75"/>
      <c r="J20" s="77"/>
      <c r="K20" s="75"/>
      <c r="L20" s="77"/>
      <c r="M20" s="75"/>
      <c r="N20" s="77"/>
      <c r="O20" s="75"/>
    </row>
    <row r="21" spans="1:15">
      <c r="A21" s="78"/>
      <c r="B21" s="76">
        <f t="shared" si="0"/>
        <v>30</v>
      </c>
      <c r="C21" s="75">
        <f t="shared" si="1"/>
        <v>20</v>
      </c>
      <c r="D21" s="76"/>
      <c r="E21" s="75"/>
      <c r="F21" s="77"/>
      <c r="G21" s="75"/>
      <c r="H21" s="77"/>
      <c r="I21" s="75"/>
      <c r="J21" s="77"/>
      <c r="K21" s="75"/>
      <c r="L21" s="77"/>
      <c r="M21" s="75"/>
      <c r="N21" s="77"/>
      <c r="O21" s="75"/>
    </row>
    <row r="22" spans="1:15">
      <c r="A22" s="78"/>
      <c r="B22" s="76">
        <f t="shared" si="0"/>
        <v>30</v>
      </c>
      <c r="C22" s="75">
        <f t="shared" si="1"/>
        <v>40</v>
      </c>
      <c r="D22" s="76"/>
      <c r="E22" s="75"/>
      <c r="F22" s="77"/>
      <c r="G22" s="75"/>
      <c r="H22" s="77"/>
      <c r="I22" s="75"/>
      <c r="J22" s="77"/>
      <c r="K22" s="75"/>
      <c r="L22" s="77"/>
      <c r="M22" s="75"/>
      <c r="N22" s="77"/>
      <c r="O22" s="75"/>
    </row>
    <row r="23" spans="1:15">
      <c r="A23" s="78"/>
      <c r="B23" s="76">
        <f t="shared" si="0"/>
        <v>30</v>
      </c>
      <c r="C23" s="75">
        <f t="shared" si="1"/>
        <v>60</v>
      </c>
      <c r="D23" s="76"/>
      <c r="E23" s="75"/>
      <c r="F23" s="77"/>
      <c r="G23" s="75"/>
      <c r="H23" s="77"/>
      <c r="I23" s="75"/>
      <c r="J23" s="77"/>
      <c r="K23" s="75"/>
      <c r="L23" s="77"/>
      <c r="M23" s="75"/>
      <c r="N23" s="77"/>
      <c r="O23" s="75"/>
    </row>
    <row r="24" spans="1:15">
      <c r="A24" s="78"/>
      <c r="B24" s="76">
        <f t="shared" si="0"/>
        <v>30</v>
      </c>
      <c r="C24" s="75">
        <f t="shared" si="1"/>
        <v>80</v>
      </c>
      <c r="D24" s="76"/>
      <c r="E24" s="75"/>
      <c r="F24" s="77"/>
      <c r="G24" s="75"/>
      <c r="H24" s="77"/>
      <c r="I24" s="75"/>
      <c r="J24" s="77"/>
      <c r="K24" s="75"/>
      <c r="L24" s="77"/>
      <c r="M24" s="75"/>
      <c r="N24" s="77"/>
      <c r="O24" s="75"/>
    </row>
    <row r="25" spans="1:15">
      <c r="A25" s="78"/>
      <c r="B25" s="76">
        <f t="shared" si="0"/>
        <v>30</v>
      </c>
      <c r="C25" s="75">
        <f t="shared" si="1"/>
        <v>100</v>
      </c>
      <c r="D25" s="76"/>
      <c r="E25" s="75"/>
      <c r="F25" s="77"/>
      <c r="G25" s="75"/>
      <c r="H25" s="77"/>
      <c r="I25" s="75"/>
      <c r="J25" s="77"/>
      <c r="K25" s="75"/>
      <c r="L25" s="77"/>
      <c r="M25" s="75"/>
      <c r="N25" s="77"/>
      <c r="O25" s="75"/>
    </row>
    <row r="26" spans="1:15">
      <c r="A26" s="78"/>
      <c r="B26" s="76">
        <f t="shared" si="0"/>
        <v>35</v>
      </c>
      <c r="C26" s="75">
        <f t="shared" si="1"/>
        <v>0</v>
      </c>
      <c r="D26" s="76"/>
      <c r="E26" s="75"/>
      <c r="F26" s="77"/>
      <c r="G26" s="75"/>
      <c r="H26" s="77"/>
      <c r="I26" s="75"/>
      <c r="J26" s="77"/>
      <c r="K26" s="75"/>
      <c r="L26" s="77"/>
      <c r="M26" s="75"/>
      <c r="N26" s="77"/>
      <c r="O26" s="75"/>
    </row>
    <row r="27" spans="1:15">
      <c r="A27" s="78"/>
      <c r="B27" s="76">
        <f t="shared" si="0"/>
        <v>35</v>
      </c>
      <c r="C27" s="75">
        <f t="shared" si="1"/>
        <v>20</v>
      </c>
      <c r="D27" s="76"/>
      <c r="E27" s="75"/>
      <c r="F27" s="77"/>
      <c r="G27" s="75"/>
      <c r="H27" s="77"/>
      <c r="I27" s="75"/>
      <c r="J27" s="77"/>
      <c r="K27" s="75"/>
      <c r="L27" s="77"/>
      <c r="M27" s="75"/>
      <c r="N27" s="77"/>
      <c r="O27" s="75"/>
    </row>
    <row r="28" spans="1:15">
      <c r="A28" s="78"/>
      <c r="B28" s="76">
        <f t="shared" si="0"/>
        <v>35</v>
      </c>
      <c r="C28" s="75">
        <f t="shared" si="1"/>
        <v>40</v>
      </c>
      <c r="D28" s="76"/>
      <c r="E28" s="75"/>
      <c r="F28" s="77"/>
      <c r="G28" s="75"/>
      <c r="H28" s="77"/>
      <c r="I28" s="75"/>
      <c r="J28" s="77"/>
      <c r="K28" s="75"/>
      <c r="L28" s="77"/>
      <c r="M28" s="75"/>
      <c r="N28" s="77"/>
      <c r="O28" s="75"/>
    </row>
    <row r="29" spans="1:15">
      <c r="A29" s="78"/>
      <c r="B29" s="76">
        <f t="shared" si="0"/>
        <v>35</v>
      </c>
      <c r="C29" s="75">
        <f t="shared" si="1"/>
        <v>60</v>
      </c>
      <c r="D29" s="76"/>
      <c r="E29" s="75"/>
      <c r="F29" s="77"/>
      <c r="G29" s="75"/>
      <c r="H29" s="77"/>
      <c r="I29" s="75"/>
      <c r="J29" s="77"/>
      <c r="K29" s="75"/>
      <c r="L29" s="77"/>
      <c r="M29" s="75"/>
      <c r="N29" s="77"/>
      <c r="O29" s="75"/>
    </row>
    <row r="30" spans="1:15">
      <c r="A30" s="78"/>
      <c r="B30" s="76">
        <f t="shared" si="0"/>
        <v>35</v>
      </c>
      <c r="C30" s="75">
        <f t="shared" si="1"/>
        <v>80</v>
      </c>
      <c r="D30" s="76"/>
      <c r="E30" s="75"/>
      <c r="F30" s="77"/>
      <c r="G30" s="75"/>
      <c r="H30" s="77"/>
      <c r="I30" s="75"/>
      <c r="J30" s="77"/>
      <c r="K30" s="75"/>
      <c r="L30" s="77"/>
      <c r="M30" s="75"/>
      <c r="N30" s="77"/>
      <c r="O30" s="75"/>
    </row>
    <row r="31" spans="1:15">
      <c r="A31" s="78"/>
      <c r="B31" s="76">
        <f t="shared" si="0"/>
        <v>35</v>
      </c>
      <c r="C31" s="75">
        <f t="shared" si="1"/>
        <v>100</v>
      </c>
      <c r="D31" s="76"/>
      <c r="E31" s="75"/>
      <c r="F31" s="77"/>
      <c r="G31" s="75"/>
      <c r="H31" s="77"/>
      <c r="I31" s="75"/>
      <c r="J31" s="77"/>
      <c r="K31" s="75"/>
      <c r="L31" s="77"/>
      <c r="M31" s="75"/>
      <c r="N31" s="77"/>
      <c r="O31" s="75"/>
    </row>
    <row r="32" spans="1:15">
      <c r="A32" s="78"/>
      <c r="B32" s="76">
        <f t="shared" si="0"/>
        <v>40</v>
      </c>
      <c r="C32" s="75">
        <f t="shared" si="1"/>
        <v>0</v>
      </c>
      <c r="D32" s="76"/>
      <c r="E32" s="75"/>
      <c r="F32" s="77"/>
      <c r="G32" s="75"/>
      <c r="H32" s="77"/>
      <c r="I32" s="75"/>
      <c r="J32" s="77"/>
      <c r="K32" s="75"/>
      <c r="L32" s="77"/>
      <c r="M32" s="75"/>
      <c r="N32" s="77"/>
      <c r="O32" s="75"/>
    </row>
    <row r="33" spans="1:15">
      <c r="A33" s="78"/>
      <c r="B33" s="76">
        <f t="shared" si="0"/>
        <v>40</v>
      </c>
      <c r="C33" s="75">
        <f t="shared" si="1"/>
        <v>20</v>
      </c>
      <c r="D33" s="76"/>
      <c r="E33" s="75"/>
      <c r="F33" s="77"/>
      <c r="G33" s="75"/>
      <c r="H33" s="77"/>
      <c r="I33" s="75"/>
      <c r="J33" s="77"/>
      <c r="K33" s="75"/>
      <c r="L33" s="77"/>
      <c r="M33" s="75"/>
      <c r="N33" s="77"/>
      <c r="O33" s="75"/>
    </row>
    <row r="34" spans="1:15">
      <c r="A34" s="78"/>
      <c r="B34" s="76">
        <f t="shared" si="0"/>
        <v>40</v>
      </c>
      <c r="C34" s="75">
        <f t="shared" si="1"/>
        <v>40</v>
      </c>
      <c r="D34" s="76"/>
      <c r="E34" s="75"/>
      <c r="F34" s="77"/>
      <c r="G34" s="75"/>
      <c r="H34" s="77"/>
      <c r="I34" s="75"/>
      <c r="J34" s="77"/>
      <c r="K34" s="75"/>
      <c r="L34" s="77"/>
      <c r="M34" s="75"/>
      <c r="N34" s="77"/>
      <c r="O34" s="75"/>
    </row>
    <row r="35" spans="1:15">
      <c r="A35" s="78"/>
      <c r="B35" s="76">
        <f t="shared" si="0"/>
        <v>40</v>
      </c>
      <c r="C35" s="75">
        <f t="shared" si="1"/>
        <v>60</v>
      </c>
      <c r="D35" s="76"/>
      <c r="E35" s="75"/>
      <c r="F35" s="77"/>
      <c r="G35" s="75"/>
      <c r="H35" s="77"/>
      <c r="I35" s="75"/>
      <c r="J35" s="77"/>
      <c r="K35" s="75"/>
      <c r="L35" s="77"/>
      <c r="M35" s="75"/>
      <c r="N35" s="77"/>
      <c r="O35" s="75"/>
    </row>
    <row r="36" spans="1:15">
      <c r="A36" s="78"/>
      <c r="B36" s="76">
        <f t="shared" si="0"/>
        <v>40</v>
      </c>
      <c r="C36" s="75">
        <f t="shared" si="1"/>
        <v>80</v>
      </c>
      <c r="D36" s="76"/>
      <c r="E36" s="75"/>
      <c r="F36" s="77"/>
      <c r="G36" s="75"/>
      <c r="H36" s="77"/>
      <c r="I36" s="75"/>
      <c r="J36" s="77"/>
      <c r="K36" s="75"/>
      <c r="L36" s="77"/>
      <c r="M36" s="75"/>
      <c r="N36" s="77"/>
      <c r="O36" s="75"/>
    </row>
    <row r="37" spans="1:15">
      <c r="A37" s="78"/>
      <c r="B37" s="76">
        <f t="shared" si="0"/>
        <v>40</v>
      </c>
      <c r="C37" s="75">
        <f t="shared" si="1"/>
        <v>100</v>
      </c>
      <c r="D37" s="76"/>
      <c r="E37" s="75"/>
      <c r="F37" s="77"/>
      <c r="G37" s="75"/>
      <c r="H37" s="77"/>
      <c r="I37" s="75"/>
      <c r="J37" s="77"/>
      <c r="K37" s="75"/>
      <c r="L37" s="77"/>
      <c r="M37" s="75"/>
      <c r="N37" s="77"/>
      <c r="O37" s="75"/>
    </row>
    <row r="38" spans="1:15">
      <c r="A38" s="78"/>
      <c r="B38" s="76">
        <f t="shared" si="0"/>
        <v>45</v>
      </c>
      <c r="C38" s="75">
        <f t="shared" si="1"/>
        <v>0</v>
      </c>
      <c r="D38" s="76"/>
      <c r="E38" s="75"/>
      <c r="F38" s="77"/>
      <c r="G38" s="75"/>
      <c r="H38" s="77"/>
      <c r="I38" s="75"/>
      <c r="J38" s="77"/>
      <c r="K38" s="75"/>
      <c r="L38" s="77"/>
      <c r="M38" s="75"/>
      <c r="N38" s="77"/>
      <c r="O38" s="75"/>
    </row>
    <row r="39" spans="1:15">
      <c r="A39" s="78"/>
      <c r="B39" s="76">
        <f t="shared" si="0"/>
        <v>45</v>
      </c>
      <c r="C39" s="75">
        <f t="shared" si="1"/>
        <v>20</v>
      </c>
      <c r="D39" s="76"/>
      <c r="E39" s="75"/>
      <c r="F39" s="77"/>
      <c r="G39" s="75"/>
      <c r="H39" s="77"/>
      <c r="I39" s="75"/>
      <c r="J39" s="77"/>
      <c r="K39" s="75"/>
      <c r="L39" s="77"/>
      <c r="M39" s="75"/>
      <c r="N39" s="77"/>
      <c r="O39" s="75"/>
    </row>
    <row r="40" spans="1:15">
      <c r="A40" s="78"/>
      <c r="B40" s="76">
        <f t="shared" si="0"/>
        <v>45</v>
      </c>
      <c r="C40" s="75">
        <f t="shared" si="1"/>
        <v>40</v>
      </c>
      <c r="D40" s="76"/>
      <c r="E40" s="75"/>
      <c r="F40" s="77"/>
      <c r="G40" s="75"/>
      <c r="H40" s="77"/>
      <c r="I40" s="75"/>
      <c r="J40" s="77"/>
      <c r="K40" s="75"/>
      <c r="L40" s="77"/>
      <c r="M40" s="75"/>
      <c r="N40" s="77"/>
      <c r="O40" s="75"/>
    </row>
    <row r="41" spans="1:15">
      <c r="A41" s="78"/>
      <c r="B41" s="76">
        <f t="shared" si="0"/>
        <v>45</v>
      </c>
      <c r="C41" s="75">
        <f t="shared" si="1"/>
        <v>60</v>
      </c>
      <c r="D41" s="76"/>
      <c r="E41" s="75"/>
      <c r="F41" s="77"/>
      <c r="G41" s="75"/>
      <c r="H41" s="77"/>
      <c r="I41" s="75"/>
      <c r="J41" s="77"/>
      <c r="K41" s="75"/>
      <c r="L41" s="77"/>
      <c r="M41" s="75"/>
      <c r="N41" s="77"/>
      <c r="O41" s="75"/>
    </row>
    <row r="42" spans="1:15">
      <c r="A42" s="78"/>
      <c r="B42" s="76">
        <f t="shared" si="0"/>
        <v>45</v>
      </c>
      <c r="C42" s="75">
        <f t="shared" si="1"/>
        <v>80</v>
      </c>
      <c r="D42" s="76"/>
      <c r="E42" s="75"/>
      <c r="F42" s="77"/>
      <c r="G42" s="75"/>
      <c r="H42" s="77"/>
      <c r="I42" s="75"/>
      <c r="J42" s="77"/>
      <c r="K42" s="75"/>
      <c r="L42" s="77"/>
      <c r="M42" s="75"/>
      <c r="N42" s="77"/>
      <c r="O42" s="75"/>
    </row>
    <row r="43" spans="1:15">
      <c r="A43" s="78"/>
      <c r="B43" s="76">
        <f t="shared" si="0"/>
        <v>45</v>
      </c>
      <c r="C43" s="75">
        <f t="shared" si="1"/>
        <v>100</v>
      </c>
      <c r="D43" s="76"/>
      <c r="E43" s="75"/>
      <c r="F43" s="77"/>
      <c r="G43" s="75"/>
      <c r="H43" s="77"/>
      <c r="I43" s="75"/>
      <c r="J43" s="77"/>
      <c r="K43" s="75"/>
      <c r="L43" s="77"/>
      <c r="M43" s="75"/>
      <c r="N43" s="77"/>
      <c r="O43" s="75"/>
    </row>
    <row r="44" spans="1:15">
      <c r="A44" s="78"/>
      <c r="B44" s="76">
        <f t="shared" si="0"/>
        <v>50</v>
      </c>
      <c r="C44" s="75">
        <f t="shared" si="1"/>
        <v>0</v>
      </c>
      <c r="D44" s="76"/>
      <c r="E44" s="75"/>
      <c r="F44" s="77"/>
      <c r="G44" s="75"/>
      <c r="H44" s="77"/>
      <c r="I44" s="75"/>
      <c r="J44" s="77"/>
      <c r="K44" s="75"/>
      <c r="L44" s="77"/>
      <c r="M44" s="75"/>
      <c r="N44" s="77"/>
      <c r="O44" s="75"/>
    </row>
    <row r="45" spans="1:15">
      <c r="A45" s="78"/>
      <c r="B45" s="76">
        <f t="shared" si="0"/>
        <v>50</v>
      </c>
      <c r="C45" s="75">
        <f t="shared" si="1"/>
        <v>20</v>
      </c>
      <c r="D45" s="76"/>
      <c r="E45" s="75"/>
      <c r="F45" s="77"/>
      <c r="G45" s="75"/>
      <c r="H45" s="77"/>
      <c r="I45" s="75"/>
      <c r="J45" s="77"/>
      <c r="K45" s="75"/>
      <c r="L45" s="77"/>
      <c r="M45" s="75"/>
      <c r="N45" s="77"/>
      <c r="O45" s="75"/>
    </row>
    <row r="46" spans="1:15">
      <c r="A46" s="78"/>
      <c r="B46" s="76">
        <f t="shared" si="0"/>
        <v>50</v>
      </c>
      <c r="C46" s="75">
        <f t="shared" si="1"/>
        <v>40</v>
      </c>
      <c r="D46" s="76"/>
      <c r="E46" s="75"/>
      <c r="F46" s="77"/>
      <c r="G46" s="75"/>
      <c r="H46" s="77"/>
      <c r="I46" s="75"/>
      <c r="J46" s="77"/>
      <c r="K46" s="75"/>
      <c r="L46" s="77"/>
      <c r="M46" s="75"/>
      <c r="N46" s="77"/>
      <c r="O46" s="75"/>
    </row>
    <row r="47" spans="1:15">
      <c r="A47" s="78"/>
      <c r="B47" s="76">
        <f t="shared" si="0"/>
        <v>50</v>
      </c>
      <c r="C47" s="75">
        <f t="shared" si="1"/>
        <v>60</v>
      </c>
      <c r="D47" s="76"/>
      <c r="E47" s="75"/>
      <c r="F47" s="77"/>
      <c r="G47" s="75"/>
      <c r="H47" s="77"/>
      <c r="I47" s="75"/>
      <c r="J47" s="77"/>
      <c r="K47" s="75"/>
      <c r="L47" s="77"/>
      <c r="M47" s="75"/>
      <c r="N47" s="77"/>
      <c r="O47" s="75"/>
    </row>
    <row r="48" spans="1:15">
      <c r="A48" s="78"/>
      <c r="B48" s="76">
        <f t="shared" si="0"/>
        <v>50</v>
      </c>
      <c r="C48" s="75">
        <f t="shared" si="1"/>
        <v>80</v>
      </c>
      <c r="D48" s="76"/>
      <c r="E48" s="75"/>
      <c r="F48" s="77"/>
      <c r="G48" s="75"/>
      <c r="H48" s="77"/>
      <c r="I48" s="75"/>
      <c r="J48" s="77"/>
      <c r="K48" s="75"/>
      <c r="L48" s="77"/>
      <c r="M48" s="75"/>
      <c r="N48" s="77"/>
      <c r="O48" s="75"/>
    </row>
    <row r="49" spans="1:15">
      <c r="A49" s="78"/>
      <c r="B49" s="76">
        <f t="shared" si="0"/>
        <v>50</v>
      </c>
      <c r="C49" s="75">
        <f t="shared" si="1"/>
        <v>100</v>
      </c>
      <c r="D49" s="76"/>
      <c r="E49" s="75"/>
      <c r="F49" s="77"/>
      <c r="G49" s="75"/>
      <c r="H49" s="77"/>
      <c r="I49" s="75"/>
      <c r="J49" s="77"/>
      <c r="K49" s="75"/>
      <c r="L49" s="77"/>
      <c r="M49" s="75"/>
      <c r="N49" s="77"/>
      <c r="O49" s="75"/>
    </row>
    <row r="50" spans="1:15">
      <c r="A50" s="78"/>
      <c r="B50" s="76">
        <f t="shared" si="0"/>
        <v>55</v>
      </c>
      <c r="C50" s="75">
        <f t="shared" si="1"/>
        <v>0</v>
      </c>
      <c r="D50" s="76"/>
      <c r="E50" s="75"/>
      <c r="F50" s="77"/>
      <c r="G50" s="75"/>
      <c r="H50" s="77"/>
      <c r="I50" s="75"/>
      <c r="J50" s="77"/>
      <c r="K50" s="75"/>
      <c r="L50" s="77"/>
      <c r="M50" s="75"/>
      <c r="N50" s="77"/>
      <c r="O50" s="75"/>
    </row>
    <row r="51" spans="1:15">
      <c r="A51" s="78"/>
      <c r="B51" s="76">
        <f t="shared" si="0"/>
        <v>55</v>
      </c>
      <c r="C51" s="75">
        <f t="shared" si="1"/>
        <v>20</v>
      </c>
      <c r="D51" s="76"/>
      <c r="E51" s="75"/>
      <c r="F51" s="77"/>
      <c r="G51" s="75"/>
      <c r="H51" s="77"/>
      <c r="I51" s="75"/>
      <c r="J51" s="77"/>
      <c r="K51" s="75"/>
      <c r="L51" s="77"/>
      <c r="M51" s="75"/>
      <c r="N51" s="77"/>
      <c r="O51" s="75"/>
    </row>
    <row r="52" spans="1:15">
      <c r="A52" s="78"/>
      <c r="B52" s="76">
        <f t="shared" si="0"/>
        <v>55</v>
      </c>
      <c r="C52" s="75">
        <f t="shared" si="1"/>
        <v>40</v>
      </c>
      <c r="D52" s="76"/>
      <c r="E52" s="75"/>
      <c r="F52" s="77"/>
      <c r="G52" s="75"/>
      <c r="H52" s="77"/>
      <c r="I52" s="75"/>
      <c r="J52" s="77"/>
      <c r="K52" s="75"/>
      <c r="L52" s="77"/>
      <c r="M52" s="75"/>
      <c r="N52" s="77"/>
      <c r="O52" s="75"/>
    </row>
    <row r="53" spans="1:15">
      <c r="A53" s="78"/>
      <c r="B53" s="76">
        <f t="shared" si="0"/>
        <v>55</v>
      </c>
      <c r="C53" s="75">
        <f t="shared" si="1"/>
        <v>60</v>
      </c>
      <c r="D53" s="76"/>
      <c r="E53" s="75"/>
      <c r="F53" s="77"/>
      <c r="G53" s="75"/>
      <c r="H53" s="77"/>
      <c r="I53" s="75"/>
      <c r="J53" s="77"/>
      <c r="K53" s="75"/>
      <c r="L53" s="77"/>
      <c r="M53" s="75"/>
      <c r="N53" s="77"/>
      <c r="O53" s="75"/>
    </row>
    <row r="54" spans="1:15">
      <c r="A54" s="78"/>
      <c r="B54" s="76">
        <f t="shared" si="0"/>
        <v>55</v>
      </c>
      <c r="C54" s="75">
        <f t="shared" si="1"/>
        <v>80</v>
      </c>
      <c r="D54" s="76"/>
      <c r="E54" s="75"/>
      <c r="F54" s="77"/>
      <c r="G54" s="75"/>
      <c r="H54" s="77"/>
      <c r="I54" s="75"/>
      <c r="J54" s="77"/>
      <c r="K54" s="75"/>
      <c r="L54" s="77"/>
      <c r="M54" s="75"/>
      <c r="N54" s="77"/>
      <c r="O54" s="75"/>
    </row>
    <row r="55" spans="1:15">
      <c r="A55" s="78"/>
      <c r="B55" s="76">
        <f t="shared" si="0"/>
        <v>55</v>
      </c>
      <c r="C55" s="75">
        <f t="shared" si="1"/>
        <v>100</v>
      </c>
      <c r="D55" s="76"/>
      <c r="E55" s="75"/>
      <c r="F55" s="77"/>
      <c r="G55" s="75"/>
      <c r="H55" s="77"/>
      <c r="I55" s="75"/>
      <c r="J55" s="77"/>
      <c r="K55" s="75"/>
      <c r="L55" s="77"/>
      <c r="M55" s="75"/>
      <c r="N55" s="77"/>
      <c r="O55" s="75"/>
    </row>
    <row r="56" spans="1:15">
      <c r="A56" s="78"/>
      <c r="B56" s="76">
        <f t="shared" si="0"/>
        <v>60</v>
      </c>
      <c r="C56" s="75">
        <f t="shared" si="1"/>
        <v>0</v>
      </c>
      <c r="D56" s="76"/>
      <c r="E56" s="75"/>
      <c r="F56" s="77"/>
      <c r="G56" s="75"/>
      <c r="H56" s="77"/>
      <c r="I56" s="75"/>
      <c r="J56" s="77"/>
      <c r="K56" s="75"/>
      <c r="L56" s="77"/>
      <c r="M56" s="75"/>
      <c r="N56" s="77"/>
      <c r="O56" s="75"/>
    </row>
    <row r="57" spans="1:15">
      <c r="A57" s="78"/>
      <c r="B57" s="76">
        <f t="shared" si="0"/>
        <v>60</v>
      </c>
      <c r="C57" s="75">
        <f t="shared" si="1"/>
        <v>20</v>
      </c>
      <c r="D57" s="76"/>
      <c r="E57" s="75"/>
      <c r="F57" s="77"/>
      <c r="G57" s="75"/>
      <c r="H57" s="77"/>
      <c r="I57" s="75"/>
      <c r="J57" s="77"/>
      <c r="K57" s="75"/>
      <c r="L57" s="77"/>
      <c r="M57" s="75"/>
      <c r="N57" s="77"/>
      <c r="O57" s="75"/>
    </row>
    <row r="58" spans="1:15">
      <c r="A58" s="78"/>
      <c r="B58" s="76">
        <f t="shared" si="0"/>
        <v>60</v>
      </c>
      <c r="C58" s="75">
        <f t="shared" si="1"/>
        <v>40</v>
      </c>
      <c r="D58" s="76"/>
      <c r="E58" s="75"/>
      <c r="F58" s="77"/>
      <c r="G58" s="75"/>
      <c r="H58" s="77"/>
      <c r="I58" s="75"/>
      <c r="J58" s="77"/>
      <c r="K58" s="75"/>
      <c r="L58" s="77"/>
      <c r="M58" s="75"/>
      <c r="N58" s="77"/>
      <c r="O58" s="75"/>
    </row>
    <row r="59" spans="1:15">
      <c r="A59" s="78"/>
      <c r="B59" s="76">
        <f t="shared" si="0"/>
        <v>60</v>
      </c>
      <c r="C59" s="75">
        <f t="shared" si="1"/>
        <v>60</v>
      </c>
      <c r="D59" s="76"/>
      <c r="E59" s="75"/>
      <c r="F59" s="77"/>
      <c r="G59" s="75"/>
      <c r="H59" s="77"/>
      <c r="I59" s="75"/>
      <c r="J59" s="77"/>
      <c r="K59" s="75"/>
      <c r="L59" s="77"/>
      <c r="M59" s="75"/>
      <c r="N59" s="77"/>
      <c r="O59" s="75"/>
    </row>
    <row r="60" spans="1:15">
      <c r="A60" s="78"/>
      <c r="B60" s="76">
        <f t="shared" si="0"/>
        <v>60</v>
      </c>
      <c r="C60" s="75">
        <f t="shared" si="1"/>
        <v>80</v>
      </c>
      <c r="D60" s="76"/>
      <c r="E60" s="75"/>
      <c r="F60" s="77"/>
      <c r="G60" s="75"/>
      <c r="H60" s="77"/>
      <c r="I60" s="75"/>
      <c r="J60" s="77"/>
      <c r="K60" s="75"/>
      <c r="L60" s="77"/>
      <c r="M60" s="75"/>
      <c r="N60" s="77"/>
      <c r="O60" s="75"/>
    </row>
    <row r="61" spans="1:15">
      <c r="A61" s="78"/>
      <c r="B61" s="76">
        <f t="shared" si="0"/>
        <v>60</v>
      </c>
      <c r="C61" s="75">
        <f t="shared" si="1"/>
        <v>100</v>
      </c>
      <c r="D61" s="76"/>
      <c r="E61" s="75"/>
      <c r="F61" s="77"/>
      <c r="G61" s="75"/>
      <c r="H61" s="77"/>
      <c r="I61" s="75"/>
      <c r="J61" s="77"/>
      <c r="K61" s="75"/>
      <c r="L61" s="77"/>
      <c r="M61" s="75"/>
      <c r="N61" s="77"/>
      <c r="O61" s="75"/>
    </row>
    <row r="62" spans="1:15">
      <c r="A62" s="78"/>
      <c r="B62" s="76">
        <f t="shared" si="0"/>
        <v>65</v>
      </c>
      <c r="C62" s="75">
        <f t="shared" si="1"/>
        <v>0</v>
      </c>
      <c r="D62" s="76"/>
      <c r="E62" s="75"/>
      <c r="F62" s="77"/>
      <c r="G62" s="75"/>
      <c r="H62" s="77"/>
      <c r="I62" s="75"/>
      <c r="J62" s="77"/>
      <c r="K62" s="75"/>
      <c r="L62" s="77"/>
      <c r="M62" s="75"/>
      <c r="N62" s="77"/>
      <c r="O62" s="75"/>
    </row>
    <row r="63" spans="1:15">
      <c r="A63" s="78"/>
      <c r="B63" s="76">
        <f t="shared" si="0"/>
        <v>65</v>
      </c>
      <c r="C63" s="75">
        <f t="shared" si="1"/>
        <v>20</v>
      </c>
      <c r="D63" s="76"/>
      <c r="E63" s="75"/>
      <c r="F63" s="77"/>
      <c r="G63" s="75"/>
      <c r="H63" s="77"/>
      <c r="I63" s="75"/>
      <c r="J63" s="77"/>
      <c r="K63" s="75"/>
      <c r="L63" s="77"/>
      <c r="M63" s="75"/>
      <c r="N63" s="77"/>
      <c r="O63" s="75"/>
    </row>
    <row r="64" spans="1:15">
      <c r="A64" s="78"/>
      <c r="B64" s="76">
        <f t="shared" si="0"/>
        <v>65</v>
      </c>
      <c r="C64" s="75">
        <f t="shared" si="1"/>
        <v>40</v>
      </c>
      <c r="D64" s="76"/>
      <c r="E64" s="75"/>
      <c r="F64" s="77"/>
      <c r="G64" s="75"/>
      <c r="H64" s="77"/>
      <c r="I64" s="75"/>
      <c r="J64" s="77"/>
      <c r="K64" s="75"/>
      <c r="L64" s="77"/>
      <c r="M64" s="75"/>
      <c r="N64" s="77"/>
      <c r="O64" s="75"/>
    </row>
    <row r="65" spans="1:15">
      <c r="A65" s="78"/>
      <c r="B65" s="76">
        <f t="shared" si="0"/>
        <v>65</v>
      </c>
      <c r="C65" s="75">
        <f t="shared" si="1"/>
        <v>60</v>
      </c>
      <c r="D65" s="76"/>
      <c r="E65" s="75"/>
      <c r="F65" s="77"/>
      <c r="G65" s="75"/>
      <c r="H65" s="77"/>
      <c r="I65" s="75"/>
      <c r="J65" s="77"/>
      <c r="K65" s="75"/>
      <c r="L65" s="77"/>
      <c r="M65" s="75"/>
      <c r="N65" s="77"/>
      <c r="O65" s="75"/>
    </row>
    <row r="66" spans="1:15">
      <c r="A66" s="78"/>
      <c r="B66" s="76">
        <f t="shared" si="0"/>
        <v>65</v>
      </c>
      <c r="C66" s="75">
        <f t="shared" si="1"/>
        <v>80</v>
      </c>
      <c r="D66" s="76"/>
      <c r="E66" s="75"/>
      <c r="F66" s="77"/>
      <c r="G66" s="75"/>
      <c r="H66" s="77"/>
      <c r="I66" s="75"/>
      <c r="J66" s="77"/>
      <c r="K66" s="75"/>
      <c r="L66" s="77"/>
      <c r="M66" s="75"/>
      <c r="N66" s="77"/>
      <c r="O66" s="75"/>
    </row>
    <row r="67" spans="1:15">
      <c r="A67" s="78"/>
      <c r="B67" s="76">
        <f t="shared" si="0"/>
        <v>65</v>
      </c>
      <c r="C67" s="75">
        <f t="shared" si="1"/>
        <v>100</v>
      </c>
      <c r="D67" s="76"/>
      <c r="E67" s="75"/>
      <c r="F67" s="77"/>
      <c r="G67" s="75"/>
      <c r="H67" s="77"/>
      <c r="I67" s="75"/>
      <c r="J67" s="77"/>
      <c r="K67" s="75"/>
      <c r="L67" s="77"/>
      <c r="M67" s="75"/>
      <c r="N67" s="77"/>
      <c r="O67" s="75"/>
    </row>
    <row r="68" spans="1:15">
      <c r="A68" s="78"/>
      <c r="B68" s="76">
        <f t="shared" si="0"/>
        <v>70</v>
      </c>
      <c r="C68" s="75">
        <f t="shared" si="1"/>
        <v>0</v>
      </c>
      <c r="D68" s="76"/>
      <c r="E68" s="75"/>
      <c r="F68" s="77"/>
      <c r="G68" s="75"/>
      <c r="H68" s="77"/>
      <c r="I68" s="75"/>
      <c r="J68" s="77"/>
      <c r="K68" s="75"/>
      <c r="L68" s="77"/>
      <c r="M68" s="75"/>
      <c r="N68" s="77"/>
      <c r="O68" s="75"/>
    </row>
    <row r="69" spans="1:15">
      <c r="A69" s="78"/>
      <c r="B69" s="76">
        <f t="shared" si="0"/>
        <v>70</v>
      </c>
      <c r="C69" s="75">
        <f t="shared" si="1"/>
        <v>20</v>
      </c>
      <c r="D69" s="76"/>
      <c r="E69" s="75"/>
      <c r="F69" s="77"/>
      <c r="G69" s="75"/>
      <c r="H69" s="77"/>
      <c r="I69" s="75"/>
      <c r="J69" s="77"/>
      <c r="K69" s="75"/>
      <c r="L69" s="77"/>
      <c r="M69" s="75"/>
      <c r="N69" s="77"/>
      <c r="O69" s="75"/>
    </row>
    <row r="70" spans="1:15">
      <c r="A70" s="78"/>
      <c r="B70" s="76">
        <f t="shared" si="0"/>
        <v>70</v>
      </c>
      <c r="C70" s="75">
        <f t="shared" si="1"/>
        <v>40</v>
      </c>
      <c r="D70" s="76"/>
      <c r="E70" s="75"/>
      <c r="F70" s="77"/>
      <c r="G70" s="75"/>
      <c r="H70" s="77"/>
      <c r="I70" s="75"/>
      <c r="J70" s="77"/>
      <c r="K70" s="75"/>
      <c r="L70" s="77"/>
      <c r="M70" s="75"/>
      <c r="N70" s="77"/>
      <c r="O70" s="75"/>
    </row>
    <row r="71" spans="1:15">
      <c r="A71" s="78"/>
      <c r="B71" s="76">
        <f t="shared" si="0"/>
        <v>70</v>
      </c>
      <c r="C71" s="75">
        <f t="shared" si="1"/>
        <v>60</v>
      </c>
      <c r="D71" s="76"/>
      <c r="E71" s="75"/>
      <c r="F71" s="77"/>
      <c r="G71" s="75"/>
      <c r="H71" s="77"/>
      <c r="I71" s="75"/>
      <c r="J71" s="77"/>
      <c r="K71" s="75"/>
      <c r="L71" s="77"/>
      <c r="M71" s="75"/>
      <c r="N71" s="77"/>
      <c r="O71" s="75"/>
    </row>
    <row r="72" spans="1:15">
      <c r="A72" s="78"/>
      <c r="B72" s="76">
        <f t="shared" si="0"/>
        <v>70</v>
      </c>
      <c r="C72" s="75">
        <f t="shared" si="1"/>
        <v>80</v>
      </c>
      <c r="D72" s="76"/>
      <c r="E72" s="75"/>
      <c r="F72" s="77"/>
      <c r="G72" s="75"/>
      <c r="H72" s="77"/>
      <c r="I72" s="75"/>
      <c r="J72" s="77"/>
      <c r="K72" s="75"/>
      <c r="L72" s="77"/>
      <c r="M72" s="75"/>
      <c r="N72" s="77"/>
      <c r="O72" s="75"/>
    </row>
    <row r="73" spans="1:15">
      <c r="A73" s="78"/>
      <c r="B73" s="76">
        <f t="shared" si="0"/>
        <v>70</v>
      </c>
      <c r="C73" s="75">
        <f t="shared" si="1"/>
        <v>100</v>
      </c>
      <c r="D73" s="76"/>
      <c r="E73" s="75"/>
      <c r="F73" s="77"/>
      <c r="G73" s="75"/>
      <c r="H73" s="77"/>
      <c r="I73" s="75"/>
      <c r="J73" s="77"/>
      <c r="K73" s="75"/>
      <c r="L73" s="77"/>
      <c r="M73" s="75"/>
      <c r="N73" s="77"/>
      <c r="O73" s="75"/>
    </row>
    <row r="74" spans="1:15">
      <c r="A74" s="78"/>
      <c r="B74" s="76">
        <f t="shared" si="0"/>
        <v>75</v>
      </c>
      <c r="C74" s="75">
        <f t="shared" si="1"/>
        <v>0</v>
      </c>
      <c r="D74" s="76"/>
      <c r="E74" s="75"/>
      <c r="F74" s="77"/>
      <c r="G74" s="75"/>
      <c r="H74" s="77"/>
      <c r="I74" s="75"/>
      <c r="J74" s="77"/>
      <c r="K74" s="75"/>
      <c r="L74" s="77"/>
      <c r="M74" s="75"/>
      <c r="N74" s="77"/>
      <c r="O74" s="75"/>
    </row>
    <row r="75" spans="1:15">
      <c r="A75" s="78"/>
      <c r="B75" s="76">
        <f t="shared" si="0"/>
        <v>75</v>
      </c>
      <c r="C75" s="75">
        <f t="shared" si="1"/>
        <v>20</v>
      </c>
      <c r="D75" s="76"/>
      <c r="E75" s="75"/>
      <c r="F75" s="77"/>
      <c r="G75" s="75"/>
      <c r="H75" s="77"/>
      <c r="I75" s="75"/>
      <c r="J75" s="77"/>
      <c r="K75" s="75"/>
      <c r="L75" s="77"/>
      <c r="M75" s="75"/>
      <c r="N75" s="77"/>
      <c r="O75" s="75"/>
    </row>
    <row r="76" spans="1:15">
      <c r="A76" s="78"/>
      <c r="B76" s="76">
        <f t="shared" si="0"/>
        <v>75</v>
      </c>
      <c r="C76" s="75">
        <f t="shared" si="1"/>
        <v>40</v>
      </c>
      <c r="D76" s="76"/>
      <c r="E76" s="75"/>
      <c r="F76" s="77"/>
      <c r="G76" s="75"/>
      <c r="H76" s="77"/>
      <c r="I76" s="75"/>
      <c r="J76" s="77"/>
      <c r="K76" s="75"/>
      <c r="L76" s="77"/>
      <c r="M76" s="75"/>
      <c r="N76" s="77"/>
      <c r="O76" s="75"/>
    </row>
    <row r="77" spans="1:15">
      <c r="A77" s="78"/>
      <c r="B77" s="76">
        <f t="shared" si="0"/>
        <v>75</v>
      </c>
      <c r="C77" s="75">
        <f t="shared" si="1"/>
        <v>60</v>
      </c>
      <c r="D77" s="76"/>
      <c r="E77" s="75"/>
      <c r="F77" s="77"/>
      <c r="G77" s="75"/>
      <c r="H77" s="77"/>
      <c r="I77" s="75"/>
      <c r="J77" s="77"/>
      <c r="K77" s="75"/>
      <c r="L77" s="77"/>
      <c r="M77" s="75"/>
      <c r="N77" s="77"/>
      <c r="O77" s="75"/>
    </row>
    <row r="78" spans="1:15">
      <c r="A78" s="78"/>
      <c r="B78" s="76">
        <f t="shared" si="0"/>
        <v>75</v>
      </c>
      <c r="C78" s="75">
        <f t="shared" si="1"/>
        <v>80</v>
      </c>
      <c r="D78" s="76"/>
      <c r="E78" s="75"/>
      <c r="F78" s="77"/>
      <c r="G78" s="75"/>
      <c r="H78" s="77"/>
      <c r="I78" s="75"/>
      <c r="J78" s="77"/>
      <c r="K78" s="75"/>
      <c r="L78" s="77"/>
      <c r="M78" s="75"/>
      <c r="N78" s="77"/>
      <c r="O78" s="75"/>
    </row>
    <row r="79" spans="1:15">
      <c r="A79" s="78"/>
      <c r="B79" s="76">
        <f t="shared" ref="B79:B85" si="2">B73+5</f>
        <v>75</v>
      </c>
      <c r="C79" s="75">
        <f t="shared" ref="C79:C85" si="3">C73</f>
        <v>100</v>
      </c>
      <c r="D79" s="76"/>
      <c r="E79" s="75"/>
      <c r="F79" s="77"/>
      <c r="G79" s="75"/>
      <c r="H79" s="77"/>
      <c r="I79" s="75"/>
      <c r="J79" s="77"/>
      <c r="K79" s="75"/>
      <c r="L79" s="77"/>
      <c r="M79" s="75"/>
      <c r="N79" s="77"/>
      <c r="O79" s="75"/>
    </row>
    <row r="80" spans="1:15">
      <c r="A80" s="78"/>
      <c r="B80" s="76">
        <f t="shared" si="2"/>
        <v>80</v>
      </c>
      <c r="C80" s="75">
        <f t="shared" si="3"/>
        <v>0</v>
      </c>
      <c r="D80" s="76"/>
      <c r="E80" s="75"/>
      <c r="F80" s="77"/>
      <c r="G80" s="75"/>
      <c r="H80" s="77"/>
      <c r="I80" s="75"/>
      <c r="J80" s="77"/>
      <c r="K80" s="75"/>
      <c r="L80" s="77"/>
      <c r="M80" s="75"/>
      <c r="N80" s="77"/>
      <c r="O80" s="75"/>
    </row>
    <row r="81" spans="1:15">
      <c r="A81" s="78"/>
      <c r="B81" s="76">
        <f t="shared" si="2"/>
        <v>80</v>
      </c>
      <c r="C81" s="75">
        <f t="shared" si="3"/>
        <v>20</v>
      </c>
      <c r="D81" s="76"/>
      <c r="E81" s="75"/>
      <c r="F81" s="77"/>
      <c r="G81" s="75"/>
      <c r="H81" s="77"/>
      <c r="I81" s="75"/>
      <c r="J81" s="77"/>
      <c r="K81" s="75"/>
      <c r="L81" s="77"/>
      <c r="M81" s="75"/>
      <c r="N81" s="77"/>
      <c r="O81" s="75"/>
    </row>
    <row r="82" spans="1:15">
      <c r="A82" s="78"/>
      <c r="B82" s="76">
        <f t="shared" si="2"/>
        <v>80</v>
      </c>
      <c r="C82" s="75">
        <f t="shared" si="3"/>
        <v>40</v>
      </c>
      <c r="D82" s="76"/>
      <c r="E82" s="75"/>
      <c r="F82" s="77"/>
      <c r="G82" s="75"/>
      <c r="H82" s="77"/>
      <c r="I82" s="75"/>
      <c r="J82" s="77"/>
      <c r="K82" s="75"/>
      <c r="L82" s="77"/>
      <c r="M82" s="75"/>
      <c r="N82" s="77"/>
      <c r="O82" s="75"/>
    </row>
    <row r="83" spans="1:15">
      <c r="A83" s="78"/>
      <c r="B83" s="76">
        <f t="shared" si="2"/>
        <v>80</v>
      </c>
      <c r="C83" s="75">
        <f t="shared" si="3"/>
        <v>60</v>
      </c>
      <c r="D83" s="76"/>
      <c r="E83" s="75"/>
      <c r="F83" s="77"/>
      <c r="G83" s="75"/>
      <c r="H83" s="77"/>
      <c r="I83" s="75"/>
      <c r="J83" s="77"/>
      <c r="K83" s="75"/>
      <c r="L83" s="77"/>
      <c r="M83" s="75"/>
      <c r="N83" s="77"/>
      <c r="O83" s="75"/>
    </row>
    <row r="84" spans="1:15">
      <c r="A84" s="78"/>
      <c r="B84" s="76">
        <f t="shared" si="2"/>
        <v>80</v>
      </c>
      <c r="C84" s="75">
        <f t="shared" si="3"/>
        <v>80</v>
      </c>
      <c r="D84" s="76"/>
      <c r="E84" s="75"/>
      <c r="F84" s="77"/>
      <c r="G84" s="75"/>
      <c r="H84" s="77"/>
      <c r="I84" s="75"/>
      <c r="J84" s="77"/>
      <c r="K84" s="75"/>
      <c r="L84" s="77"/>
      <c r="M84" s="75"/>
      <c r="N84" s="77"/>
      <c r="O84" s="75"/>
    </row>
    <row r="85" spans="1:15">
      <c r="A85" s="78"/>
      <c r="B85" s="76">
        <f t="shared" si="2"/>
        <v>80</v>
      </c>
      <c r="C85" s="75">
        <f t="shared" si="3"/>
        <v>100</v>
      </c>
      <c r="D85" s="76"/>
      <c r="E85" s="75"/>
      <c r="F85" s="77"/>
      <c r="G85" s="75"/>
      <c r="H85" s="77"/>
      <c r="I85" s="75"/>
      <c r="J85" s="77"/>
      <c r="K85" s="75"/>
      <c r="L85" s="77"/>
      <c r="M85" s="75"/>
      <c r="N85" s="77"/>
      <c r="O85" s="75"/>
    </row>
    <row r="86" spans="1:15">
      <c r="A86" s="78"/>
      <c r="B86" s="76"/>
      <c r="C86" s="75"/>
      <c r="D86" s="76"/>
      <c r="E86" s="75"/>
      <c r="F86" s="77"/>
      <c r="G86" s="75"/>
      <c r="H86" s="77"/>
      <c r="I86" s="75"/>
      <c r="J86" s="77"/>
      <c r="K86" s="75"/>
      <c r="L86" s="77"/>
      <c r="M86" s="75"/>
      <c r="N86" s="77"/>
      <c r="O86" s="75"/>
    </row>
    <row r="87" spans="1:15">
      <c r="A87" s="78"/>
      <c r="B87" s="76"/>
      <c r="C87" s="75"/>
      <c r="D87" s="76"/>
      <c r="E87" s="75"/>
      <c r="F87" s="77"/>
      <c r="G87" s="75"/>
      <c r="H87" s="77"/>
      <c r="I87" s="75"/>
      <c r="J87" s="77"/>
      <c r="K87" s="75"/>
      <c r="L87" s="77"/>
      <c r="M87" s="75"/>
      <c r="N87" s="77"/>
      <c r="O87" s="75"/>
    </row>
    <row r="88" spans="1:15">
      <c r="A88" s="78"/>
      <c r="B88" s="76"/>
      <c r="C88" s="75"/>
      <c r="D88" s="76"/>
      <c r="E88" s="75"/>
      <c r="F88" s="77"/>
      <c r="G88" s="75"/>
      <c r="H88" s="77"/>
      <c r="I88" s="75"/>
      <c r="J88" s="77"/>
      <c r="K88" s="75"/>
      <c r="L88" s="77"/>
      <c r="M88" s="75"/>
      <c r="N88" s="77"/>
      <c r="O88" s="75"/>
    </row>
    <row r="89" spans="1:15">
      <c r="A89" s="78"/>
      <c r="B89" s="76"/>
      <c r="C89" s="75"/>
      <c r="D89" s="76"/>
      <c r="E89" s="75"/>
      <c r="F89" s="77"/>
      <c r="G89" s="75"/>
      <c r="H89" s="77"/>
      <c r="I89" s="75"/>
      <c r="J89" s="77"/>
      <c r="K89" s="75"/>
      <c r="L89" s="77"/>
      <c r="M89" s="75"/>
      <c r="N89" s="77"/>
      <c r="O89" s="75"/>
    </row>
    <row r="90" spans="1:15">
      <c r="A90" s="78"/>
      <c r="B90" s="76"/>
      <c r="C90" s="75"/>
      <c r="D90" s="76"/>
      <c r="E90" s="75"/>
      <c r="F90" s="77"/>
      <c r="G90" s="75"/>
      <c r="H90" s="77"/>
      <c r="I90" s="75"/>
      <c r="J90" s="77"/>
      <c r="K90" s="75"/>
      <c r="L90" s="77"/>
      <c r="M90" s="75"/>
      <c r="N90" s="77"/>
      <c r="O90" s="75"/>
    </row>
    <row r="91" spans="1:15">
      <c r="A91" s="78"/>
      <c r="B91" s="76"/>
      <c r="C91" s="75"/>
      <c r="D91" s="76"/>
      <c r="E91" s="75"/>
      <c r="F91" s="77"/>
      <c r="G91" s="75"/>
      <c r="H91" s="77"/>
      <c r="I91" s="75"/>
      <c r="J91" s="77"/>
      <c r="K91" s="75"/>
      <c r="L91" s="77"/>
      <c r="M91" s="75"/>
      <c r="N91" s="77"/>
      <c r="O91" s="75"/>
    </row>
    <row r="92" spans="1:15">
      <c r="A92" s="78"/>
      <c r="B92" s="76"/>
      <c r="C92" s="75"/>
      <c r="D92" s="76"/>
      <c r="E92" s="75"/>
      <c r="F92" s="77"/>
      <c r="G92" s="75"/>
      <c r="H92" s="77"/>
      <c r="I92" s="75"/>
      <c r="J92" s="77"/>
      <c r="K92" s="75"/>
      <c r="L92" s="77"/>
      <c r="M92" s="75"/>
      <c r="N92" s="77"/>
      <c r="O92" s="75"/>
    </row>
    <row r="93" spans="1:15">
      <c r="A93" s="78"/>
      <c r="B93" s="76"/>
      <c r="C93" s="75"/>
      <c r="D93" s="76"/>
      <c r="E93" s="75"/>
      <c r="F93" s="77"/>
      <c r="G93" s="75"/>
      <c r="H93" s="77"/>
      <c r="I93" s="75"/>
      <c r="J93" s="77"/>
      <c r="K93" s="75"/>
      <c r="L93" s="77"/>
      <c r="M93" s="75"/>
      <c r="N93" s="77"/>
      <c r="O93" s="75"/>
    </row>
    <row r="94" spans="1:15">
      <c r="A94" s="78"/>
      <c r="B94" s="76"/>
      <c r="C94" s="75"/>
      <c r="D94" s="76"/>
      <c r="E94" s="75"/>
      <c r="F94" s="77"/>
      <c r="G94" s="75"/>
      <c r="H94" s="77"/>
      <c r="I94" s="75"/>
      <c r="J94" s="77"/>
      <c r="K94" s="75"/>
      <c r="L94" s="77"/>
      <c r="M94" s="75"/>
      <c r="N94" s="77"/>
      <c r="O94" s="75"/>
    </row>
    <row r="95" spans="1:15">
      <c r="A95" s="78"/>
      <c r="B95" s="76"/>
      <c r="C95" s="75"/>
      <c r="D95" s="76"/>
      <c r="E95" s="75"/>
      <c r="F95" s="77"/>
      <c r="G95" s="75"/>
      <c r="H95" s="77"/>
      <c r="I95" s="75"/>
      <c r="J95" s="77"/>
      <c r="K95" s="75"/>
      <c r="L95" s="77"/>
      <c r="M95" s="75"/>
      <c r="N95" s="77"/>
      <c r="O95" s="75"/>
    </row>
    <row r="96" spans="1:15">
      <c r="A96" s="78"/>
      <c r="B96" s="76"/>
      <c r="C96" s="75"/>
      <c r="D96" s="76"/>
      <c r="E96" s="75"/>
      <c r="F96" s="77"/>
      <c r="G96" s="75"/>
      <c r="H96" s="77"/>
      <c r="I96" s="75"/>
      <c r="J96" s="77"/>
      <c r="K96" s="75"/>
      <c r="L96" s="77"/>
      <c r="M96" s="75"/>
      <c r="N96" s="77"/>
      <c r="O96" s="75"/>
    </row>
    <row r="97" spans="1:15">
      <c r="A97" s="78"/>
      <c r="B97" s="76"/>
      <c r="C97" s="75"/>
      <c r="D97" s="76"/>
      <c r="E97" s="75"/>
      <c r="F97" s="77"/>
      <c r="G97" s="75"/>
      <c r="H97" s="77"/>
      <c r="I97" s="75"/>
      <c r="J97" s="77"/>
      <c r="K97" s="75"/>
      <c r="L97" s="77"/>
      <c r="M97" s="75"/>
      <c r="N97" s="77"/>
      <c r="O97" s="75"/>
    </row>
    <row r="98" spans="1:15">
      <c r="A98" s="78"/>
      <c r="B98" s="76"/>
      <c r="C98" s="75"/>
      <c r="D98" s="76"/>
      <c r="E98" s="75"/>
      <c r="F98" s="77"/>
      <c r="G98" s="75"/>
      <c r="H98" s="77"/>
      <c r="I98" s="75"/>
      <c r="J98" s="77"/>
      <c r="K98" s="75"/>
      <c r="L98" s="77"/>
      <c r="M98" s="75"/>
      <c r="N98" s="77"/>
      <c r="O98" s="75"/>
    </row>
    <row r="99" spans="1:15">
      <c r="A99" s="78"/>
      <c r="B99" s="76"/>
      <c r="C99" s="75"/>
      <c r="D99" s="76"/>
      <c r="E99" s="75"/>
      <c r="F99" s="77"/>
      <c r="G99" s="75"/>
      <c r="H99" s="77"/>
      <c r="I99" s="75"/>
      <c r="J99" s="77"/>
      <c r="K99" s="75"/>
      <c r="L99" s="77"/>
      <c r="M99" s="75"/>
      <c r="N99" s="77"/>
      <c r="O99" s="75"/>
    </row>
    <row r="100" spans="1:15">
      <c r="A100" s="78"/>
      <c r="B100" s="76"/>
      <c r="C100" s="75"/>
      <c r="D100" s="76"/>
      <c r="E100" s="75"/>
      <c r="F100" s="77"/>
      <c r="G100" s="75"/>
      <c r="H100" s="77"/>
      <c r="I100" s="75"/>
      <c r="J100" s="77"/>
      <c r="K100" s="75"/>
      <c r="L100" s="77"/>
      <c r="M100" s="75"/>
      <c r="N100" s="77"/>
      <c r="O100" s="75"/>
    </row>
    <row r="101" spans="1:15">
      <c r="A101" s="78"/>
      <c r="B101" s="76"/>
      <c r="C101" s="75"/>
      <c r="D101" s="76"/>
      <c r="E101" s="75"/>
      <c r="F101" s="77"/>
      <c r="G101" s="75"/>
      <c r="H101" s="77"/>
      <c r="I101" s="75"/>
      <c r="J101" s="77"/>
      <c r="K101" s="75"/>
      <c r="L101" s="77"/>
      <c r="M101" s="75"/>
      <c r="N101" s="77"/>
      <c r="O101" s="75"/>
    </row>
    <row r="102" spans="1:15">
      <c r="A102" s="78"/>
      <c r="B102" s="76"/>
      <c r="C102" s="75"/>
      <c r="D102" s="76"/>
      <c r="E102" s="75"/>
      <c r="F102" s="77"/>
      <c r="G102" s="75"/>
      <c r="H102" s="77"/>
      <c r="I102" s="75"/>
      <c r="J102" s="77"/>
      <c r="K102" s="75"/>
      <c r="L102" s="77"/>
      <c r="M102" s="75"/>
      <c r="N102" s="77"/>
      <c r="O102" s="75"/>
    </row>
    <row r="103" spans="1:15">
      <c r="A103" s="78"/>
      <c r="B103" s="76"/>
      <c r="C103" s="75"/>
      <c r="D103" s="76"/>
      <c r="E103" s="75"/>
      <c r="F103" s="77"/>
      <c r="G103" s="75"/>
      <c r="H103" s="77"/>
      <c r="I103" s="75"/>
      <c r="J103" s="77"/>
      <c r="K103" s="75"/>
      <c r="L103" s="77"/>
      <c r="M103" s="75"/>
      <c r="N103" s="77"/>
      <c r="O103" s="75"/>
    </row>
    <row r="104" spans="1:15">
      <c r="A104" s="78"/>
      <c r="B104" s="76"/>
      <c r="C104" s="75"/>
      <c r="D104" s="76"/>
      <c r="E104" s="75"/>
      <c r="F104" s="77"/>
      <c r="G104" s="75"/>
      <c r="H104" s="77"/>
      <c r="I104" s="75"/>
      <c r="J104" s="77"/>
      <c r="K104" s="75"/>
      <c r="L104" s="77"/>
      <c r="M104" s="75"/>
      <c r="N104" s="77"/>
      <c r="O104" s="75"/>
    </row>
    <row r="105" spans="1:15">
      <c r="A105" s="78"/>
      <c r="B105" s="76"/>
      <c r="C105" s="75"/>
      <c r="D105" s="76"/>
      <c r="E105" s="75"/>
      <c r="F105" s="77"/>
      <c r="G105" s="75"/>
      <c r="H105" s="77"/>
      <c r="I105" s="75"/>
      <c r="J105" s="77"/>
      <c r="K105" s="75"/>
      <c r="L105" s="77"/>
      <c r="M105" s="75"/>
      <c r="N105" s="77"/>
      <c r="O105" s="75"/>
    </row>
    <row r="106" spans="1:15">
      <c r="A106" s="78"/>
      <c r="B106" s="76"/>
      <c r="C106" s="75"/>
      <c r="D106" s="76"/>
      <c r="E106" s="75"/>
      <c r="F106" s="77"/>
      <c r="G106" s="75"/>
      <c r="H106" s="77"/>
      <c r="I106" s="75"/>
      <c r="J106" s="77"/>
      <c r="K106" s="75"/>
      <c r="L106" s="77"/>
      <c r="M106" s="75"/>
      <c r="N106" s="77"/>
      <c r="O106" s="75"/>
    </row>
    <row r="107" spans="1:15">
      <c r="A107" s="78"/>
      <c r="B107" s="76"/>
      <c r="C107" s="75"/>
      <c r="D107" s="76"/>
      <c r="E107" s="75"/>
      <c r="F107" s="77"/>
      <c r="G107" s="75"/>
      <c r="H107" s="77"/>
      <c r="I107" s="75"/>
      <c r="J107" s="77"/>
      <c r="K107" s="75"/>
      <c r="L107" s="77"/>
      <c r="M107" s="75"/>
      <c r="N107" s="77"/>
      <c r="O107" s="75"/>
    </row>
    <row r="108" spans="1:15">
      <c r="A108" s="78"/>
      <c r="B108" s="76"/>
      <c r="C108" s="75"/>
      <c r="D108" s="76"/>
      <c r="E108" s="75"/>
      <c r="F108" s="77"/>
      <c r="G108" s="75"/>
      <c r="H108" s="77"/>
      <c r="I108" s="75"/>
      <c r="J108" s="77"/>
      <c r="K108" s="75"/>
      <c r="L108" s="77"/>
      <c r="M108" s="75"/>
      <c r="N108" s="77"/>
      <c r="O108" s="75"/>
    </row>
    <row r="109" spans="1:15">
      <c r="A109" s="78"/>
      <c r="B109" s="76"/>
      <c r="C109" s="75"/>
      <c r="D109" s="76"/>
      <c r="E109" s="75"/>
      <c r="F109" s="77"/>
      <c r="G109" s="75"/>
      <c r="H109" s="77"/>
      <c r="I109" s="75"/>
      <c r="J109" s="77"/>
      <c r="K109" s="75"/>
      <c r="L109" s="77"/>
      <c r="M109" s="75"/>
      <c r="N109" s="77"/>
      <c r="O109" s="75"/>
    </row>
  </sheetData>
  <mergeCells count="7">
    <mergeCell ref="N6:O6"/>
    <mergeCell ref="B6:C6"/>
    <mergeCell ref="D6:E6"/>
    <mergeCell ref="F6:G6"/>
    <mergeCell ref="H6:I6"/>
    <mergeCell ref="J6:K6"/>
    <mergeCell ref="L6:M6"/>
  </mergeCells>
  <hyperlinks>
    <hyperlink ref="B3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1457" r:id="rId5" name="Button 1">
              <controlPr defaultSize="0" print="0" autoFill="0" autoPict="0" macro="[0]!Export_Overlaid">
                <anchor moveWithCells="1" sizeWithCells="1">
                  <from>
                    <xdr:col>10</xdr:col>
                    <xdr:colOff>464820</xdr:colOff>
                    <xdr:row>2</xdr:row>
                    <xdr:rowOff>38100</xdr:rowOff>
                  </from>
                  <to>
                    <xdr:col>12</xdr:col>
                    <xdr:colOff>137160</xdr:colOff>
                    <xdr:row>3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C40"/>
  <sheetViews>
    <sheetView topLeftCell="A4" workbookViewId="0">
      <selection activeCell="H32" sqref="H32"/>
    </sheetView>
  </sheetViews>
  <sheetFormatPr baseColWidth="10" defaultColWidth="9" defaultRowHeight="13.8"/>
  <cols>
    <col min="1" max="16384" width="9" style="3"/>
  </cols>
  <sheetData>
    <row r="26" spans="2:3">
      <c r="B26" s="92" t="s">
        <v>45</v>
      </c>
    </row>
    <row r="27" spans="2:3">
      <c r="C27" s="3" t="s">
        <v>46</v>
      </c>
    </row>
    <row r="28" spans="2:3">
      <c r="C28" s="3" t="s">
        <v>47</v>
      </c>
    </row>
    <row r="29" spans="2:3">
      <c r="C29" s="3" t="s">
        <v>48</v>
      </c>
    </row>
    <row r="32" spans="2:3">
      <c r="B32" s="93" t="s">
        <v>49</v>
      </c>
    </row>
    <row r="33" spans="2:3">
      <c r="C33" s="3" t="s">
        <v>50</v>
      </c>
    </row>
    <row r="35" spans="2:3">
      <c r="B35" s="94" t="s">
        <v>51</v>
      </c>
    </row>
    <row r="36" spans="2:3">
      <c r="C36" s="3" t="s">
        <v>52</v>
      </c>
    </row>
    <row r="37" spans="2:3">
      <c r="C37" s="3" t="s">
        <v>53</v>
      </c>
    </row>
    <row r="39" spans="2:3">
      <c r="B39" s="95" t="s">
        <v>36</v>
      </c>
    </row>
    <row r="40" spans="2:3">
      <c r="C40" s="3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FDA9AF"/>
  </sheetPr>
  <dimension ref="A1:AF7"/>
  <sheetViews>
    <sheetView showGridLines="0" zoomScale="70" zoomScaleNormal="70" workbookViewId="0">
      <pane ySplit="6" topLeftCell="A7" activePane="bottomLeft" state="frozen"/>
      <selection pane="bottomLeft" activeCell="M6" sqref="M6"/>
    </sheetView>
  </sheetViews>
  <sheetFormatPr baseColWidth="10" defaultColWidth="8.8984375" defaultRowHeight="13.8"/>
  <cols>
    <col min="1" max="1" width="2.19921875" style="1" customWidth="1"/>
    <col min="2" max="2" width="15.59765625" style="1" customWidth="1"/>
    <col min="3" max="3" width="15.59765625" style="27" customWidth="1"/>
    <col min="4" max="5" width="15.59765625" style="1" customWidth="1"/>
    <col min="6" max="6" width="15.59765625" style="19" customWidth="1"/>
    <col min="7" max="8" width="15.59765625" style="1" customWidth="1"/>
    <col min="9" max="9" width="15.59765625" style="19" customWidth="1"/>
    <col min="10" max="10" width="15.59765625" style="1" customWidth="1"/>
    <col min="11" max="11" width="15.59765625" style="19" customWidth="1"/>
    <col min="12" max="12" width="15.59765625" style="1" customWidth="1"/>
    <col min="13" max="32" width="15.59765625" style="23" customWidth="1"/>
    <col min="33" max="50" width="15.69921875" style="1" customWidth="1"/>
    <col min="51" max="16384" width="8.8984375" style="1"/>
  </cols>
  <sheetData>
    <row r="1" spans="1:32" ht="283.5" customHeight="1"/>
    <row r="2" spans="1:32" ht="304.5" customHeight="1" thickBot="1">
      <c r="E2" s="109" t="s">
        <v>25</v>
      </c>
      <c r="F2" s="110"/>
      <c r="G2" s="110"/>
      <c r="H2" s="20"/>
    </row>
    <row r="3" spans="1:32" ht="14.4" thickBot="1">
      <c r="F3" s="21">
        <v>1500</v>
      </c>
      <c r="G3" s="22"/>
      <c r="H3" s="22"/>
    </row>
    <row r="4" spans="1:32" ht="14.4" thickBot="1"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9"/>
      <c r="AD4" s="29"/>
      <c r="AE4" s="29"/>
      <c r="AF4" s="29"/>
    </row>
    <row r="5" spans="1:32" s="24" customFormat="1" ht="15" thickBot="1">
      <c r="C5" s="27"/>
      <c r="F5" s="25"/>
      <c r="I5" s="25"/>
      <c r="K5" s="25"/>
      <c r="M5" s="111">
        <v>1</v>
      </c>
      <c r="N5" s="112"/>
      <c r="O5" s="111">
        <v>0</v>
      </c>
      <c r="P5" s="113"/>
      <c r="Q5" s="111">
        <v>0</v>
      </c>
      <c r="R5" s="112"/>
      <c r="S5" s="111">
        <v>0</v>
      </c>
      <c r="T5" s="113"/>
      <c r="U5" s="111">
        <v>1</v>
      </c>
      <c r="V5" s="113"/>
      <c r="W5" s="111">
        <v>1</v>
      </c>
      <c r="X5" s="113"/>
      <c r="Y5" s="111">
        <v>0</v>
      </c>
      <c r="Z5" s="113"/>
      <c r="AA5" s="111">
        <v>0</v>
      </c>
      <c r="AB5" s="112"/>
      <c r="AC5" s="111">
        <v>0</v>
      </c>
      <c r="AD5" s="113"/>
      <c r="AE5" s="111">
        <v>0</v>
      </c>
      <c r="AF5" s="113"/>
    </row>
    <row r="6" spans="1:32" ht="15" thickBot="1">
      <c r="B6" s="17" t="s">
        <v>26</v>
      </c>
      <c r="C6" s="28" t="s">
        <v>1</v>
      </c>
      <c r="D6" s="2" t="s">
        <v>6</v>
      </c>
      <c r="E6" s="18" t="s">
        <v>9</v>
      </c>
      <c r="F6" s="42" t="s">
        <v>4</v>
      </c>
      <c r="G6" s="43" t="s">
        <v>8</v>
      </c>
      <c r="H6" s="43" t="s">
        <v>0</v>
      </c>
      <c r="I6" s="43" t="s">
        <v>5</v>
      </c>
      <c r="J6" s="43" t="s">
        <v>7</v>
      </c>
      <c r="K6" s="43" t="s">
        <v>3</v>
      </c>
      <c r="L6" s="44" t="s">
        <v>2</v>
      </c>
      <c r="M6" s="45" t="s">
        <v>39</v>
      </c>
      <c r="N6" s="46" t="str">
        <f>CONCATENATE(M6,"_DELTA")</f>
        <v>Merit_STD_Cz_RbRg_DELTA</v>
      </c>
      <c r="O6" s="45" t="s">
        <v>16</v>
      </c>
      <c r="P6" s="46" t="str">
        <f>CONCATENATE(O6,"_DELTA")</f>
        <v>Merit_STD_Cz_DELTA</v>
      </c>
      <c r="Q6" s="45" t="s">
        <v>18</v>
      </c>
      <c r="R6" s="46" t="str">
        <f>CONCATENATE(Q6,"_DELTA")</f>
        <v>Merit_STD_Czf_DELTA</v>
      </c>
      <c r="S6" s="45" t="s">
        <v>19</v>
      </c>
      <c r="T6" s="46" t="str">
        <f>CONCATENATE(S6,"_DELTA")</f>
        <v>Merit_STD_Czr_DELTA</v>
      </c>
      <c r="U6" s="45" t="s">
        <v>23</v>
      </c>
      <c r="V6" s="46" t="str">
        <f>CONCATENATE(U6,"_DELTA")</f>
        <v>Merit_STD_Pzf_DELTA</v>
      </c>
      <c r="W6" s="45" t="s">
        <v>22</v>
      </c>
      <c r="X6" s="46" t="str">
        <f>CONCATENATE(W6,"_DELTA")</f>
        <v>Merit_STD_Eff_DELTA</v>
      </c>
      <c r="Y6" s="45" t="s">
        <v>15</v>
      </c>
      <c r="Z6" s="46" t="str">
        <f>CONCATENATE(Y6,"_DELTA")</f>
        <v>Merit_STD_Cx_DELTA</v>
      </c>
      <c r="AA6" s="45" t="s">
        <v>20</v>
      </c>
      <c r="AB6" s="46" t="str">
        <f>CONCATENATE(AA6,"_DELTA")</f>
        <v>Merit_STD_Cz_Rb_DELTA</v>
      </c>
      <c r="AC6" s="45" t="s">
        <v>21</v>
      </c>
      <c r="AD6" s="46" t="str">
        <f>CONCATENATE(AC6,"_DELTA")</f>
        <v>Merit_STD_Cz_Rg_DELTA</v>
      </c>
      <c r="AE6" s="45" t="s">
        <v>24</v>
      </c>
      <c r="AF6" s="46" t="str">
        <f>CONCATENATE(AE6,"_DELTA")</f>
        <v>Merit_STD_Pzf_Rg_DELTA</v>
      </c>
    </row>
    <row r="7" spans="1:32" ht="15" customHeight="1">
      <c r="A7" s="32"/>
      <c r="B7" s="33"/>
      <c r="C7" s="34"/>
      <c r="D7" s="35"/>
      <c r="E7" s="35" t="str">
        <f>IF($C7&lt;&gt;"",IF(D7&lt;&gt;D6,C7,C6),"")</f>
        <v/>
      </c>
      <c r="F7" s="36" t="str">
        <f t="shared" ref="F7:K7" si="0">IF($C7&lt;&gt;"",IF(ISNA(MATCH($C7,AllData_Runs,0)),NA(),INDEX(AllData_Data,MATCH($C7,AllData_Runs,0),MATCH(F$6,AllData_ChannelNames,0))),"")</f>
        <v/>
      </c>
      <c r="G7" s="37" t="str">
        <f t="shared" si="0"/>
        <v/>
      </c>
      <c r="H7" s="37" t="str">
        <f t="shared" si="0"/>
        <v/>
      </c>
      <c r="I7" s="38" t="str">
        <f t="shared" si="0"/>
        <v/>
      </c>
      <c r="J7" s="37" t="str">
        <f t="shared" si="0"/>
        <v/>
      </c>
      <c r="K7" s="38" t="str">
        <f t="shared" si="0"/>
        <v/>
      </c>
      <c r="L7" s="39" t="str">
        <f>IF($C7&lt;&gt;"",IF(ISNA(MATCH($C7,#REF!,0)),NA(),INDEX(#REF!,MATCH($C7,#REF!,0),MATCH(L$6,#REF!,0))),"")</f>
        <v/>
      </c>
      <c r="M7" s="40" t="str">
        <f t="shared" ref="M7" si="1">IF($C7&lt;&gt;"",IF(ISNA(MATCH($C7,AllData_Runs,0)),NA(),INDEX(AllData_Data,MATCH($C7,AllData_Runs,0),MATCH(M$6,AllData_ChannelNames,0))),"")</f>
        <v/>
      </c>
      <c r="N7" s="41" t="str">
        <f>IF($C7&lt;&gt;"",IF(OR(ISNA(MATCH($E7,AllData_Runs,0)),ISNA(MATCH($C7,AllData_Runs,0))),NA(),INDEX(AllData_Data,MATCH($C7,AllData_Runs,0),MATCH(M$6,AllData_ChannelNames,0))-INDEX(AllData_Data,MATCH($E7,AllData_Runs,0),MATCH(M$6,AllData_ChannelNames,0))),"")</f>
        <v/>
      </c>
      <c r="O7" s="40" t="str">
        <f t="shared" ref="O7" si="2">IF($C7&lt;&gt;"",IF(ISNA(MATCH($C7,AllData_Runs,0)),NA(),INDEX(AllData_Data,MATCH($C7,AllData_Runs,0),MATCH(O$6,AllData_ChannelNames,0))),"")</f>
        <v/>
      </c>
      <c r="P7" s="41" t="str">
        <f>IF($C7&lt;&gt;"",IF(OR(ISNA(MATCH($E7,AllData_Runs,0)),ISNA(MATCH($C7,AllData_Runs,0))),NA(),INDEX(AllData_Data,MATCH($C7,AllData_Runs,0),MATCH(O$6,AllData_ChannelNames,0))-INDEX(AllData_Data,MATCH($E7,AllData_Runs,0),MATCH(O$6,AllData_ChannelNames,0))),"")</f>
        <v/>
      </c>
      <c r="Q7" s="40" t="str">
        <f t="shared" ref="Q7" si="3">IF($C7&lt;&gt;"",IF(ISNA(MATCH($C7,AllData_Runs,0)),NA(),INDEX(AllData_Data,MATCH($C7,AllData_Runs,0),MATCH(Q$6,AllData_ChannelNames,0))),"")</f>
        <v/>
      </c>
      <c r="R7" s="41" t="str">
        <f>IF($C7&lt;&gt;"",IF(OR(ISNA(MATCH($E7,AllData_Runs,0)),ISNA(MATCH($C7,AllData_Runs,0))),NA(),INDEX(AllData_Data,MATCH($C7,AllData_Runs,0),MATCH(Q$6,AllData_ChannelNames,0))-INDEX(AllData_Data,MATCH($E7,AllData_Runs,0),MATCH(Q$6,AllData_ChannelNames,0))),"")</f>
        <v/>
      </c>
      <c r="S7" s="40" t="str">
        <f t="shared" ref="S7" si="4">IF($C7&lt;&gt;"",IF(ISNA(MATCH($C7,AllData_Runs,0)),NA(),INDEX(AllData_Data,MATCH($C7,AllData_Runs,0),MATCH(S$6,AllData_ChannelNames,0))),"")</f>
        <v/>
      </c>
      <c r="T7" s="41" t="str">
        <f>IF($C7&lt;&gt;"",IF(OR(ISNA(MATCH($E7,AllData_Runs,0)),ISNA(MATCH($C7,AllData_Runs,0))),NA(),INDEX(AllData_Data,MATCH($C7,AllData_Runs,0),MATCH(S$6,AllData_ChannelNames,0))-INDEX(AllData_Data,MATCH($E7,AllData_Runs,0),MATCH(S$6,AllData_ChannelNames,0))),"")</f>
        <v/>
      </c>
      <c r="U7" s="40" t="str">
        <f t="shared" ref="U7" si="5">IF($C7&lt;&gt;"",IF(ISNA(MATCH($C7,AllData_Runs,0)),NA(),INDEX(AllData_Data,MATCH($C7,AllData_Runs,0),MATCH(U$6,AllData_ChannelNames,0))),"")</f>
        <v/>
      </c>
      <c r="V7" s="41" t="str">
        <f>IF($C7&lt;&gt;"",IF(OR(ISNA(MATCH($E7,AllData_Runs,0)),ISNA(MATCH($C7,AllData_Runs,0))),NA(),INDEX(AllData_Data,MATCH($C7,AllData_Runs,0),MATCH(U$6,AllData_ChannelNames,0))-INDEX(AllData_Data,MATCH($E7,AllData_Runs,0),MATCH(U$6,AllData_ChannelNames,0))),"")</f>
        <v/>
      </c>
      <c r="W7" s="40" t="str">
        <f t="shared" ref="W7" si="6">IF($C7&lt;&gt;"",IF(ISNA(MATCH($C7,AllData_Runs,0)),NA(),INDEX(AllData_Data,MATCH($C7,AllData_Runs,0),MATCH(W$6,AllData_ChannelNames,0))),"")</f>
        <v/>
      </c>
      <c r="X7" s="41" t="str">
        <f>IF($C7&lt;&gt;"",IF(OR(ISNA(MATCH($E7,AllData_Runs,0)),ISNA(MATCH($C7,AllData_Runs,0))),NA(),INDEX(AllData_Data,MATCH($C7,AllData_Runs,0),MATCH(W$6,AllData_ChannelNames,0))-INDEX(AllData_Data,MATCH($E7,AllData_Runs,0),MATCH(W$6,AllData_ChannelNames,0))),"")</f>
        <v/>
      </c>
      <c r="Y7" s="40" t="str">
        <f t="shared" ref="Y7" si="7">IF($C7&lt;&gt;"",IF(ISNA(MATCH($C7,AllData_Runs,0)),NA(),INDEX(AllData_Data,MATCH($C7,AllData_Runs,0),MATCH(Y$6,AllData_ChannelNames,0))),"")</f>
        <v/>
      </c>
      <c r="Z7" s="41" t="str">
        <f>IF($C7&lt;&gt;"",IF(OR(ISNA(MATCH($E7,AllData_Runs,0)),ISNA(MATCH($C7,AllData_Runs,0))),NA(),INDEX(AllData_Data,MATCH($C7,AllData_Runs,0),MATCH(Y$6,AllData_ChannelNames,0))-INDEX(AllData_Data,MATCH($E7,AllData_Runs,0),MATCH(Y$6,AllData_ChannelNames,0))),"")</f>
        <v/>
      </c>
      <c r="AA7" s="40" t="str">
        <f t="shared" ref="AA7" si="8">IF($C7&lt;&gt;"",IF(ISNA(MATCH($C7,AllData_Runs,0)),NA(),INDEX(AllData_Data,MATCH($C7,AllData_Runs,0),MATCH(AA$6,AllData_ChannelNames,0))),"")</f>
        <v/>
      </c>
      <c r="AB7" s="41" t="str">
        <f>IF($C7&lt;&gt;"",IF(OR(ISNA(MATCH($E7,AllData_Runs,0)),ISNA(MATCH($C7,AllData_Runs,0))),NA(),INDEX(AllData_Data,MATCH($C7,AllData_Runs,0),MATCH(AA$6,AllData_ChannelNames,0))-INDEX(AllData_Data,MATCH($E7,AllData_Runs,0),MATCH(AA$6,AllData_ChannelNames,0))),"")</f>
        <v/>
      </c>
      <c r="AC7" s="40" t="str">
        <f t="shared" ref="AC7" si="9">IF($C7&lt;&gt;"",IF(ISNA(MATCH($C7,AllData_Runs,0)),NA(),INDEX(AllData_Data,MATCH($C7,AllData_Runs,0),MATCH(AC$6,AllData_ChannelNames,0))),"")</f>
        <v/>
      </c>
      <c r="AD7" s="41" t="str">
        <f>IF($C7&lt;&gt;"",IF(OR(ISNA(MATCH($E7,AllData_Runs,0)),ISNA(MATCH($C7,AllData_Runs,0))),NA(),INDEX(AllData_Data,MATCH($C7,AllData_Runs,0),MATCH(AC$6,AllData_ChannelNames,0))-INDEX(AllData_Data,MATCH($E7,AllData_Runs,0),MATCH(AC$6,AllData_ChannelNames,0))),"")</f>
        <v/>
      </c>
      <c r="AE7" s="40" t="str">
        <f t="shared" ref="AE7" si="10">IF($C7&lt;&gt;"",IF(ISNA(MATCH($C7,AllData_Runs,0)),NA(),INDEX(AllData_Data,MATCH($C7,AllData_Runs,0),MATCH(AE$6,AllData_ChannelNames,0))),"")</f>
        <v/>
      </c>
      <c r="AF7" s="41" t="str">
        <f>IF($C7&lt;&gt;"",IF(OR(ISNA(MATCH($E7,AllData_Runs,0)),ISNA(MATCH($C7,AllData_Runs,0))),NA(),INDEX(AllData_Data,MATCH($C7,AllData_Runs,0),MATCH(AE$6,AllData_ChannelNames,0))-INDEX(AllData_Data,MATCH($E7,AllData_Runs,0),MATCH(AE$6,AllData_ChannelNames,0))),"")</f>
        <v/>
      </c>
    </row>
  </sheetData>
  <mergeCells count="11">
    <mergeCell ref="AE5:AF5"/>
    <mergeCell ref="U5:V5"/>
    <mergeCell ref="W5:X5"/>
    <mergeCell ref="Y5:Z5"/>
    <mergeCell ref="AA5:AB5"/>
    <mergeCell ref="AC5:AD5"/>
    <mergeCell ref="E2:G2"/>
    <mergeCell ref="M5:N5"/>
    <mergeCell ref="O5:P5"/>
    <mergeCell ref="Q5:R5"/>
    <mergeCell ref="S5:T5"/>
  </mergeCells>
  <conditionalFormatting sqref="M5:AF5">
    <cfRule type="cellIs" dxfId="3" priority="1" stopIfTrue="1" operator="equal">
      <formula>1</formula>
    </cfRule>
    <cfRule type="cellIs" dxfId="2" priority="2" stopIfTrue="1" operator="notEqual">
      <formula>1</formula>
    </cfRule>
  </conditionalFormatting>
  <dataValidations count="1">
    <dataValidation type="list" allowBlank="1" showInputMessage="1" showErrorMessage="1" sqref="M6 O6 AC6 Q6 S6 U6 W6 Y6 AA6 AE6">
      <formula1>Settings_ChannelNames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650" r:id="rId4" name="Button 2">
              <controlPr defaultSize="0" print="0" autoFill="0" autoPict="0" macro="[0]!UpdateGetRepeatRun">
                <anchor moveWithCells="1">
                  <from>
                    <xdr:col>6</xdr:col>
                    <xdr:colOff>533400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51" r:id="rId5" name="Button 3">
              <controlPr defaultSize="0" print="0" autoFill="0" autoPict="0" macro="[0]!UpdateRepeatGraphs">
                <anchor moveWithCells="1">
                  <from>
                    <xdr:col>10</xdr:col>
                    <xdr:colOff>990600</xdr:colOff>
                    <xdr:row>3</xdr:row>
                    <xdr:rowOff>106680</xdr:rowOff>
                  </from>
                  <to>
                    <xdr:col>11</xdr:col>
                    <xdr:colOff>1051560</xdr:colOff>
                    <xdr:row>4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N921"/>
  <sheetViews>
    <sheetView zoomScale="80" zoomScaleNormal="80" workbookViewId="0">
      <pane ySplit="3" topLeftCell="A4" activePane="bottomLeft" state="frozen"/>
      <selection activeCell="C1" sqref="C1"/>
      <selection pane="bottomLeft" activeCell="C5" sqref="C5"/>
    </sheetView>
  </sheetViews>
  <sheetFormatPr baseColWidth="10" defaultColWidth="9" defaultRowHeight="13.8"/>
  <cols>
    <col min="1" max="1" width="8.8984375" style="67" customWidth="1"/>
    <col min="2" max="2" width="9" style="56"/>
    <col min="3" max="3" width="113.19921875" style="55" customWidth="1"/>
    <col min="4" max="4" width="19.5" style="55" customWidth="1"/>
    <col min="5" max="5" width="23" style="55" customWidth="1"/>
    <col min="6" max="6" width="36" style="55" customWidth="1"/>
    <col min="7" max="7" width="6.8984375" style="55" customWidth="1"/>
    <col min="8" max="8" width="9" style="55"/>
    <col min="9" max="9" width="10.69921875" style="55" customWidth="1"/>
    <col min="10" max="10" width="16.59765625" style="56" customWidth="1"/>
    <col min="11" max="11" width="11.69921875" style="56" customWidth="1"/>
    <col min="12" max="12" width="11.59765625" style="55" customWidth="1"/>
    <col min="13" max="13" width="13.3984375" style="55" customWidth="1"/>
    <col min="14" max="14" width="109.19921875" style="55" customWidth="1"/>
    <col min="15" max="16384" width="9" style="55"/>
  </cols>
  <sheetData>
    <row r="1" spans="1:14" ht="45" customHeight="1" thickBot="1">
      <c r="A1" s="53"/>
      <c r="B1" s="53"/>
      <c r="C1" s="54" t="s">
        <v>55</v>
      </c>
      <c r="K1" s="57"/>
      <c r="L1" s="58"/>
      <c r="M1" s="58"/>
      <c r="N1" s="58"/>
    </row>
    <row r="2" spans="1:14" ht="45" customHeight="1">
      <c r="A2" s="53"/>
      <c r="B2" s="59"/>
      <c r="C2" s="60"/>
      <c r="D2" s="61"/>
      <c r="E2" s="61"/>
    </row>
    <row r="3" spans="1:14" s="58" customFormat="1" ht="57.75" customHeight="1">
      <c r="A3" s="69" t="s">
        <v>10</v>
      </c>
      <c r="B3" s="70" t="s">
        <v>5</v>
      </c>
      <c r="C3" s="71" t="s">
        <v>7</v>
      </c>
      <c r="D3" s="71" t="s">
        <v>8</v>
      </c>
      <c r="E3" s="71" t="s">
        <v>0</v>
      </c>
      <c r="F3" s="71" t="s">
        <v>28</v>
      </c>
      <c r="G3" s="71" t="s">
        <v>29</v>
      </c>
      <c r="H3" s="72" t="s">
        <v>30</v>
      </c>
      <c r="I3" s="72" t="s">
        <v>31</v>
      </c>
      <c r="J3" s="73" t="s">
        <v>32</v>
      </c>
      <c r="K3" s="73" t="s">
        <v>33</v>
      </c>
      <c r="L3" s="73" t="s">
        <v>34</v>
      </c>
      <c r="M3" s="62"/>
    </row>
    <row r="4" spans="1:14" customFormat="1">
      <c r="A4" s="98">
        <v>456351</v>
      </c>
      <c r="B4" s="19"/>
      <c r="C4" s="97" t="s">
        <v>347</v>
      </c>
      <c r="D4" t="s">
        <v>55</v>
      </c>
      <c r="E4" t="s">
        <v>348</v>
      </c>
      <c r="F4" t="s">
        <v>349</v>
      </c>
      <c r="G4">
        <v>0</v>
      </c>
      <c r="H4" t="b">
        <v>0</v>
      </c>
      <c r="I4" t="b">
        <v>0</v>
      </c>
      <c r="J4" s="96">
        <v>43242.25</v>
      </c>
      <c r="L4" t="b">
        <v>0</v>
      </c>
    </row>
    <row r="5" spans="1:14" customFormat="1">
      <c r="A5" s="100">
        <v>456352</v>
      </c>
      <c r="B5" s="50"/>
      <c r="C5" s="99" t="s">
        <v>350</v>
      </c>
      <c r="D5" s="51" t="s">
        <v>55</v>
      </c>
      <c r="E5" s="51" t="s">
        <v>348</v>
      </c>
      <c r="F5" s="51" t="s">
        <v>349</v>
      </c>
      <c r="G5" s="51">
        <v>0</v>
      </c>
      <c r="H5" s="51" t="b">
        <v>0</v>
      </c>
      <c r="I5" s="51" t="b">
        <v>0</v>
      </c>
      <c r="J5" s="52">
        <v>43242.25</v>
      </c>
      <c r="K5" s="51"/>
      <c r="L5" s="51" t="b">
        <v>0</v>
      </c>
      <c r="M5" s="51"/>
      <c r="N5" s="51"/>
    </row>
    <row r="6" spans="1:14" customFormat="1">
      <c r="A6" s="100">
        <v>456353</v>
      </c>
      <c r="B6" s="50"/>
      <c r="C6" s="99" t="s">
        <v>351</v>
      </c>
      <c r="D6" s="51" t="s">
        <v>55</v>
      </c>
      <c r="E6" s="51" t="s">
        <v>348</v>
      </c>
      <c r="F6" s="51" t="s">
        <v>352</v>
      </c>
      <c r="G6" s="51">
        <v>0</v>
      </c>
      <c r="H6" s="51" t="b">
        <v>0</v>
      </c>
      <c r="I6" s="51" t="b">
        <v>0</v>
      </c>
      <c r="J6" s="52">
        <v>43242.25</v>
      </c>
      <c r="K6" s="51"/>
      <c r="L6" s="51" t="b">
        <v>0</v>
      </c>
      <c r="M6" s="51"/>
      <c r="N6" s="51"/>
    </row>
    <row r="7" spans="1:14" customFormat="1">
      <c r="A7" s="50"/>
      <c r="B7" s="50"/>
      <c r="C7" s="51"/>
      <c r="D7" s="51"/>
      <c r="E7" s="51"/>
      <c r="F7" s="51"/>
      <c r="G7" s="51"/>
      <c r="H7" s="51"/>
      <c r="I7" s="51"/>
      <c r="J7" s="52"/>
      <c r="K7" s="51"/>
      <c r="L7" s="51"/>
      <c r="M7" s="51"/>
      <c r="N7" s="51"/>
    </row>
    <row r="8" spans="1:14" customFormat="1">
      <c r="A8" s="50"/>
      <c r="B8" s="50"/>
      <c r="C8" s="51"/>
      <c r="D8" s="51"/>
      <c r="E8" s="51"/>
      <c r="F8" s="51"/>
      <c r="G8" s="51"/>
      <c r="H8" s="51"/>
      <c r="I8" s="51"/>
      <c r="J8" s="52"/>
      <c r="K8" s="51"/>
      <c r="L8" s="51"/>
      <c r="M8" s="51"/>
      <c r="N8" s="51"/>
    </row>
    <row r="9" spans="1:14" customForma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4" customForma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customForma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customForma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4" customForma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customForma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4" customForma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4" customForma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4" customForma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 customForma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4" customForma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 customForma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14" customForma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</row>
    <row r="22" spans="1:14" customForma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 customForma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customForma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 customForma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customForma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 customForma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customForma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4" customForma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</row>
    <row r="30" spans="1:14" customForma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</row>
    <row r="31" spans="1:14" customForma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14" customForma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</row>
    <row r="33" spans="1:14" customForma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spans="1:14" customForma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14" customForma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14" customForma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4" customForma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customForma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</row>
    <row r="39" spans="1:14" customForma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 customFormat="1">
      <c r="A40" s="50"/>
      <c r="B40" s="50"/>
      <c r="C40" s="51"/>
      <c r="D40" s="51"/>
      <c r="E40" s="51"/>
      <c r="F40" s="51"/>
      <c r="G40" s="51"/>
      <c r="H40" s="51"/>
      <c r="I40" s="51"/>
      <c r="J40" s="52"/>
      <c r="K40" s="51"/>
      <c r="L40" s="51"/>
      <c r="M40" s="51"/>
      <c r="N40" s="51"/>
    </row>
    <row r="41" spans="1:14" customForma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 spans="1:14" customFormat="1" collapsed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</row>
    <row r="43" spans="1:14" customForma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customForma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customForma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customForma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  <row r="47" spans="1:14" customForma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</row>
    <row r="48" spans="1:14" customForma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</row>
    <row r="49" spans="1:14" customForma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</row>
    <row r="50" spans="1:14" customForma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</row>
    <row r="51" spans="1:14" customFormat="1" collapsed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</row>
    <row r="52" spans="1:14" customForma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</row>
    <row r="53" spans="1:14" customForma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</row>
    <row r="54" spans="1:14" customForma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</row>
    <row r="55" spans="1:14" customForma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 spans="1:14" customForma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1:14" customForma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</row>
    <row r="58" spans="1:14" customForma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</row>
    <row r="59" spans="1:14" customForma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1:14" customForma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spans="1:14" customForma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spans="1:14" customForma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spans="1:14" customForma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4" customForma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1:14" customFormat="1" collapsed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spans="1:14" customForma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spans="1:14" customForma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spans="1:14" customForma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spans="1:14" customForma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spans="1:14" customForma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spans="1:14" customFormat="1" collapsed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spans="1:14" customForma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spans="1:14" customForma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spans="1:14" customFormat="1" collapsed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spans="1:14" customFormat="1" collapsed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 spans="1:14" customFormat="1" collapsed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</row>
    <row r="77" spans="1:14" customForma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 spans="1:14" customFormat="1" collapsed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</row>
    <row r="79" spans="1:14" customForma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</row>
    <row r="80" spans="1:14" customForma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</row>
    <row r="81" spans="1:14" customForma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</row>
    <row r="82" spans="1:14" customForma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</row>
    <row r="83" spans="1:14" customForma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</row>
    <row r="84" spans="1:14" customFormat="1" collapsed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spans="1:14" customForma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customForma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customFormat="1" collapsed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</row>
    <row r="88" spans="1:14" customForma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</row>
    <row r="89" spans="1:14" customForma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</row>
    <row r="90" spans="1:14" customFormat="1" collapsed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</row>
    <row r="91" spans="1:14" customForma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</row>
    <row r="92" spans="1:14" customForma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spans="1:14" customFormat="1" collapsed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</row>
    <row r="94" spans="1:14" customForma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</row>
    <row r="95" spans="1:14" customForma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</row>
    <row r="96" spans="1:14" customForma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</row>
    <row r="97" spans="1:14" customFormat="1" collapsed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</row>
    <row r="98" spans="1:14" customForma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</row>
    <row r="99" spans="1:14" customFormat="1" collapsed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</row>
    <row r="100" spans="1:14" customForma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</row>
    <row r="101" spans="1:14" customFormat="1" collapsed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</row>
    <row r="102" spans="1:14" customFormat="1" collapsed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</row>
    <row r="103" spans="1:14" customForma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 spans="1:14" customFormat="1" collapsed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</row>
    <row r="105" spans="1:14" customForma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 spans="1:14" customForma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</row>
    <row r="107" spans="1:14" customFormat="1" collapsed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 spans="1:14" customForma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09" spans="1:14" customFormat="1" collapsed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 spans="1:14" customForma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</row>
    <row r="111" spans="1:14" customFormat="1" collapsed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</row>
    <row r="112" spans="1:14" customForma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</row>
    <row r="113" spans="1:14" customForma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 spans="1:14" customFormat="1" collapsed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</row>
    <row r="115" spans="1:14" customForma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 spans="1:14" customFormat="1" collapsed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</row>
    <row r="117" spans="1:14" customForma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 spans="1:14" customForma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</row>
    <row r="119" spans="1:14" customForma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0" spans="1:14" customForma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</row>
    <row r="121" spans="1:14" customForma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spans="1:14" customFormat="1" collapsed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</row>
    <row r="123" spans="1:14" customForma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 spans="1:14" s="63" customFormat="1" ht="14.4" collapsed="1">
      <c r="A124" s="66"/>
      <c r="B124" s="68"/>
      <c r="C124" s="64"/>
      <c r="D124" s="64"/>
      <c r="E124" s="64"/>
      <c r="F124" s="64"/>
      <c r="G124" s="64"/>
      <c r="H124" s="64"/>
      <c r="I124" s="64"/>
      <c r="J124" s="65"/>
      <c r="K124" s="64"/>
      <c r="L124" s="64"/>
      <c r="M124" s="64"/>
      <c r="N124" s="64"/>
    </row>
    <row r="125" spans="1:14" s="63" customFormat="1" ht="14.4">
      <c r="A125" s="66"/>
      <c r="B125" s="68"/>
      <c r="C125" s="64"/>
      <c r="D125" s="64"/>
      <c r="E125" s="64"/>
      <c r="F125" s="64"/>
      <c r="G125" s="64"/>
      <c r="H125" s="64"/>
      <c r="I125" s="64"/>
      <c r="J125" s="65"/>
      <c r="K125" s="64"/>
      <c r="L125" s="64"/>
      <c r="M125" s="64"/>
      <c r="N125" s="64"/>
    </row>
    <row r="126" spans="1:14" s="63" customFormat="1" collapsed="1">
      <c r="A126" s="66"/>
      <c r="B126" s="66"/>
      <c r="C126" s="64"/>
      <c r="D126" s="64"/>
      <c r="E126" s="64"/>
      <c r="F126" s="64"/>
      <c r="G126" s="64"/>
      <c r="H126" s="64"/>
      <c r="I126" s="64"/>
      <c r="J126" s="65"/>
      <c r="K126" s="64"/>
      <c r="L126" s="64"/>
      <c r="M126" s="64"/>
      <c r="N126" s="64"/>
    </row>
    <row r="127" spans="1:14" s="63" customFormat="1" collapsed="1">
      <c r="A127" s="66"/>
      <c r="B127" s="66"/>
      <c r="C127" s="64"/>
      <c r="D127" s="64"/>
      <c r="E127" s="64"/>
      <c r="F127" s="64"/>
      <c r="G127" s="64"/>
      <c r="H127" s="64"/>
      <c r="I127" s="64"/>
      <c r="J127" s="65"/>
      <c r="K127" s="64"/>
      <c r="L127" s="64"/>
      <c r="M127" s="64"/>
      <c r="N127" s="64"/>
    </row>
    <row r="128" spans="1:14" s="63" customFormat="1">
      <c r="A128" s="66"/>
      <c r="B128" s="66"/>
      <c r="C128" s="64"/>
      <c r="D128" s="64"/>
      <c r="E128" s="64"/>
      <c r="F128" s="64"/>
      <c r="G128" s="64"/>
      <c r="H128" s="64"/>
      <c r="I128" s="64"/>
      <c r="J128" s="65"/>
      <c r="K128" s="64"/>
      <c r="L128" s="64"/>
      <c r="M128" s="64"/>
      <c r="N128" s="64"/>
    </row>
    <row r="129" spans="1:14" s="63" customFormat="1">
      <c r="A129" s="66"/>
      <c r="B129" s="66"/>
      <c r="C129" s="64"/>
      <c r="D129" s="64"/>
      <c r="E129" s="64"/>
      <c r="F129" s="64"/>
      <c r="G129" s="64"/>
      <c r="H129" s="64"/>
      <c r="I129" s="64"/>
      <c r="J129" s="65"/>
      <c r="K129" s="64"/>
      <c r="L129" s="64"/>
      <c r="M129" s="64"/>
      <c r="N129" s="64"/>
    </row>
    <row r="130" spans="1:14" s="63" customFormat="1">
      <c r="A130" s="66"/>
      <c r="B130" s="66"/>
      <c r="C130" s="64"/>
      <c r="D130" s="64"/>
      <c r="E130" s="64"/>
      <c r="F130" s="64"/>
      <c r="G130" s="64"/>
      <c r="H130" s="64"/>
      <c r="I130" s="64"/>
      <c r="J130" s="65"/>
      <c r="K130" s="64"/>
      <c r="L130" s="64"/>
      <c r="M130" s="64"/>
      <c r="N130" s="64"/>
    </row>
    <row r="131" spans="1:14" s="63" customFormat="1" ht="14.4">
      <c r="A131" s="66"/>
      <c r="B131" s="68"/>
      <c r="C131" s="64"/>
      <c r="D131" s="64"/>
      <c r="E131" s="64"/>
      <c r="F131" s="64"/>
      <c r="G131" s="64"/>
      <c r="H131" s="64"/>
      <c r="I131" s="64"/>
      <c r="J131" s="65"/>
      <c r="K131" s="64"/>
      <c r="L131" s="64"/>
      <c r="M131" s="64"/>
      <c r="N131" s="64"/>
    </row>
    <row r="132" spans="1:14" s="63" customFormat="1">
      <c r="A132" s="66"/>
      <c r="B132" s="66"/>
      <c r="C132" s="64"/>
      <c r="D132" s="64"/>
      <c r="E132" s="64"/>
      <c r="F132" s="64"/>
      <c r="G132" s="64"/>
      <c r="H132" s="64"/>
      <c r="I132" s="64"/>
      <c r="J132" s="65"/>
      <c r="K132" s="64"/>
      <c r="L132" s="64"/>
      <c r="M132" s="64"/>
      <c r="N132" s="64"/>
    </row>
    <row r="133" spans="1:14" s="63" customFormat="1">
      <c r="A133" s="66"/>
      <c r="B133" s="66"/>
      <c r="C133" s="64"/>
      <c r="D133" s="64"/>
      <c r="E133" s="64"/>
      <c r="F133" s="64"/>
      <c r="G133" s="64"/>
      <c r="H133" s="64"/>
      <c r="I133" s="64"/>
      <c r="J133" s="65"/>
      <c r="K133" s="64"/>
      <c r="L133" s="64"/>
      <c r="M133" s="64"/>
      <c r="N133" s="64"/>
    </row>
    <row r="134" spans="1:14" s="63" customFormat="1" ht="14.4">
      <c r="A134" s="66"/>
      <c r="B134" s="68"/>
      <c r="C134" s="64"/>
      <c r="D134" s="64"/>
      <c r="E134" s="64"/>
      <c r="F134" s="64"/>
      <c r="G134" s="64"/>
      <c r="H134" s="64"/>
      <c r="I134" s="64"/>
      <c r="J134" s="65"/>
      <c r="K134" s="64"/>
      <c r="L134" s="64"/>
      <c r="M134" s="64"/>
      <c r="N134" s="64"/>
    </row>
    <row r="135" spans="1:14" s="63" customFormat="1" ht="14.4" collapsed="1">
      <c r="A135" s="66"/>
      <c r="B135" s="68"/>
      <c r="C135" s="64"/>
      <c r="D135" s="64"/>
      <c r="E135" s="64"/>
      <c r="F135" s="64"/>
      <c r="G135" s="64"/>
      <c r="H135" s="64"/>
      <c r="I135" s="64"/>
      <c r="J135" s="65"/>
      <c r="K135" s="64"/>
      <c r="L135" s="64"/>
      <c r="M135" s="64"/>
      <c r="N135" s="64"/>
    </row>
    <row r="136" spans="1:14" s="63" customFormat="1" ht="14.4">
      <c r="A136" s="66"/>
      <c r="B136" s="68"/>
      <c r="C136" s="64"/>
      <c r="D136" s="64"/>
      <c r="E136" s="64"/>
      <c r="F136" s="64"/>
      <c r="G136" s="64"/>
      <c r="H136" s="64"/>
      <c r="I136" s="64"/>
      <c r="J136" s="65"/>
      <c r="K136" s="64"/>
      <c r="L136" s="64"/>
      <c r="M136" s="64"/>
      <c r="N136" s="64"/>
    </row>
    <row r="137" spans="1:14" s="63" customFormat="1" ht="14.4" collapsed="1">
      <c r="A137" s="66"/>
      <c r="B137" s="68"/>
      <c r="C137" s="64"/>
      <c r="D137" s="64"/>
      <c r="E137" s="64"/>
      <c r="F137" s="64"/>
      <c r="G137" s="64"/>
      <c r="H137" s="64"/>
      <c r="I137" s="64"/>
      <c r="J137" s="65"/>
      <c r="K137" s="64"/>
      <c r="L137" s="64"/>
      <c r="M137" s="64"/>
      <c r="N137" s="64"/>
    </row>
    <row r="138" spans="1:14" s="63" customFormat="1" ht="14.4">
      <c r="A138" s="66"/>
      <c r="B138" s="68"/>
      <c r="C138" s="64"/>
      <c r="D138" s="64"/>
      <c r="E138" s="64"/>
      <c r="F138" s="64"/>
      <c r="G138" s="64"/>
      <c r="H138" s="64"/>
      <c r="I138" s="64"/>
      <c r="J138" s="65"/>
      <c r="K138" s="64"/>
      <c r="L138" s="64"/>
      <c r="M138" s="64"/>
      <c r="N138" s="64"/>
    </row>
    <row r="139" spans="1:14" s="63" customFormat="1">
      <c r="A139" s="66"/>
      <c r="B139" s="66"/>
      <c r="C139" s="64"/>
      <c r="D139" s="64"/>
      <c r="E139" s="64"/>
      <c r="F139" s="64"/>
      <c r="G139" s="64"/>
      <c r="H139" s="64"/>
      <c r="I139" s="64"/>
      <c r="J139" s="65"/>
      <c r="K139" s="64"/>
      <c r="L139" s="64"/>
      <c r="M139" s="64"/>
      <c r="N139" s="64"/>
    </row>
    <row r="140" spans="1:14" s="63" customFormat="1" ht="14.4">
      <c r="A140" s="66"/>
      <c r="B140" s="68"/>
      <c r="C140" s="64"/>
      <c r="D140" s="64"/>
      <c r="E140" s="64"/>
      <c r="F140" s="64"/>
      <c r="G140" s="64"/>
      <c r="H140" s="64"/>
      <c r="I140" s="64"/>
      <c r="J140" s="65"/>
      <c r="K140" s="64"/>
      <c r="L140" s="64"/>
      <c r="M140" s="64"/>
      <c r="N140" s="64"/>
    </row>
    <row r="141" spans="1:14" s="63" customFormat="1" ht="14.4">
      <c r="A141" s="66"/>
      <c r="B141" s="68"/>
      <c r="C141" s="64"/>
      <c r="D141" s="64"/>
      <c r="E141" s="64"/>
      <c r="F141" s="64"/>
      <c r="G141" s="64"/>
      <c r="H141" s="64"/>
      <c r="I141" s="64"/>
      <c r="J141" s="65"/>
      <c r="K141" s="64"/>
      <c r="L141" s="64"/>
      <c r="M141" s="64"/>
      <c r="N141" s="64"/>
    </row>
    <row r="142" spans="1:14" s="63" customFormat="1" ht="14.4">
      <c r="A142" s="66"/>
      <c r="B142" s="68"/>
      <c r="C142" s="64"/>
      <c r="D142" s="64"/>
      <c r="E142" s="64"/>
      <c r="F142" s="64"/>
      <c r="G142" s="64"/>
      <c r="H142" s="64"/>
      <c r="I142" s="64"/>
      <c r="J142" s="65"/>
      <c r="K142" s="64"/>
      <c r="L142" s="64"/>
      <c r="M142" s="64"/>
      <c r="N142" s="64"/>
    </row>
    <row r="143" spans="1:14" s="63" customFormat="1" ht="14.4">
      <c r="A143" s="66"/>
      <c r="B143" s="68"/>
      <c r="C143" s="64"/>
      <c r="D143" s="64"/>
      <c r="E143" s="64"/>
      <c r="F143" s="64"/>
      <c r="G143" s="64"/>
      <c r="H143" s="64"/>
      <c r="I143" s="64"/>
      <c r="J143" s="65"/>
      <c r="K143" s="64"/>
      <c r="L143" s="64"/>
      <c r="M143" s="64"/>
      <c r="N143" s="64"/>
    </row>
    <row r="144" spans="1:14" s="63" customFormat="1">
      <c r="A144" s="66"/>
      <c r="B144" s="66"/>
      <c r="C144" s="64"/>
      <c r="D144" s="64"/>
      <c r="E144" s="64"/>
      <c r="F144" s="64"/>
      <c r="G144" s="64"/>
      <c r="H144" s="64"/>
      <c r="I144" s="64"/>
      <c r="J144" s="65"/>
      <c r="K144" s="64"/>
      <c r="L144" s="64"/>
      <c r="M144" s="64"/>
      <c r="N144" s="64"/>
    </row>
    <row r="145" spans="1:14" s="63" customFormat="1" collapsed="1">
      <c r="A145" s="66"/>
      <c r="B145" s="66"/>
      <c r="C145" s="64"/>
      <c r="D145" s="64"/>
      <c r="E145" s="64"/>
      <c r="F145" s="64"/>
      <c r="G145" s="64"/>
      <c r="H145" s="64"/>
      <c r="I145" s="64"/>
      <c r="J145" s="65"/>
      <c r="K145" s="64"/>
      <c r="L145" s="64"/>
      <c r="M145" s="64"/>
      <c r="N145" s="64"/>
    </row>
    <row r="146" spans="1:14" s="63" customFormat="1">
      <c r="A146" s="66"/>
      <c r="B146" s="66"/>
      <c r="C146" s="64"/>
      <c r="D146" s="64"/>
      <c r="E146" s="64"/>
      <c r="F146" s="64"/>
      <c r="G146" s="64"/>
      <c r="H146" s="64"/>
      <c r="I146" s="64"/>
      <c r="J146" s="65"/>
      <c r="K146" s="64"/>
      <c r="L146" s="64"/>
      <c r="M146" s="64"/>
      <c r="N146" s="64"/>
    </row>
    <row r="147" spans="1:14" s="63" customFormat="1" ht="14.4">
      <c r="A147" s="66"/>
      <c r="B147" s="68"/>
      <c r="C147" s="64"/>
      <c r="D147" s="64"/>
      <c r="E147" s="64"/>
      <c r="F147" s="64"/>
      <c r="G147" s="64"/>
      <c r="H147" s="64"/>
      <c r="I147" s="64"/>
      <c r="J147" s="65"/>
      <c r="K147" s="64"/>
      <c r="L147" s="64"/>
      <c r="M147" s="64"/>
      <c r="N147" s="64"/>
    </row>
    <row r="148" spans="1:14" s="63" customFormat="1" ht="14.4" collapsed="1">
      <c r="A148" s="66"/>
      <c r="B148" s="68"/>
      <c r="C148" s="64"/>
      <c r="D148" s="64"/>
      <c r="E148" s="64"/>
      <c r="F148" s="64"/>
      <c r="G148" s="64"/>
      <c r="H148" s="64"/>
      <c r="I148" s="64"/>
      <c r="J148" s="65"/>
      <c r="K148" s="64"/>
      <c r="L148" s="64"/>
      <c r="M148" s="64"/>
      <c r="N148" s="64"/>
    </row>
    <row r="149" spans="1:14" s="63" customFormat="1">
      <c r="A149" s="66"/>
      <c r="B149" s="66"/>
      <c r="C149" s="64"/>
      <c r="D149" s="64"/>
      <c r="E149" s="64"/>
      <c r="F149" s="64"/>
      <c r="G149" s="64"/>
      <c r="H149" s="64"/>
      <c r="I149" s="64"/>
      <c r="J149" s="65"/>
      <c r="K149" s="64"/>
      <c r="L149" s="64"/>
      <c r="M149" s="64"/>
      <c r="N149" s="64"/>
    </row>
    <row r="150" spans="1:14" s="63" customFormat="1">
      <c r="A150" s="66"/>
      <c r="B150" s="66"/>
      <c r="C150" s="64"/>
      <c r="D150" s="64"/>
      <c r="E150" s="64"/>
      <c r="F150" s="64"/>
      <c r="G150" s="64"/>
      <c r="H150" s="64"/>
      <c r="I150" s="64"/>
      <c r="J150" s="65"/>
      <c r="K150" s="64"/>
      <c r="L150" s="64"/>
      <c r="M150" s="64"/>
      <c r="N150" s="64"/>
    </row>
    <row r="151" spans="1:14" s="63" customFormat="1" ht="14.4">
      <c r="A151" s="66"/>
      <c r="B151" s="68"/>
      <c r="C151" s="64"/>
      <c r="D151" s="64"/>
      <c r="E151" s="64"/>
      <c r="F151" s="64"/>
      <c r="G151" s="64"/>
      <c r="H151" s="64"/>
      <c r="I151" s="64"/>
      <c r="J151" s="65"/>
      <c r="K151" s="64"/>
      <c r="L151" s="64"/>
      <c r="M151" s="64"/>
      <c r="N151" s="64"/>
    </row>
    <row r="152" spans="1:14" s="63" customFormat="1">
      <c r="A152" s="66"/>
      <c r="B152" s="66"/>
      <c r="C152" s="64"/>
      <c r="D152" s="64"/>
      <c r="E152" s="64"/>
      <c r="F152" s="64"/>
      <c r="G152" s="64"/>
      <c r="H152" s="64"/>
      <c r="I152" s="64"/>
      <c r="J152" s="65"/>
      <c r="K152" s="64"/>
      <c r="L152" s="64"/>
      <c r="M152" s="64"/>
      <c r="N152" s="64"/>
    </row>
    <row r="153" spans="1:14" s="63" customFormat="1" ht="14.4">
      <c r="A153" s="66"/>
      <c r="B153" s="68"/>
      <c r="C153" s="64"/>
      <c r="D153" s="64"/>
      <c r="E153" s="64"/>
      <c r="F153" s="64"/>
      <c r="G153" s="64"/>
      <c r="H153" s="64"/>
      <c r="I153" s="64"/>
      <c r="J153" s="65"/>
      <c r="K153" s="64"/>
      <c r="L153" s="64"/>
      <c r="M153" s="64"/>
      <c r="N153" s="64"/>
    </row>
    <row r="154" spans="1:14" s="63" customFormat="1" ht="14.4">
      <c r="A154" s="66"/>
      <c r="B154" s="68"/>
      <c r="C154" s="64"/>
      <c r="D154" s="64"/>
      <c r="E154" s="64"/>
      <c r="F154" s="64"/>
      <c r="G154" s="64"/>
      <c r="H154" s="64"/>
      <c r="I154" s="64"/>
      <c r="J154" s="65"/>
      <c r="K154" s="64"/>
      <c r="L154" s="64"/>
      <c r="M154" s="64"/>
      <c r="N154" s="64"/>
    </row>
    <row r="155" spans="1:14" s="63" customFormat="1">
      <c r="A155" s="66"/>
      <c r="B155" s="66"/>
      <c r="C155" s="64"/>
      <c r="D155" s="64"/>
      <c r="E155" s="64"/>
      <c r="F155" s="64"/>
      <c r="G155" s="64"/>
      <c r="H155" s="64"/>
      <c r="I155" s="64"/>
      <c r="J155" s="65"/>
      <c r="K155" s="64"/>
      <c r="L155" s="64"/>
      <c r="M155" s="64"/>
      <c r="N155" s="64"/>
    </row>
    <row r="156" spans="1:14" s="63" customFormat="1" collapsed="1">
      <c r="A156" s="66"/>
      <c r="B156" s="66"/>
      <c r="C156" s="64"/>
      <c r="D156" s="64"/>
      <c r="E156" s="64"/>
      <c r="F156" s="64"/>
      <c r="G156" s="64"/>
      <c r="H156" s="64"/>
      <c r="I156" s="64"/>
      <c r="J156" s="65"/>
      <c r="K156" s="64"/>
      <c r="L156" s="64"/>
      <c r="M156" s="64"/>
      <c r="N156" s="64"/>
    </row>
    <row r="157" spans="1:14" s="63" customFormat="1">
      <c r="A157" s="66"/>
      <c r="B157" s="66"/>
      <c r="C157" s="64"/>
      <c r="D157" s="64"/>
      <c r="E157" s="64"/>
      <c r="F157" s="64"/>
      <c r="G157" s="64"/>
      <c r="H157" s="64"/>
      <c r="I157" s="64"/>
      <c r="J157" s="65"/>
      <c r="K157" s="64"/>
      <c r="L157" s="64"/>
      <c r="M157" s="64"/>
      <c r="N157" s="64"/>
    </row>
    <row r="158" spans="1:14" s="63" customFormat="1" collapsed="1">
      <c r="A158" s="66"/>
      <c r="B158" s="66"/>
      <c r="C158" s="64"/>
      <c r="D158" s="64"/>
      <c r="E158" s="64"/>
      <c r="F158" s="64"/>
      <c r="G158" s="64"/>
      <c r="H158" s="64"/>
      <c r="I158" s="64"/>
      <c r="J158" s="65"/>
      <c r="K158" s="64"/>
      <c r="L158" s="64"/>
      <c r="M158" s="64"/>
      <c r="N158" s="64"/>
    </row>
    <row r="159" spans="1:14" s="63" customFormat="1" collapsed="1">
      <c r="A159" s="66"/>
      <c r="B159" s="66"/>
      <c r="C159" s="64"/>
      <c r="D159" s="64"/>
      <c r="E159" s="64"/>
      <c r="F159" s="64"/>
      <c r="G159" s="64"/>
      <c r="H159" s="64"/>
      <c r="I159" s="64"/>
      <c r="J159" s="65"/>
      <c r="K159" s="64"/>
      <c r="L159" s="64"/>
      <c r="M159" s="64"/>
      <c r="N159" s="64"/>
    </row>
    <row r="160" spans="1:14" s="63" customFormat="1">
      <c r="A160" s="66"/>
      <c r="B160" s="66"/>
      <c r="C160" s="64"/>
      <c r="D160" s="64"/>
      <c r="E160" s="64"/>
      <c r="F160" s="64"/>
      <c r="G160" s="64"/>
      <c r="H160" s="64"/>
      <c r="I160" s="64"/>
      <c r="J160" s="65"/>
      <c r="K160" s="64"/>
      <c r="L160" s="64"/>
      <c r="M160" s="64"/>
      <c r="N160" s="64"/>
    </row>
    <row r="161" spans="1:14" s="63" customFormat="1">
      <c r="A161" s="66"/>
      <c r="B161" s="66"/>
      <c r="C161" s="64"/>
      <c r="D161" s="64"/>
      <c r="E161" s="64"/>
      <c r="F161" s="64"/>
      <c r="G161" s="64"/>
      <c r="H161" s="64"/>
      <c r="I161" s="64"/>
      <c r="J161" s="65"/>
      <c r="K161" s="64"/>
      <c r="L161" s="64"/>
      <c r="M161" s="64"/>
      <c r="N161" s="64"/>
    </row>
    <row r="162" spans="1:14" s="63" customFormat="1" ht="14.4">
      <c r="A162" s="66"/>
      <c r="B162" s="68"/>
      <c r="C162" s="64"/>
      <c r="D162" s="64"/>
      <c r="E162" s="64"/>
      <c r="F162" s="64"/>
      <c r="G162" s="64"/>
      <c r="H162" s="64"/>
      <c r="I162" s="64"/>
      <c r="J162" s="65"/>
      <c r="K162" s="64"/>
      <c r="L162" s="64"/>
      <c r="M162" s="64"/>
      <c r="N162" s="64"/>
    </row>
    <row r="163" spans="1:14" s="63" customFormat="1" ht="14.4">
      <c r="A163" s="66"/>
      <c r="B163" s="68"/>
      <c r="C163" s="64"/>
      <c r="D163" s="64"/>
      <c r="E163" s="64"/>
      <c r="F163" s="64"/>
      <c r="G163" s="64"/>
      <c r="H163" s="64"/>
      <c r="I163" s="64"/>
      <c r="J163" s="65"/>
      <c r="K163" s="64"/>
      <c r="L163" s="64"/>
      <c r="M163" s="64"/>
      <c r="N163" s="64"/>
    </row>
    <row r="164" spans="1:14" s="63" customFormat="1">
      <c r="A164" s="66"/>
      <c r="B164" s="66"/>
      <c r="C164" s="64"/>
      <c r="D164" s="64"/>
      <c r="E164" s="64"/>
      <c r="F164" s="64"/>
      <c r="G164" s="64"/>
      <c r="H164" s="64"/>
      <c r="I164" s="64"/>
      <c r="J164" s="65"/>
      <c r="K164" s="64"/>
      <c r="L164" s="64"/>
      <c r="M164" s="64"/>
      <c r="N164" s="64"/>
    </row>
    <row r="165" spans="1:14" s="63" customFormat="1">
      <c r="A165" s="66"/>
      <c r="B165" s="66"/>
      <c r="C165" s="64"/>
      <c r="D165" s="64"/>
      <c r="E165" s="64"/>
      <c r="F165" s="64"/>
      <c r="G165" s="64"/>
      <c r="H165" s="64"/>
      <c r="I165" s="64"/>
      <c r="J165" s="65"/>
      <c r="K165" s="64"/>
      <c r="L165" s="64"/>
      <c r="M165" s="64"/>
      <c r="N165" s="64"/>
    </row>
    <row r="166" spans="1:14" s="63" customFormat="1">
      <c r="A166" s="66"/>
      <c r="B166" s="66"/>
      <c r="C166" s="64"/>
      <c r="D166" s="64"/>
      <c r="E166" s="64"/>
      <c r="F166" s="64"/>
      <c r="G166" s="64"/>
      <c r="H166" s="64"/>
      <c r="I166" s="64"/>
      <c r="J166" s="65"/>
      <c r="K166" s="64"/>
      <c r="L166" s="64"/>
      <c r="M166" s="64"/>
      <c r="N166" s="64"/>
    </row>
    <row r="167" spans="1:14" s="63" customFormat="1" ht="14.4">
      <c r="A167" s="66"/>
      <c r="B167" s="68"/>
      <c r="C167" s="64"/>
      <c r="D167" s="64"/>
      <c r="E167" s="64"/>
      <c r="F167" s="64"/>
      <c r="G167" s="64"/>
      <c r="H167" s="64"/>
      <c r="I167" s="64"/>
      <c r="J167" s="65"/>
      <c r="K167" s="64"/>
      <c r="L167" s="64"/>
      <c r="M167" s="64"/>
      <c r="N167" s="64"/>
    </row>
    <row r="168" spans="1:14" s="63" customFormat="1" ht="14.4" collapsed="1">
      <c r="A168" s="66"/>
      <c r="B168" s="68"/>
      <c r="C168" s="64"/>
      <c r="D168" s="64"/>
      <c r="E168" s="64"/>
      <c r="F168" s="64"/>
      <c r="G168" s="64"/>
      <c r="H168" s="64"/>
      <c r="I168" s="64"/>
      <c r="J168" s="65"/>
      <c r="K168" s="64"/>
      <c r="L168" s="64"/>
      <c r="M168" s="64"/>
      <c r="N168" s="64"/>
    </row>
    <row r="169" spans="1:14" s="63" customFormat="1">
      <c r="A169" s="66"/>
      <c r="B169" s="66"/>
      <c r="C169" s="64"/>
      <c r="D169" s="64"/>
      <c r="E169" s="64"/>
      <c r="F169" s="64"/>
      <c r="G169" s="64"/>
      <c r="H169" s="64"/>
      <c r="I169" s="64"/>
      <c r="J169" s="65"/>
      <c r="K169" s="64"/>
      <c r="L169" s="64"/>
      <c r="M169" s="64"/>
      <c r="N169" s="64"/>
    </row>
    <row r="170" spans="1:14" s="63" customFormat="1">
      <c r="A170" s="66"/>
      <c r="B170" s="66"/>
      <c r="C170" s="64"/>
      <c r="D170" s="64"/>
      <c r="E170" s="64"/>
      <c r="F170" s="64"/>
      <c r="G170" s="64"/>
      <c r="H170" s="64"/>
      <c r="I170" s="64"/>
      <c r="J170" s="65"/>
      <c r="K170" s="64"/>
      <c r="L170" s="64"/>
      <c r="M170" s="64"/>
      <c r="N170" s="64"/>
    </row>
    <row r="171" spans="1:14" s="63" customFormat="1">
      <c r="A171" s="66"/>
      <c r="B171" s="66"/>
      <c r="C171" s="64"/>
      <c r="D171" s="64"/>
      <c r="E171" s="64"/>
      <c r="F171" s="64"/>
      <c r="G171" s="64"/>
      <c r="H171" s="64"/>
      <c r="I171" s="64"/>
      <c r="J171" s="65"/>
      <c r="K171" s="64"/>
      <c r="L171" s="64"/>
      <c r="M171" s="64"/>
      <c r="N171" s="64"/>
    </row>
    <row r="172" spans="1:14" s="63" customFormat="1">
      <c r="A172" s="66"/>
      <c r="B172" s="66"/>
      <c r="C172" s="64"/>
      <c r="D172" s="64"/>
      <c r="E172" s="64"/>
      <c r="F172" s="64"/>
      <c r="G172" s="64"/>
      <c r="H172" s="64"/>
      <c r="I172" s="64"/>
      <c r="J172" s="65"/>
      <c r="K172" s="64"/>
      <c r="L172" s="64"/>
      <c r="M172" s="64"/>
      <c r="N172" s="64"/>
    </row>
    <row r="173" spans="1:14" s="63" customFormat="1" ht="14.4">
      <c r="A173" s="66"/>
      <c r="B173" s="68"/>
      <c r="C173" s="64"/>
      <c r="D173" s="64"/>
      <c r="E173" s="64"/>
      <c r="F173" s="64"/>
      <c r="G173" s="64"/>
      <c r="H173" s="64"/>
      <c r="I173" s="64"/>
      <c r="J173" s="65"/>
      <c r="K173" s="64"/>
      <c r="L173" s="64"/>
      <c r="M173" s="64"/>
      <c r="N173" s="64"/>
    </row>
    <row r="174" spans="1:14" s="63" customFormat="1">
      <c r="A174" s="66"/>
      <c r="B174" s="66"/>
      <c r="C174" s="64"/>
      <c r="D174" s="64"/>
      <c r="E174" s="64"/>
      <c r="F174" s="64"/>
      <c r="G174" s="64"/>
      <c r="H174" s="64"/>
      <c r="I174" s="64"/>
      <c r="J174" s="65"/>
      <c r="K174" s="64"/>
      <c r="L174" s="64"/>
      <c r="M174" s="64"/>
      <c r="N174" s="64"/>
    </row>
    <row r="175" spans="1:14" s="63" customFormat="1">
      <c r="A175" s="66"/>
      <c r="B175" s="66"/>
      <c r="C175" s="64"/>
      <c r="D175" s="64"/>
      <c r="E175" s="64"/>
      <c r="F175" s="64"/>
      <c r="G175" s="64"/>
      <c r="H175" s="64"/>
      <c r="I175" s="64"/>
      <c r="J175" s="65"/>
      <c r="K175" s="64"/>
      <c r="L175" s="64"/>
      <c r="M175" s="64"/>
      <c r="N175" s="64"/>
    </row>
    <row r="176" spans="1:14" s="63" customFormat="1" ht="14.4">
      <c r="A176" s="66"/>
      <c r="B176" s="68"/>
      <c r="C176" s="64"/>
      <c r="D176" s="64"/>
      <c r="E176" s="64"/>
      <c r="F176" s="64"/>
      <c r="G176" s="64"/>
      <c r="H176" s="64"/>
      <c r="I176" s="64"/>
      <c r="J176" s="65"/>
      <c r="K176" s="64"/>
      <c r="L176" s="64"/>
      <c r="M176" s="64"/>
      <c r="N176" s="64"/>
    </row>
    <row r="177" spans="1:14" s="63" customFormat="1" ht="14.4" collapsed="1">
      <c r="A177" s="66"/>
      <c r="B177" s="68"/>
      <c r="C177" s="64"/>
      <c r="D177" s="64"/>
      <c r="E177" s="64"/>
      <c r="F177" s="64"/>
      <c r="G177" s="64"/>
      <c r="H177" s="64"/>
      <c r="I177" s="64"/>
      <c r="J177" s="65"/>
      <c r="K177" s="64"/>
      <c r="L177" s="64"/>
      <c r="M177" s="64"/>
      <c r="N177" s="64"/>
    </row>
    <row r="178" spans="1:14" s="63" customFormat="1" ht="14.4">
      <c r="A178" s="66"/>
      <c r="B178" s="68"/>
      <c r="C178" s="64"/>
      <c r="D178" s="64"/>
      <c r="E178" s="64"/>
      <c r="F178" s="64"/>
      <c r="G178" s="64"/>
      <c r="H178" s="64"/>
      <c r="I178" s="64"/>
      <c r="J178" s="65"/>
      <c r="K178" s="64"/>
      <c r="L178" s="64"/>
      <c r="M178" s="64"/>
      <c r="N178" s="64"/>
    </row>
    <row r="179" spans="1:14" s="63" customFormat="1" ht="14.4" collapsed="1">
      <c r="A179" s="66"/>
      <c r="B179" s="68"/>
      <c r="C179" s="64"/>
      <c r="D179" s="64"/>
      <c r="E179" s="64"/>
      <c r="F179" s="64"/>
      <c r="G179" s="64"/>
      <c r="H179" s="64"/>
      <c r="I179" s="64"/>
      <c r="J179" s="65"/>
      <c r="K179" s="64"/>
      <c r="L179" s="64"/>
      <c r="M179" s="64"/>
      <c r="N179" s="64"/>
    </row>
    <row r="180" spans="1:14" s="63" customFormat="1" ht="14.4">
      <c r="A180" s="66"/>
      <c r="B180" s="68"/>
      <c r="C180" s="64"/>
      <c r="D180" s="64"/>
      <c r="E180" s="64"/>
      <c r="F180" s="64"/>
      <c r="G180" s="64"/>
      <c r="H180" s="64"/>
      <c r="I180" s="64"/>
      <c r="J180" s="65"/>
      <c r="K180" s="64"/>
      <c r="L180" s="64"/>
      <c r="M180" s="64"/>
      <c r="N180" s="64"/>
    </row>
    <row r="181" spans="1:14" s="63" customFormat="1" collapsed="1">
      <c r="A181" s="66"/>
      <c r="B181" s="66"/>
      <c r="C181" s="64"/>
      <c r="D181" s="64"/>
      <c r="E181" s="64"/>
      <c r="F181" s="64"/>
      <c r="G181" s="64"/>
      <c r="H181" s="64"/>
      <c r="I181" s="64"/>
      <c r="J181" s="65"/>
      <c r="K181" s="64"/>
      <c r="L181" s="64"/>
      <c r="M181" s="64"/>
      <c r="N181" s="64"/>
    </row>
    <row r="182" spans="1:14" s="63" customFormat="1" ht="14.4">
      <c r="A182" s="66"/>
      <c r="B182" s="68"/>
      <c r="C182" s="64"/>
      <c r="D182" s="64"/>
      <c r="E182" s="64"/>
      <c r="F182" s="64"/>
      <c r="G182" s="64"/>
      <c r="H182" s="64"/>
      <c r="I182" s="64"/>
      <c r="J182" s="65"/>
      <c r="K182" s="64"/>
      <c r="L182" s="64"/>
      <c r="M182" s="64"/>
      <c r="N182" s="64"/>
    </row>
    <row r="183" spans="1:14" s="63" customFormat="1">
      <c r="A183" s="66"/>
      <c r="B183" s="66"/>
      <c r="C183" s="64"/>
      <c r="D183" s="64"/>
      <c r="E183" s="64"/>
      <c r="F183" s="64"/>
      <c r="G183" s="64"/>
      <c r="H183" s="64"/>
      <c r="I183" s="64"/>
      <c r="J183" s="65"/>
      <c r="K183" s="64"/>
      <c r="L183" s="64"/>
      <c r="M183" s="64"/>
      <c r="N183" s="64"/>
    </row>
    <row r="184" spans="1:14" s="63" customFormat="1" ht="14.4">
      <c r="A184" s="66"/>
      <c r="B184" s="68"/>
      <c r="C184" s="64"/>
      <c r="D184" s="64"/>
      <c r="E184" s="64"/>
      <c r="F184" s="64"/>
      <c r="G184" s="64"/>
      <c r="H184" s="64"/>
      <c r="I184" s="64"/>
      <c r="J184" s="65"/>
      <c r="K184" s="64"/>
      <c r="L184" s="64"/>
      <c r="M184" s="64"/>
      <c r="N184" s="64"/>
    </row>
    <row r="185" spans="1:14" s="63" customFormat="1" ht="14.4">
      <c r="A185" s="66"/>
      <c r="B185" s="68"/>
      <c r="C185" s="64"/>
      <c r="D185" s="64"/>
      <c r="E185" s="64"/>
      <c r="F185" s="64"/>
      <c r="G185" s="64"/>
      <c r="H185" s="64"/>
      <c r="I185" s="64"/>
      <c r="J185" s="65"/>
      <c r="K185" s="64"/>
      <c r="L185" s="64"/>
      <c r="M185" s="64"/>
      <c r="N185" s="64"/>
    </row>
    <row r="186" spans="1:14" s="63" customFormat="1" ht="14.4" collapsed="1">
      <c r="A186" s="66"/>
      <c r="B186" s="68"/>
      <c r="C186" s="64"/>
      <c r="D186" s="64"/>
      <c r="E186" s="64"/>
      <c r="F186" s="64"/>
      <c r="G186" s="64"/>
      <c r="H186" s="64"/>
      <c r="I186" s="64"/>
      <c r="J186" s="65"/>
      <c r="K186" s="64"/>
      <c r="L186" s="64"/>
      <c r="M186" s="64"/>
      <c r="N186" s="64"/>
    </row>
    <row r="187" spans="1:14" s="63" customFormat="1">
      <c r="A187" s="66"/>
      <c r="B187" s="66"/>
      <c r="C187" s="64"/>
      <c r="D187" s="64"/>
      <c r="E187" s="64"/>
      <c r="F187" s="64"/>
      <c r="G187" s="64"/>
      <c r="H187" s="64"/>
      <c r="I187" s="64"/>
      <c r="J187" s="65"/>
      <c r="K187" s="64"/>
      <c r="L187" s="64"/>
      <c r="M187" s="64"/>
      <c r="N187" s="64"/>
    </row>
    <row r="188" spans="1:14" s="63" customFormat="1" ht="14.4" collapsed="1">
      <c r="A188" s="66"/>
      <c r="B188" s="68"/>
      <c r="C188" s="64"/>
      <c r="D188" s="64"/>
      <c r="E188" s="64"/>
      <c r="F188" s="64"/>
      <c r="G188" s="64"/>
      <c r="H188" s="64"/>
      <c r="I188" s="64"/>
      <c r="J188" s="65"/>
      <c r="K188" s="64"/>
      <c r="L188" s="64"/>
      <c r="M188" s="64"/>
      <c r="N188" s="64"/>
    </row>
    <row r="189" spans="1:14" s="63" customFormat="1">
      <c r="A189" s="66"/>
      <c r="B189" s="66"/>
      <c r="C189" s="64"/>
      <c r="D189" s="64"/>
      <c r="E189" s="64"/>
      <c r="F189" s="64"/>
      <c r="G189" s="64"/>
      <c r="H189" s="64"/>
      <c r="I189" s="64"/>
      <c r="J189" s="65"/>
      <c r="K189" s="64"/>
      <c r="L189" s="64"/>
      <c r="M189" s="64"/>
      <c r="N189" s="64"/>
    </row>
    <row r="190" spans="1:14" s="63" customFormat="1" collapsed="1">
      <c r="A190" s="66"/>
      <c r="B190" s="66"/>
      <c r="C190" s="64"/>
      <c r="D190" s="64"/>
      <c r="E190" s="64"/>
      <c r="F190" s="64"/>
      <c r="G190" s="64"/>
      <c r="H190" s="64"/>
      <c r="I190" s="64"/>
      <c r="J190" s="65"/>
      <c r="K190" s="64"/>
      <c r="L190" s="64"/>
      <c r="M190" s="64"/>
      <c r="N190" s="64"/>
    </row>
    <row r="191" spans="1:14" s="63" customFormat="1">
      <c r="A191" s="66"/>
      <c r="B191" s="66"/>
      <c r="C191" s="64"/>
      <c r="D191" s="64"/>
      <c r="E191" s="64"/>
      <c r="F191" s="64"/>
      <c r="G191" s="64"/>
      <c r="H191" s="64"/>
      <c r="I191" s="64"/>
      <c r="J191" s="65"/>
      <c r="K191" s="64"/>
      <c r="L191" s="64"/>
      <c r="M191" s="64"/>
      <c r="N191" s="64"/>
    </row>
    <row r="192" spans="1:14" s="63" customFormat="1" ht="14.4" collapsed="1">
      <c r="A192" s="66"/>
      <c r="B192" s="68"/>
      <c r="C192" s="64"/>
      <c r="D192" s="64"/>
      <c r="E192" s="64"/>
      <c r="F192" s="64"/>
      <c r="G192" s="64"/>
      <c r="H192" s="64"/>
      <c r="I192" s="64"/>
      <c r="J192" s="65"/>
      <c r="K192" s="64"/>
      <c r="L192" s="64"/>
      <c r="M192" s="64"/>
      <c r="N192" s="64"/>
    </row>
    <row r="193" spans="1:14" s="63" customFormat="1">
      <c r="A193" s="66"/>
      <c r="B193" s="66"/>
      <c r="C193" s="64"/>
      <c r="D193" s="64"/>
      <c r="E193" s="64"/>
      <c r="F193" s="64"/>
      <c r="G193" s="64"/>
      <c r="H193" s="64"/>
      <c r="I193" s="64"/>
      <c r="J193" s="65"/>
      <c r="K193" s="64"/>
      <c r="L193" s="64"/>
      <c r="M193" s="64"/>
      <c r="N193" s="64"/>
    </row>
    <row r="194" spans="1:14" s="63" customFormat="1">
      <c r="A194" s="66"/>
      <c r="B194" s="66"/>
      <c r="C194" s="64"/>
      <c r="D194" s="64"/>
      <c r="E194" s="64"/>
      <c r="F194" s="64"/>
      <c r="G194" s="64"/>
      <c r="H194" s="64"/>
      <c r="I194" s="64"/>
      <c r="J194" s="65"/>
      <c r="K194" s="64"/>
      <c r="L194" s="64"/>
      <c r="M194" s="64"/>
      <c r="N194" s="64"/>
    </row>
    <row r="195" spans="1:14" s="63" customFormat="1" ht="14.4" collapsed="1">
      <c r="A195" s="66"/>
      <c r="B195" s="68"/>
      <c r="C195" s="64"/>
      <c r="D195" s="64"/>
      <c r="E195" s="64"/>
      <c r="F195" s="64"/>
      <c r="G195" s="64"/>
      <c r="H195" s="64"/>
      <c r="I195" s="64"/>
      <c r="J195" s="65"/>
      <c r="K195" s="64"/>
      <c r="L195" s="64"/>
      <c r="M195" s="64"/>
      <c r="N195" s="64"/>
    </row>
    <row r="196" spans="1:14" s="63" customFormat="1">
      <c r="A196" s="66"/>
      <c r="B196" s="66"/>
      <c r="C196" s="64"/>
      <c r="D196" s="64"/>
      <c r="E196" s="64"/>
      <c r="F196" s="64"/>
      <c r="G196" s="64"/>
      <c r="H196" s="64"/>
      <c r="I196" s="64"/>
      <c r="J196" s="65"/>
      <c r="K196" s="64"/>
      <c r="L196" s="64"/>
      <c r="M196" s="64"/>
      <c r="N196" s="64"/>
    </row>
    <row r="197" spans="1:14" s="63" customFormat="1" ht="14.4">
      <c r="A197" s="66"/>
      <c r="B197" s="68"/>
      <c r="C197" s="64"/>
      <c r="D197" s="64"/>
      <c r="E197" s="64"/>
      <c r="F197" s="64"/>
      <c r="G197" s="64"/>
      <c r="H197" s="64"/>
      <c r="I197" s="64"/>
      <c r="J197" s="65"/>
      <c r="K197" s="64"/>
      <c r="L197" s="64"/>
      <c r="M197" s="64"/>
      <c r="N197" s="64"/>
    </row>
    <row r="198" spans="1:14" s="63" customFormat="1">
      <c r="A198" s="66"/>
      <c r="B198" s="66"/>
      <c r="C198" s="64"/>
      <c r="D198" s="64"/>
      <c r="E198" s="64"/>
      <c r="F198" s="64"/>
      <c r="G198" s="64"/>
      <c r="H198" s="64"/>
      <c r="I198" s="64"/>
      <c r="J198" s="65"/>
      <c r="K198" s="64"/>
      <c r="L198" s="64"/>
      <c r="M198" s="64"/>
      <c r="N198" s="64"/>
    </row>
    <row r="199" spans="1:14" s="63" customFormat="1">
      <c r="A199" s="66"/>
      <c r="B199" s="66"/>
      <c r="C199" s="64"/>
      <c r="D199" s="64"/>
      <c r="E199" s="64"/>
      <c r="F199" s="64"/>
      <c r="G199" s="64"/>
      <c r="H199" s="64"/>
      <c r="I199" s="64"/>
      <c r="J199" s="65"/>
      <c r="K199" s="64"/>
      <c r="L199" s="64"/>
      <c r="M199" s="64"/>
      <c r="N199" s="64"/>
    </row>
    <row r="200" spans="1:14" s="63" customFormat="1" ht="14.4">
      <c r="A200" s="66"/>
      <c r="B200" s="68"/>
      <c r="C200" s="64"/>
      <c r="D200" s="64"/>
      <c r="E200" s="64"/>
      <c r="F200" s="64"/>
      <c r="G200" s="64"/>
      <c r="H200" s="64"/>
      <c r="I200" s="64"/>
      <c r="J200" s="65"/>
      <c r="K200" s="64"/>
      <c r="L200" s="64"/>
      <c r="M200" s="64"/>
      <c r="N200" s="64"/>
    </row>
    <row r="201" spans="1:14" s="63" customFormat="1" ht="14.4">
      <c r="A201" s="66"/>
      <c r="B201" s="68"/>
      <c r="C201" s="64"/>
      <c r="D201" s="64"/>
      <c r="E201" s="64"/>
      <c r="F201" s="64"/>
      <c r="G201" s="64"/>
      <c r="H201" s="64"/>
      <c r="I201" s="64"/>
      <c r="J201" s="65"/>
      <c r="K201" s="64"/>
      <c r="L201" s="64"/>
      <c r="M201" s="64"/>
      <c r="N201" s="64"/>
    </row>
    <row r="202" spans="1:14" s="63" customFormat="1">
      <c r="A202" s="66"/>
      <c r="B202" s="66"/>
      <c r="C202" s="64"/>
      <c r="D202" s="64"/>
      <c r="E202" s="64"/>
      <c r="F202" s="64"/>
      <c r="G202" s="64"/>
      <c r="H202" s="64"/>
      <c r="I202" s="64"/>
      <c r="J202" s="65"/>
      <c r="K202" s="64"/>
      <c r="L202" s="64"/>
      <c r="M202" s="64"/>
      <c r="N202" s="64"/>
    </row>
    <row r="203" spans="1:14" s="63" customFormat="1">
      <c r="A203" s="66"/>
      <c r="B203" s="66"/>
      <c r="C203" s="64"/>
      <c r="D203" s="64"/>
      <c r="E203" s="64"/>
      <c r="F203" s="64"/>
      <c r="G203" s="64"/>
      <c r="H203" s="64"/>
      <c r="I203" s="64"/>
      <c r="J203" s="65"/>
      <c r="K203" s="64"/>
      <c r="L203" s="64"/>
      <c r="M203" s="64"/>
      <c r="N203" s="64"/>
    </row>
    <row r="204" spans="1:14" s="63" customFormat="1">
      <c r="A204" s="66"/>
      <c r="B204" s="66"/>
      <c r="C204" s="64"/>
      <c r="D204" s="64"/>
      <c r="E204" s="64"/>
      <c r="F204" s="64"/>
      <c r="G204" s="64"/>
      <c r="H204" s="64"/>
      <c r="I204" s="64"/>
      <c r="J204" s="65"/>
      <c r="K204" s="64"/>
      <c r="L204" s="64"/>
      <c r="M204" s="64"/>
      <c r="N204" s="64"/>
    </row>
    <row r="205" spans="1:14" s="63" customFormat="1">
      <c r="A205" s="66"/>
      <c r="B205" s="66"/>
      <c r="C205" s="64"/>
      <c r="D205" s="64"/>
      <c r="E205" s="64"/>
      <c r="F205" s="64"/>
      <c r="G205" s="64"/>
      <c r="H205" s="64"/>
      <c r="I205" s="64"/>
      <c r="J205" s="65"/>
      <c r="K205" s="64"/>
      <c r="L205" s="64"/>
      <c r="M205" s="64"/>
      <c r="N205" s="64"/>
    </row>
    <row r="206" spans="1:14" s="63" customFormat="1" ht="14.4">
      <c r="A206" s="66"/>
      <c r="B206" s="68"/>
      <c r="C206" s="64"/>
      <c r="D206" s="64"/>
      <c r="E206" s="64"/>
      <c r="F206" s="64"/>
      <c r="G206" s="64"/>
      <c r="H206" s="64"/>
      <c r="I206" s="64"/>
      <c r="J206" s="65"/>
      <c r="K206" s="64"/>
      <c r="L206" s="64"/>
      <c r="M206" s="64"/>
      <c r="N206" s="64"/>
    </row>
    <row r="207" spans="1:14" s="63" customFormat="1">
      <c r="A207" s="66"/>
      <c r="B207" s="66"/>
      <c r="C207" s="64"/>
      <c r="D207" s="64"/>
      <c r="E207" s="64"/>
      <c r="F207" s="64"/>
      <c r="G207" s="64"/>
      <c r="H207" s="64"/>
      <c r="I207" s="64"/>
      <c r="J207" s="65"/>
      <c r="K207" s="64"/>
      <c r="L207" s="64"/>
      <c r="M207" s="64"/>
      <c r="N207" s="64"/>
    </row>
    <row r="208" spans="1:14" s="63" customFormat="1" ht="14.4" collapsed="1">
      <c r="A208" s="66"/>
      <c r="B208" s="68"/>
      <c r="C208" s="64"/>
      <c r="D208" s="64"/>
      <c r="E208" s="64"/>
      <c r="F208" s="64"/>
      <c r="G208" s="64"/>
      <c r="H208" s="64"/>
      <c r="I208" s="64"/>
      <c r="J208" s="65"/>
      <c r="K208" s="64"/>
      <c r="L208" s="64"/>
      <c r="M208" s="64"/>
      <c r="N208" s="64"/>
    </row>
    <row r="209" spans="1:14" s="63" customFormat="1">
      <c r="A209" s="66"/>
      <c r="B209" s="66"/>
      <c r="C209" s="64"/>
      <c r="D209" s="64"/>
      <c r="E209" s="64"/>
      <c r="F209" s="64"/>
      <c r="G209" s="64"/>
      <c r="H209" s="64"/>
      <c r="I209" s="64"/>
      <c r="J209" s="65"/>
      <c r="K209" s="64"/>
      <c r="L209" s="64"/>
      <c r="M209" s="64"/>
      <c r="N209" s="64"/>
    </row>
    <row r="210" spans="1:14" s="63" customFormat="1">
      <c r="A210" s="66"/>
      <c r="B210" s="66"/>
      <c r="C210" s="64"/>
      <c r="D210" s="64"/>
      <c r="E210" s="64"/>
      <c r="F210" s="64"/>
      <c r="G210" s="64"/>
      <c r="H210" s="64"/>
      <c r="I210" s="64"/>
      <c r="J210" s="65"/>
      <c r="K210" s="64"/>
      <c r="L210" s="64"/>
      <c r="M210" s="64"/>
      <c r="N210" s="64"/>
    </row>
    <row r="211" spans="1:14" s="63" customFormat="1">
      <c r="A211" s="66"/>
      <c r="B211" s="66"/>
      <c r="C211" s="64"/>
      <c r="D211" s="64"/>
      <c r="E211" s="64"/>
      <c r="F211" s="64"/>
      <c r="G211" s="64"/>
      <c r="H211" s="64"/>
      <c r="I211" s="64"/>
      <c r="J211" s="65"/>
      <c r="K211" s="64"/>
      <c r="L211" s="64"/>
      <c r="M211" s="64"/>
      <c r="N211" s="64"/>
    </row>
    <row r="212" spans="1:14" s="63" customFormat="1">
      <c r="A212" s="66"/>
      <c r="B212" s="66"/>
      <c r="C212" s="64"/>
      <c r="D212" s="64"/>
      <c r="E212" s="64"/>
      <c r="F212" s="64"/>
      <c r="G212" s="64"/>
      <c r="H212" s="64"/>
      <c r="I212" s="64"/>
      <c r="J212" s="65"/>
      <c r="K212" s="64"/>
      <c r="L212" s="64"/>
      <c r="M212" s="64"/>
      <c r="N212" s="64"/>
    </row>
    <row r="213" spans="1:14" s="63" customFormat="1">
      <c r="A213" s="66"/>
      <c r="B213" s="66"/>
      <c r="C213" s="64"/>
      <c r="D213" s="64"/>
      <c r="E213" s="64"/>
      <c r="F213" s="64"/>
      <c r="G213" s="64"/>
      <c r="H213" s="64"/>
      <c r="I213" s="64"/>
      <c r="J213" s="65"/>
      <c r="K213" s="64"/>
      <c r="L213" s="64"/>
      <c r="M213" s="64"/>
      <c r="N213" s="64"/>
    </row>
    <row r="214" spans="1:14" s="63" customFormat="1" ht="14.4">
      <c r="A214" s="66"/>
      <c r="B214" s="68"/>
      <c r="C214" s="64"/>
      <c r="D214" s="64"/>
      <c r="E214" s="64"/>
      <c r="F214" s="64"/>
      <c r="G214" s="64"/>
      <c r="H214" s="64"/>
      <c r="I214" s="64"/>
      <c r="J214" s="65"/>
      <c r="K214" s="64"/>
      <c r="L214" s="64"/>
      <c r="M214" s="64"/>
      <c r="N214" s="64"/>
    </row>
    <row r="215" spans="1:14" s="63" customFormat="1">
      <c r="A215" s="66"/>
      <c r="B215" s="66"/>
      <c r="C215" s="64"/>
      <c r="D215" s="64"/>
      <c r="E215" s="64"/>
      <c r="F215" s="64"/>
      <c r="G215" s="64"/>
      <c r="H215" s="64"/>
      <c r="I215" s="64"/>
      <c r="J215" s="65"/>
      <c r="K215" s="64"/>
      <c r="L215" s="64"/>
      <c r="M215" s="64"/>
      <c r="N215" s="64"/>
    </row>
    <row r="216" spans="1:14" s="63" customFormat="1" ht="14.4">
      <c r="A216" s="66"/>
      <c r="B216" s="68"/>
      <c r="C216" s="64"/>
      <c r="D216" s="64"/>
      <c r="E216" s="64"/>
      <c r="F216" s="64"/>
      <c r="G216" s="64"/>
      <c r="H216" s="64"/>
      <c r="I216" s="64"/>
      <c r="J216" s="65"/>
      <c r="K216" s="64"/>
      <c r="L216" s="64"/>
      <c r="M216" s="64"/>
      <c r="N216" s="64"/>
    </row>
    <row r="217" spans="1:14" s="63" customFormat="1" ht="14.4">
      <c r="A217" s="66"/>
      <c r="B217" s="68"/>
      <c r="C217" s="64"/>
      <c r="D217" s="64"/>
      <c r="E217" s="64"/>
      <c r="F217" s="64"/>
      <c r="G217" s="64"/>
      <c r="H217" s="64"/>
      <c r="I217" s="64"/>
      <c r="J217" s="65"/>
      <c r="K217" s="64"/>
      <c r="L217" s="64"/>
      <c r="M217" s="64"/>
      <c r="N217" s="64"/>
    </row>
    <row r="218" spans="1:14" s="63" customFormat="1">
      <c r="A218" s="66"/>
      <c r="B218" s="66"/>
      <c r="C218" s="64"/>
      <c r="D218" s="64"/>
      <c r="E218" s="64"/>
      <c r="F218" s="64"/>
      <c r="G218" s="64"/>
      <c r="H218" s="64"/>
      <c r="I218" s="64"/>
      <c r="J218" s="65"/>
      <c r="K218" s="64"/>
      <c r="L218" s="64"/>
      <c r="M218" s="64"/>
      <c r="N218" s="64"/>
    </row>
    <row r="219" spans="1:14" s="63" customFormat="1" ht="14.4">
      <c r="A219" s="66"/>
      <c r="B219" s="68"/>
      <c r="C219" s="64"/>
      <c r="D219" s="64"/>
      <c r="E219" s="64"/>
      <c r="F219" s="64"/>
      <c r="G219" s="64"/>
      <c r="H219" s="64"/>
      <c r="I219" s="64"/>
      <c r="J219" s="65"/>
      <c r="K219" s="64"/>
      <c r="L219" s="64"/>
      <c r="M219" s="64"/>
      <c r="N219" s="64"/>
    </row>
    <row r="220" spans="1:14" s="63" customFormat="1" ht="14.4">
      <c r="A220" s="66"/>
      <c r="B220" s="68"/>
      <c r="C220" s="64"/>
      <c r="D220" s="64"/>
      <c r="E220" s="64"/>
      <c r="F220" s="64"/>
      <c r="G220" s="64"/>
      <c r="H220" s="64"/>
      <c r="I220" s="64"/>
      <c r="J220" s="65"/>
      <c r="K220" s="64"/>
      <c r="L220" s="64"/>
      <c r="M220" s="64"/>
      <c r="N220" s="64"/>
    </row>
    <row r="221" spans="1:14" s="63" customFormat="1">
      <c r="A221" s="66"/>
      <c r="B221" s="66"/>
      <c r="C221" s="64"/>
      <c r="D221" s="64"/>
      <c r="E221" s="64"/>
      <c r="F221" s="64"/>
      <c r="G221" s="64"/>
      <c r="H221" s="64"/>
      <c r="I221" s="64"/>
      <c r="J221" s="65"/>
      <c r="K221" s="64"/>
      <c r="L221" s="64"/>
      <c r="M221" s="64"/>
      <c r="N221" s="64"/>
    </row>
    <row r="222" spans="1:14" s="63" customFormat="1">
      <c r="A222" s="66"/>
      <c r="B222" s="66"/>
      <c r="C222" s="64"/>
      <c r="D222" s="64"/>
      <c r="E222" s="64"/>
      <c r="F222" s="64"/>
      <c r="G222" s="64"/>
      <c r="H222" s="64"/>
      <c r="I222" s="64"/>
      <c r="J222" s="65"/>
      <c r="K222" s="64"/>
      <c r="L222" s="64"/>
      <c r="M222" s="64"/>
      <c r="N222" s="64"/>
    </row>
    <row r="223" spans="1:14" s="63" customFormat="1" ht="14.4">
      <c r="A223" s="66"/>
      <c r="B223" s="68"/>
      <c r="C223" s="64"/>
      <c r="D223" s="64"/>
      <c r="E223" s="64"/>
      <c r="F223" s="64"/>
      <c r="G223" s="64"/>
      <c r="H223" s="64"/>
      <c r="I223" s="64"/>
      <c r="J223" s="65"/>
      <c r="K223" s="64"/>
      <c r="L223" s="64"/>
      <c r="M223" s="64"/>
      <c r="N223" s="64"/>
    </row>
    <row r="224" spans="1:14" s="63" customFormat="1" ht="14.4">
      <c r="A224" s="66"/>
      <c r="B224" s="68"/>
      <c r="C224" s="64"/>
      <c r="D224" s="64"/>
      <c r="E224" s="64"/>
      <c r="F224" s="64"/>
      <c r="G224" s="64"/>
      <c r="H224" s="64"/>
      <c r="I224" s="64"/>
      <c r="J224" s="65"/>
      <c r="K224" s="64"/>
      <c r="L224" s="64"/>
      <c r="M224" s="64"/>
      <c r="N224" s="64"/>
    </row>
    <row r="225" spans="1:14" s="63" customFormat="1">
      <c r="A225" s="66"/>
      <c r="B225" s="66"/>
      <c r="C225" s="64"/>
      <c r="D225" s="64"/>
      <c r="E225" s="64"/>
      <c r="F225" s="64"/>
      <c r="G225" s="64"/>
      <c r="H225" s="64"/>
      <c r="I225" s="64"/>
      <c r="J225" s="65"/>
      <c r="K225" s="64"/>
      <c r="L225" s="64"/>
      <c r="M225" s="64"/>
      <c r="N225" s="64"/>
    </row>
    <row r="226" spans="1:14" s="63" customFormat="1" ht="14.4" collapsed="1">
      <c r="A226" s="66"/>
      <c r="B226" s="68"/>
      <c r="C226" s="64"/>
      <c r="D226" s="64"/>
      <c r="E226" s="64"/>
      <c r="F226" s="64"/>
      <c r="G226" s="64"/>
      <c r="H226" s="64"/>
      <c r="I226" s="64"/>
      <c r="J226" s="65"/>
      <c r="K226" s="64"/>
      <c r="L226" s="64"/>
      <c r="M226" s="64"/>
      <c r="N226" s="64"/>
    </row>
    <row r="227" spans="1:14" s="63" customFormat="1" ht="14.4" collapsed="1">
      <c r="A227" s="66"/>
      <c r="B227" s="68"/>
      <c r="C227" s="64"/>
      <c r="D227" s="64"/>
      <c r="E227" s="64"/>
      <c r="F227" s="64"/>
      <c r="G227" s="64"/>
      <c r="H227" s="64"/>
      <c r="I227" s="64"/>
      <c r="J227" s="65"/>
      <c r="K227" s="64"/>
      <c r="L227" s="64"/>
      <c r="M227" s="64"/>
      <c r="N227" s="64"/>
    </row>
    <row r="228" spans="1:14" s="63" customFormat="1" ht="14.4">
      <c r="A228" s="66"/>
      <c r="B228" s="68"/>
      <c r="C228" s="64"/>
      <c r="D228" s="64"/>
      <c r="E228" s="64"/>
      <c r="F228" s="64"/>
      <c r="G228" s="64"/>
      <c r="H228" s="64"/>
      <c r="I228" s="64"/>
      <c r="J228" s="65"/>
      <c r="K228" s="64"/>
      <c r="L228" s="64"/>
      <c r="M228" s="64"/>
      <c r="N228" s="64"/>
    </row>
    <row r="229" spans="1:14" s="63" customFormat="1" ht="14.4">
      <c r="A229" s="66"/>
      <c r="B229" s="68"/>
      <c r="C229" s="64"/>
      <c r="D229" s="64"/>
      <c r="E229" s="64"/>
      <c r="F229" s="64"/>
      <c r="G229" s="64"/>
      <c r="H229" s="64"/>
      <c r="I229" s="64"/>
      <c r="J229" s="65"/>
      <c r="K229" s="64"/>
      <c r="L229" s="64"/>
      <c r="M229" s="64"/>
      <c r="N229" s="64"/>
    </row>
    <row r="230" spans="1:14" s="63" customFormat="1" ht="14.4">
      <c r="A230" s="66"/>
      <c r="B230" s="68"/>
      <c r="C230" s="64"/>
      <c r="D230" s="64"/>
      <c r="E230" s="64"/>
      <c r="F230" s="64"/>
      <c r="G230" s="64"/>
      <c r="H230" s="64"/>
      <c r="I230" s="64"/>
      <c r="J230" s="65"/>
      <c r="K230" s="64"/>
      <c r="L230" s="64"/>
      <c r="M230" s="64"/>
      <c r="N230" s="64"/>
    </row>
    <row r="231" spans="1:14" s="63" customFormat="1" ht="14.4">
      <c r="A231" s="66"/>
      <c r="B231" s="68"/>
      <c r="C231" s="64"/>
      <c r="D231" s="64"/>
      <c r="E231" s="64"/>
      <c r="F231" s="64"/>
      <c r="G231" s="64"/>
      <c r="H231" s="64"/>
      <c r="I231" s="64"/>
      <c r="J231" s="65"/>
      <c r="K231" s="64"/>
      <c r="L231" s="64"/>
      <c r="M231" s="64"/>
      <c r="N231" s="64"/>
    </row>
    <row r="232" spans="1:14" s="63" customFormat="1" ht="14.4">
      <c r="A232" s="66"/>
      <c r="B232" s="68"/>
      <c r="C232" s="64"/>
      <c r="D232" s="64"/>
      <c r="E232" s="64"/>
      <c r="F232" s="64"/>
      <c r="G232" s="64"/>
      <c r="H232" s="64"/>
      <c r="I232" s="64"/>
      <c r="J232" s="65"/>
      <c r="K232" s="64"/>
      <c r="L232" s="64"/>
      <c r="M232" s="64"/>
      <c r="N232" s="64"/>
    </row>
    <row r="233" spans="1:14" s="63" customFormat="1">
      <c r="A233" s="66"/>
      <c r="B233" s="66"/>
      <c r="C233" s="64"/>
      <c r="D233" s="64"/>
      <c r="E233" s="64"/>
      <c r="F233" s="64"/>
      <c r="G233" s="64"/>
      <c r="H233" s="64"/>
      <c r="I233" s="64"/>
      <c r="J233" s="65"/>
      <c r="K233" s="64"/>
      <c r="L233" s="64"/>
      <c r="M233" s="64"/>
      <c r="N233" s="64"/>
    </row>
    <row r="234" spans="1:14" s="63" customFormat="1">
      <c r="A234" s="66"/>
      <c r="B234" s="66"/>
      <c r="C234" s="64"/>
      <c r="D234" s="64"/>
      <c r="E234" s="64"/>
      <c r="F234" s="64"/>
      <c r="G234" s="64"/>
      <c r="H234" s="64"/>
      <c r="I234" s="64"/>
      <c r="J234" s="65"/>
      <c r="K234" s="64"/>
      <c r="L234" s="64"/>
      <c r="M234" s="64"/>
      <c r="N234" s="64"/>
    </row>
    <row r="235" spans="1:14" s="63" customFormat="1">
      <c r="A235" s="66"/>
      <c r="B235" s="66"/>
      <c r="C235" s="64"/>
      <c r="D235" s="64"/>
      <c r="E235" s="64"/>
      <c r="F235" s="64"/>
      <c r="G235" s="64"/>
      <c r="H235" s="64"/>
      <c r="I235" s="64"/>
      <c r="J235" s="65"/>
      <c r="K235" s="64"/>
      <c r="L235" s="64"/>
      <c r="M235" s="64"/>
      <c r="N235" s="64"/>
    </row>
    <row r="236" spans="1:14" s="63" customFormat="1" ht="14.4">
      <c r="A236" s="66"/>
      <c r="B236" s="68"/>
      <c r="C236" s="64"/>
      <c r="D236" s="64"/>
      <c r="E236" s="64"/>
      <c r="F236" s="64"/>
      <c r="G236" s="64"/>
      <c r="H236" s="64"/>
      <c r="I236" s="64"/>
      <c r="J236" s="65"/>
      <c r="K236" s="64"/>
      <c r="L236" s="64"/>
      <c r="M236" s="64"/>
      <c r="N236" s="64"/>
    </row>
    <row r="237" spans="1:14" s="63" customFormat="1" ht="14.4">
      <c r="A237" s="66"/>
      <c r="B237" s="68"/>
      <c r="C237" s="64"/>
      <c r="D237" s="64"/>
      <c r="E237" s="64"/>
      <c r="F237" s="64"/>
      <c r="G237" s="64"/>
      <c r="H237" s="64"/>
      <c r="I237" s="64"/>
      <c r="J237" s="65"/>
      <c r="K237" s="64"/>
      <c r="L237" s="64"/>
      <c r="M237" s="64"/>
      <c r="N237" s="64"/>
    </row>
    <row r="238" spans="1:14" s="63" customFormat="1" ht="14.4">
      <c r="A238" s="66"/>
      <c r="B238" s="68"/>
      <c r="C238" s="64"/>
      <c r="D238" s="64"/>
      <c r="E238" s="64"/>
      <c r="F238" s="64"/>
      <c r="G238" s="64"/>
      <c r="H238" s="64"/>
      <c r="I238" s="64"/>
      <c r="J238" s="65"/>
      <c r="K238" s="64"/>
      <c r="L238" s="64"/>
      <c r="M238" s="64"/>
      <c r="N238" s="64"/>
    </row>
    <row r="239" spans="1:14" s="63" customFormat="1" ht="14.4">
      <c r="A239" s="66"/>
      <c r="B239" s="68"/>
      <c r="C239" s="64"/>
      <c r="D239" s="64"/>
      <c r="E239" s="64"/>
      <c r="F239" s="64"/>
      <c r="G239" s="64"/>
      <c r="H239" s="64"/>
      <c r="I239" s="64"/>
      <c r="J239" s="65"/>
      <c r="K239" s="64"/>
      <c r="L239" s="64"/>
      <c r="M239" s="64"/>
      <c r="N239" s="64"/>
    </row>
    <row r="240" spans="1:14" s="63" customFormat="1" ht="14.4">
      <c r="A240" s="66"/>
      <c r="B240" s="68"/>
      <c r="C240" s="64"/>
      <c r="D240" s="64"/>
      <c r="E240" s="64"/>
      <c r="F240" s="64"/>
      <c r="G240" s="64"/>
      <c r="H240" s="64"/>
      <c r="I240" s="64"/>
      <c r="J240" s="65"/>
      <c r="K240" s="64"/>
      <c r="L240" s="64"/>
      <c r="M240" s="64"/>
      <c r="N240" s="64"/>
    </row>
    <row r="241" spans="1:14" s="63" customFormat="1" ht="14.4">
      <c r="A241" s="66"/>
      <c r="B241" s="68"/>
      <c r="C241" s="64"/>
      <c r="D241" s="64"/>
      <c r="E241" s="64"/>
      <c r="F241" s="64"/>
      <c r="G241" s="64"/>
      <c r="H241" s="64"/>
      <c r="I241" s="64"/>
      <c r="J241" s="65"/>
      <c r="K241" s="64"/>
      <c r="L241" s="64"/>
      <c r="M241" s="64"/>
      <c r="N241" s="64"/>
    </row>
    <row r="242" spans="1:14" s="63" customFormat="1">
      <c r="A242" s="66"/>
      <c r="B242" s="66"/>
      <c r="C242" s="64"/>
      <c r="D242" s="64"/>
      <c r="E242" s="64"/>
      <c r="F242" s="64"/>
      <c r="G242" s="64"/>
      <c r="H242" s="64"/>
      <c r="I242" s="64"/>
      <c r="J242" s="65"/>
      <c r="K242" s="64"/>
      <c r="L242" s="64"/>
      <c r="M242" s="64"/>
      <c r="N242" s="64"/>
    </row>
    <row r="243" spans="1:14" s="63" customFormat="1">
      <c r="A243" s="66"/>
      <c r="B243" s="66"/>
      <c r="C243" s="64"/>
      <c r="D243" s="64"/>
      <c r="E243" s="64"/>
      <c r="F243" s="64"/>
      <c r="G243" s="64"/>
      <c r="H243" s="64"/>
      <c r="I243" s="64"/>
      <c r="J243" s="65"/>
      <c r="K243" s="64"/>
      <c r="L243" s="64"/>
      <c r="M243" s="64"/>
      <c r="N243" s="64"/>
    </row>
    <row r="244" spans="1:14" s="63" customFormat="1" ht="14.4">
      <c r="A244" s="66"/>
      <c r="B244" s="68"/>
      <c r="C244" s="64"/>
      <c r="D244" s="64"/>
      <c r="E244" s="64"/>
      <c r="F244" s="64"/>
      <c r="G244" s="64"/>
      <c r="H244" s="64"/>
      <c r="I244" s="64"/>
      <c r="J244" s="65"/>
      <c r="K244" s="64"/>
      <c r="L244" s="64"/>
      <c r="M244" s="64"/>
      <c r="N244" s="64"/>
    </row>
    <row r="245" spans="1:14" s="63" customFormat="1" ht="14.4">
      <c r="A245" s="66"/>
      <c r="B245" s="68"/>
      <c r="C245" s="64"/>
      <c r="D245" s="64"/>
      <c r="E245" s="64"/>
      <c r="F245" s="64"/>
      <c r="G245" s="64"/>
      <c r="H245" s="64"/>
      <c r="I245" s="64"/>
      <c r="J245" s="65"/>
      <c r="K245" s="64"/>
      <c r="L245" s="64"/>
      <c r="M245" s="64"/>
      <c r="N245" s="64"/>
    </row>
    <row r="246" spans="1:14" s="63" customFormat="1">
      <c r="A246" s="66"/>
      <c r="B246" s="66"/>
      <c r="C246" s="64"/>
      <c r="D246" s="64"/>
      <c r="E246" s="64"/>
      <c r="F246" s="64"/>
      <c r="G246" s="64"/>
      <c r="H246" s="64"/>
      <c r="I246" s="64"/>
      <c r="J246" s="65"/>
      <c r="K246" s="64"/>
      <c r="L246" s="64"/>
      <c r="M246" s="64"/>
      <c r="N246" s="64"/>
    </row>
    <row r="247" spans="1:14" s="63" customFormat="1">
      <c r="A247" s="66"/>
      <c r="B247" s="66"/>
      <c r="C247" s="64"/>
      <c r="D247" s="64"/>
      <c r="E247" s="64"/>
      <c r="F247" s="64"/>
      <c r="G247" s="64"/>
      <c r="H247" s="64"/>
      <c r="I247" s="64"/>
      <c r="J247" s="65"/>
      <c r="K247" s="64"/>
      <c r="L247" s="64"/>
      <c r="M247" s="64"/>
      <c r="N247" s="64"/>
    </row>
    <row r="248" spans="1:14" s="63" customFormat="1" ht="14.4">
      <c r="A248" s="66"/>
      <c r="B248" s="68"/>
      <c r="C248" s="64"/>
      <c r="D248" s="64"/>
      <c r="E248" s="64"/>
      <c r="F248" s="64"/>
      <c r="G248" s="64"/>
      <c r="H248" s="64"/>
      <c r="I248" s="64"/>
      <c r="J248" s="65"/>
      <c r="K248" s="64"/>
      <c r="L248" s="64"/>
      <c r="M248" s="64"/>
      <c r="N248" s="64"/>
    </row>
    <row r="249" spans="1:14" s="63" customFormat="1" collapsed="1">
      <c r="A249" s="66"/>
      <c r="B249" s="66"/>
      <c r="C249" s="64"/>
      <c r="D249" s="64"/>
      <c r="E249" s="64"/>
      <c r="F249" s="64"/>
      <c r="G249" s="64"/>
      <c r="H249" s="64"/>
      <c r="I249" s="64"/>
      <c r="J249" s="65"/>
      <c r="K249" s="64"/>
      <c r="L249" s="64"/>
      <c r="M249" s="64"/>
      <c r="N249" s="64"/>
    </row>
    <row r="250" spans="1:14" s="63" customFormat="1">
      <c r="A250" s="66"/>
      <c r="B250" s="66"/>
      <c r="C250" s="64"/>
      <c r="D250" s="64"/>
      <c r="E250" s="64"/>
      <c r="F250" s="64"/>
      <c r="G250" s="64"/>
      <c r="H250" s="64"/>
      <c r="I250" s="64"/>
      <c r="J250" s="65"/>
      <c r="K250" s="64"/>
      <c r="L250" s="64"/>
      <c r="M250" s="64"/>
      <c r="N250" s="64"/>
    </row>
    <row r="251" spans="1:14" s="63" customFormat="1">
      <c r="A251" s="66"/>
      <c r="B251" s="66"/>
      <c r="C251" s="64"/>
      <c r="D251" s="64"/>
      <c r="E251" s="64"/>
      <c r="F251" s="64"/>
      <c r="G251" s="64"/>
      <c r="H251" s="64"/>
      <c r="I251" s="64"/>
      <c r="J251" s="65"/>
      <c r="K251" s="64"/>
      <c r="L251" s="64"/>
      <c r="M251" s="64"/>
      <c r="N251" s="64"/>
    </row>
    <row r="252" spans="1:14" s="63" customFormat="1" ht="14.4">
      <c r="A252" s="66"/>
      <c r="B252" s="68"/>
      <c r="C252" s="64"/>
      <c r="D252" s="64"/>
      <c r="E252" s="64"/>
      <c r="F252" s="64"/>
      <c r="G252" s="64"/>
      <c r="H252" s="64"/>
      <c r="I252" s="64"/>
      <c r="J252" s="65"/>
      <c r="K252" s="64"/>
      <c r="L252" s="64"/>
      <c r="M252" s="64"/>
      <c r="N252" s="64"/>
    </row>
    <row r="253" spans="1:14" s="63" customFormat="1" ht="14.4" collapsed="1">
      <c r="A253" s="66"/>
      <c r="B253" s="68"/>
      <c r="C253" s="64"/>
      <c r="D253" s="64"/>
      <c r="E253" s="64"/>
      <c r="F253" s="64"/>
      <c r="G253" s="64"/>
      <c r="H253" s="64"/>
      <c r="I253" s="64"/>
      <c r="J253" s="65"/>
      <c r="K253" s="64"/>
      <c r="L253" s="64"/>
      <c r="M253" s="64"/>
      <c r="N253" s="64"/>
    </row>
    <row r="254" spans="1:14" s="63" customFormat="1" ht="14.4" collapsed="1">
      <c r="A254" s="66"/>
      <c r="B254" s="68"/>
      <c r="C254" s="64"/>
      <c r="D254" s="64"/>
      <c r="E254" s="64"/>
      <c r="F254" s="64"/>
      <c r="G254" s="64"/>
      <c r="H254" s="64"/>
      <c r="I254" s="64"/>
      <c r="J254" s="65"/>
      <c r="K254" s="64"/>
      <c r="L254" s="64"/>
      <c r="M254" s="64"/>
      <c r="N254" s="64"/>
    </row>
    <row r="255" spans="1:14" s="63" customFormat="1" ht="14.4">
      <c r="A255" s="66"/>
      <c r="B255" s="68"/>
      <c r="C255" s="64"/>
      <c r="D255" s="64"/>
      <c r="E255" s="64"/>
      <c r="F255" s="64"/>
      <c r="G255" s="64"/>
      <c r="H255" s="64"/>
      <c r="I255" s="64"/>
      <c r="J255" s="65"/>
      <c r="K255" s="64"/>
      <c r="L255" s="64"/>
      <c r="M255" s="64"/>
      <c r="N255" s="64"/>
    </row>
    <row r="256" spans="1:14" s="63" customFormat="1" ht="14.4">
      <c r="A256" s="66"/>
      <c r="B256" s="68"/>
      <c r="C256" s="64"/>
      <c r="D256" s="64"/>
      <c r="E256" s="64"/>
      <c r="F256" s="64"/>
      <c r="G256" s="64"/>
      <c r="H256" s="64"/>
      <c r="I256" s="64"/>
      <c r="J256" s="65"/>
      <c r="K256" s="64"/>
      <c r="L256" s="64"/>
      <c r="M256" s="64"/>
      <c r="N256" s="64"/>
    </row>
    <row r="257" spans="1:14" s="63" customFormat="1" ht="14.4">
      <c r="A257" s="66"/>
      <c r="B257" s="68"/>
      <c r="C257" s="64"/>
      <c r="D257" s="64"/>
      <c r="E257" s="64"/>
      <c r="F257" s="64"/>
      <c r="G257" s="64"/>
      <c r="H257" s="64"/>
      <c r="I257" s="64"/>
      <c r="J257" s="65"/>
      <c r="K257" s="64"/>
      <c r="L257" s="64"/>
      <c r="M257" s="64"/>
      <c r="N257" s="64"/>
    </row>
    <row r="258" spans="1:14" s="63" customFormat="1" collapsed="1">
      <c r="A258" s="66"/>
      <c r="B258" s="66"/>
      <c r="C258" s="64"/>
      <c r="D258" s="64"/>
      <c r="E258" s="64"/>
      <c r="F258" s="64"/>
      <c r="G258" s="64"/>
      <c r="H258" s="64"/>
      <c r="I258" s="64"/>
      <c r="J258" s="65"/>
      <c r="K258" s="64"/>
      <c r="L258" s="64"/>
      <c r="M258" s="64"/>
      <c r="N258" s="64"/>
    </row>
    <row r="259" spans="1:14" s="63" customFormat="1">
      <c r="A259" s="66"/>
      <c r="B259" s="66"/>
      <c r="C259" s="64"/>
      <c r="D259" s="64"/>
      <c r="E259" s="64"/>
      <c r="F259" s="64"/>
      <c r="G259" s="64"/>
      <c r="H259" s="64"/>
      <c r="I259" s="64"/>
      <c r="J259" s="65"/>
      <c r="K259" s="64"/>
      <c r="L259" s="64"/>
      <c r="M259" s="64"/>
      <c r="N259" s="64"/>
    </row>
    <row r="260" spans="1:14" s="63" customFormat="1" collapsed="1">
      <c r="A260" s="66"/>
      <c r="B260" s="66"/>
      <c r="C260" s="64"/>
      <c r="D260" s="64"/>
      <c r="E260" s="64"/>
      <c r="F260" s="64"/>
      <c r="G260" s="64"/>
      <c r="H260" s="64"/>
      <c r="I260" s="64"/>
      <c r="J260" s="65"/>
      <c r="K260" s="64"/>
      <c r="L260" s="64"/>
      <c r="M260" s="64"/>
      <c r="N260" s="64"/>
    </row>
    <row r="261" spans="1:14" s="63" customFormat="1" ht="14.4">
      <c r="A261" s="66"/>
      <c r="B261" s="68"/>
      <c r="C261" s="64"/>
      <c r="D261" s="64"/>
      <c r="E261" s="64"/>
      <c r="F261" s="64"/>
      <c r="G261" s="64"/>
      <c r="H261" s="64"/>
      <c r="I261" s="64"/>
      <c r="J261" s="65"/>
      <c r="K261" s="64"/>
      <c r="L261" s="64"/>
      <c r="M261" s="64"/>
      <c r="N261" s="64"/>
    </row>
    <row r="262" spans="1:14" s="63" customFormat="1">
      <c r="A262" s="66"/>
      <c r="B262" s="66"/>
      <c r="C262" s="64"/>
      <c r="D262" s="64"/>
      <c r="E262" s="64"/>
      <c r="F262" s="64"/>
      <c r="G262" s="64"/>
      <c r="H262" s="64"/>
      <c r="I262" s="64"/>
      <c r="J262" s="65"/>
      <c r="K262" s="64"/>
      <c r="L262" s="64"/>
      <c r="M262" s="64"/>
      <c r="N262" s="64"/>
    </row>
    <row r="263" spans="1:14" s="63" customFormat="1">
      <c r="A263" s="66"/>
      <c r="B263" s="66"/>
      <c r="C263" s="64"/>
      <c r="D263" s="64"/>
      <c r="E263" s="64"/>
      <c r="F263" s="64"/>
      <c r="G263" s="64"/>
      <c r="H263" s="64"/>
      <c r="I263" s="64"/>
      <c r="J263" s="65"/>
      <c r="K263" s="64"/>
      <c r="L263" s="64"/>
      <c r="M263" s="64"/>
      <c r="N263" s="64"/>
    </row>
    <row r="264" spans="1:14" s="63" customFormat="1">
      <c r="A264" s="66"/>
      <c r="B264" s="66"/>
      <c r="C264" s="64"/>
      <c r="D264" s="64"/>
      <c r="E264" s="64"/>
      <c r="F264" s="64"/>
      <c r="G264" s="64"/>
      <c r="H264" s="64"/>
      <c r="I264" s="64"/>
      <c r="J264" s="65"/>
      <c r="K264" s="64"/>
      <c r="L264" s="64"/>
      <c r="M264" s="64"/>
      <c r="N264" s="64"/>
    </row>
    <row r="265" spans="1:14" s="63" customFormat="1" ht="14.4">
      <c r="A265" s="66"/>
      <c r="B265" s="68"/>
      <c r="C265" s="64"/>
      <c r="D265" s="64"/>
      <c r="E265" s="64"/>
      <c r="F265" s="64"/>
      <c r="G265" s="64"/>
      <c r="H265" s="64"/>
      <c r="I265" s="64"/>
      <c r="J265" s="65"/>
      <c r="K265" s="64"/>
      <c r="L265" s="64"/>
      <c r="M265" s="64"/>
      <c r="N265" s="64"/>
    </row>
    <row r="266" spans="1:14" s="63" customFormat="1">
      <c r="A266" s="66"/>
      <c r="B266" s="66"/>
      <c r="C266" s="64"/>
      <c r="D266" s="64"/>
      <c r="E266" s="64"/>
      <c r="F266" s="64"/>
      <c r="G266" s="64"/>
      <c r="H266" s="64"/>
      <c r="I266" s="64"/>
      <c r="J266" s="65"/>
      <c r="K266" s="64"/>
      <c r="L266" s="64"/>
      <c r="M266" s="64"/>
      <c r="N266" s="64"/>
    </row>
    <row r="267" spans="1:14" s="63" customFormat="1">
      <c r="A267" s="66"/>
      <c r="B267" s="66"/>
      <c r="C267" s="64"/>
      <c r="D267" s="64"/>
      <c r="E267" s="64"/>
      <c r="F267" s="64"/>
      <c r="G267" s="64"/>
      <c r="H267" s="64"/>
      <c r="I267" s="64"/>
      <c r="J267" s="65"/>
      <c r="K267" s="64"/>
      <c r="L267" s="64"/>
      <c r="M267" s="64"/>
      <c r="N267" s="64"/>
    </row>
    <row r="268" spans="1:14" s="63" customFormat="1" collapsed="1">
      <c r="A268" s="66"/>
      <c r="B268" s="66"/>
      <c r="C268" s="64"/>
      <c r="D268" s="64"/>
      <c r="E268" s="64"/>
      <c r="F268" s="64"/>
      <c r="G268" s="64"/>
      <c r="H268" s="64"/>
      <c r="I268" s="64"/>
      <c r="J268" s="65"/>
      <c r="K268" s="64"/>
      <c r="L268" s="64"/>
      <c r="M268" s="64"/>
      <c r="N268" s="64"/>
    </row>
    <row r="269" spans="1:14" s="63" customFormat="1">
      <c r="A269" s="66"/>
      <c r="B269" s="66"/>
      <c r="C269" s="64"/>
      <c r="D269" s="64"/>
      <c r="E269" s="64"/>
      <c r="F269" s="64"/>
      <c r="G269" s="64"/>
      <c r="H269" s="64"/>
      <c r="I269" s="64"/>
      <c r="J269" s="65"/>
      <c r="K269" s="64"/>
      <c r="L269" s="64"/>
      <c r="M269" s="64"/>
      <c r="N269" s="64"/>
    </row>
    <row r="270" spans="1:14" s="63" customFormat="1">
      <c r="A270" s="66"/>
      <c r="B270" s="66"/>
      <c r="C270" s="64"/>
      <c r="D270" s="64"/>
      <c r="E270" s="64"/>
      <c r="F270" s="64"/>
      <c r="G270" s="64"/>
      <c r="H270" s="64"/>
      <c r="I270" s="64"/>
      <c r="J270" s="65"/>
      <c r="K270" s="64"/>
      <c r="L270" s="64"/>
      <c r="M270" s="64"/>
      <c r="N270" s="64"/>
    </row>
    <row r="271" spans="1:14" s="63" customFormat="1">
      <c r="A271" s="66"/>
      <c r="B271" s="66"/>
      <c r="C271" s="64"/>
      <c r="D271" s="64"/>
      <c r="E271" s="64"/>
      <c r="F271" s="64"/>
      <c r="G271" s="64"/>
      <c r="H271" s="64"/>
      <c r="I271" s="64"/>
      <c r="J271" s="65"/>
      <c r="K271" s="64"/>
      <c r="L271" s="64"/>
      <c r="M271" s="64"/>
      <c r="N271" s="64"/>
    </row>
    <row r="272" spans="1:14" s="63" customFormat="1">
      <c r="A272" s="66"/>
      <c r="B272" s="66"/>
      <c r="C272" s="64"/>
      <c r="D272" s="64"/>
      <c r="E272" s="64"/>
      <c r="F272" s="64"/>
      <c r="G272" s="64"/>
      <c r="H272" s="64"/>
      <c r="I272" s="64"/>
      <c r="J272" s="65"/>
      <c r="K272" s="64"/>
      <c r="L272" s="64"/>
      <c r="M272" s="64"/>
      <c r="N272" s="64"/>
    </row>
    <row r="273" spans="1:14" s="63" customFormat="1">
      <c r="A273" s="66"/>
      <c r="B273" s="66"/>
      <c r="C273" s="64"/>
      <c r="D273" s="64"/>
      <c r="E273" s="64"/>
      <c r="F273" s="64"/>
      <c r="G273" s="64"/>
      <c r="H273" s="64"/>
      <c r="I273" s="64"/>
      <c r="J273" s="65"/>
      <c r="K273" s="64"/>
      <c r="L273" s="64"/>
      <c r="M273" s="64"/>
      <c r="N273" s="64"/>
    </row>
    <row r="274" spans="1:14" s="63" customFormat="1">
      <c r="A274" s="66"/>
      <c r="B274" s="66"/>
      <c r="C274" s="64"/>
      <c r="D274" s="64"/>
      <c r="E274" s="64"/>
      <c r="F274" s="64"/>
      <c r="G274" s="64"/>
      <c r="H274" s="64"/>
      <c r="I274" s="64"/>
      <c r="J274" s="65"/>
      <c r="K274" s="64"/>
      <c r="L274" s="64"/>
      <c r="M274" s="64"/>
      <c r="N274" s="64"/>
    </row>
    <row r="275" spans="1:14" s="63" customFormat="1" ht="14.4">
      <c r="A275" s="66"/>
      <c r="B275" s="68"/>
      <c r="C275" s="64"/>
      <c r="D275" s="64"/>
      <c r="E275" s="64"/>
      <c r="F275" s="64"/>
      <c r="G275" s="64"/>
      <c r="H275" s="64"/>
      <c r="I275" s="64"/>
      <c r="J275" s="65"/>
      <c r="K275" s="64"/>
      <c r="L275" s="64"/>
      <c r="M275" s="64"/>
      <c r="N275" s="64"/>
    </row>
    <row r="276" spans="1:14" s="63" customFormat="1" ht="14.4">
      <c r="A276" s="66"/>
      <c r="B276" s="68"/>
      <c r="C276" s="64"/>
      <c r="D276" s="64"/>
      <c r="E276" s="64"/>
      <c r="F276" s="64"/>
      <c r="G276" s="64"/>
      <c r="H276" s="64"/>
      <c r="I276" s="64"/>
      <c r="J276" s="65"/>
      <c r="K276" s="64"/>
      <c r="L276" s="64"/>
      <c r="M276" s="64"/>
      <c r="N276" s="64"/>
    </row>
    <row r="277" spans="1:14" s="63" customFormat="1" ht="14.4">
      <c r="A277" s="66"/>
      <c r="B277" s="68"/>
      <c r="C277" s="64"/>
      <c r="D277" s="64"/>
      <c r="E277" s="64"/>
      <c r="F277" s="64"/>
      <c r="G277" s="64"/>
      <c r="H277" s="64"/>
      <c r="I277" s="64"/>
      <c r="J277" s="65"/>
      <c r="K277" s="64"/>
      <c r="L277" s="64"/>
      <c r="M277" s="64"/>
      <c r="N277" s="64"/>
    </row>
    <row r="278" spans="1:14" s="63" customFormat="1" collapsed="1">
      <c r="A278" s="66"/>
      <c r="B278" s="66"/>
      <c r="C278" s="64"/>
      <c r="D278" s="64"/>
      <c r="E278" s="64"/>
      <c r="F278" s="64"/>
      <c r="G278" s="64"/>
      <c r="H278" s="64"/>
      <c r="I278" s="64"/>
      <c r="J278" s="65"/>
      <c r="K278" s="64"/>
      <c r="L278" s="64"/>
      <c r="M278" s="64"/>
      <c r="N278" s="64"/>
    </row>
    <row r="279" spans="1:14" s="63" customFormat="1">
      <c r="A279" s="66"/>
      <c r="B279" s="66"/>
      <c r="C279" s="64"/>
      <c r="D279" s="64"/>
      <c r="E279" s="64"/>
      <c r="F279" s="64"/>
      <c r="G279" s="64"/>
      <c r="H279" s="64"/>
      <c r="I279" s="64"/>
      <c r="J279" s="65"/>
      <c r="K279" s="64"/>
      <c r="L279" s="64"/>
      <c r="M279" s="64"/>
      <c r="N279" s="64"/>
    </row>
    <row r="280" spans="1:14" s="63" customFormat="1" collapsed="1">
      <c r="A280" s="66"/>
      <c r="B280" s="66"/>
      <c r="C280" s="64"/>
      <c r="D280" s="64"/>
      <c r="E280" s="64"/>
      <c r="F280" s="64"/>
      <c r="G280" s="64"/>
      <c r="H280" s="64"/>
      <c r="I280" s="64"/>
      <c r="J280" s="65"/>
      <c r="K280" s="64"/>
      <c r="L280" s="64"/>
      <c r="M280" s="64"/>
      <c r="N280" s="64"/>
    </row>
    <row r="281" spans="1:14" s="63" customFormat="1">
      <c r="A281" s="66"/>
      <c r="B281" s="66"/>
      <c r="C281" s="64"/>
      <c r="D281" s="64"/>
      <c r="E281" s="64"/>
      <c r="F281" s="64"/>
      <c r="G281" s="64"/>
      <c r="H281" s="64"/>
      <c r="I281" s="64"/>
      <c r="J281" s="65"/>
      <c r="K281" s="64"/>
      <c r="L281" s="64"/>
      <c r="M281" s="64"/>
      <c r="N281" s="64"/>
    </row>
    <row r="282" spans="1:14" s="63" customFormat="1" ht="14.4" collapsed="1">
      <c r="A282" s="66"/>
      <c r="B282" s="68"/>
      <c r="C282" s="64"/>
      <c r="D282" s="64"/>
      <c r="E282" s="64"/>
      <c r="F282" s="64"/>
      <c r="G282" s="64"/>
      <c r="H282" s="64"/>
      <c r="I282" s="64"/>
      <c r="J282" s="65"/>
      <c r="K282" s="64"/>
      <c r="L282" s="64"/>
      <c r="M282" s="64"/>
      <c r="N282" s="64"/>
    </row>
    <row r="283" spans="1:14" s="63" customFormat="1">
      <c r="A283" s="66"/>
      <c r="B283" s="66"/>
      <c r="C283" s="64"/>
      <c r="D283" s="64"/>
      <c r="E283" s="64"/>
      <c r="F283" s="64"/>
      <c r="G283" s="64"/>
      <c r="H283" s="64"/>
      <c r="I283" s="64"/>
      <c r="J283" s="65"/>
      <c r="K283" s="64"/>
      <c r="L283" s="64"/>
      <c r="M283" s="64"/>
      <c r="N283" s="64"/>
    </row>
    <row r="284" spans="1:14" s="63" customFormat="1" collapsed="1">
      <c r="A284" s="66"/>
      <c r="B284" s="66"/>
      <c r="C284" s="64"/>
      <c r="D284" s="64"/>
      <c r="E284" s="64"/>
      <c r="F284" s="64"/>
      <c r="G284" s="64"/>
      <c r="H284" s="64"/>
      <c r="I284" s="64"/>
      <c r="J284" s="65"/>
      <c r="K284" s="64"/>
      <c r="L284" s="64"/>
      <c r="M284" s="64"/>
      <c r="N284" s="64"/>
    </row>
    <row r="285" spans="1:14" s="63" customFormat="1" ht="14.4">
      <c r="A285" s="66"/>
      <c r="B285" s="68"/>
      <c r="C285" s="64"/>
      <c r="D285" s="64"/>
      <c r="E285" s="64"/>
      <c r="F285" s="64"/>
      <c r="G285" s="64"/>
      <c r="H285" s="64"/>
      <c r="I285" s="64"/>
      <c r="J285" s="65"/>
      <c r="K285" s="64"/>
      <c r="L285" s="64"/>
      <c r="M285" s="64"/>
      <c r="N285" s="64"/>
    </row>
    <row r="286" spans="1:14" s="63" customFormat="1" ht="14.4">
      <c r="A286" s="66"/>
      <c r="B286" s="68"/>
      <c r="C286" s="64"/>
      <c r="D286" s="64"/>
      <c r="E286" s="64"/>
      <c r="F286" s="64"/>
      <c r="G286" s="64"/>
      <c r="H286" s="64"/>
      <c r="I286" s="64"/>
      <c r="J286" s="65"/>
      <c r="K286" s="64"/>
      <c r="L286" s="64"/>
      <c r="M286" s="64"/>
      <c r="N286" s="64"/>
    </row>
    <row r="287" spans="1:14" s="63" customFormat="1">
      <c r="A287" s="66"/>
      <c r="B287" s="66"/>
      <c r="C287" s="64"/>
      <c r="D287" s="64"/>
      <c r="E287" s="64"/>
      <c r="F287" s="64"/>
      <c r="G287" s="64"/>
      <c r="H287" s="64"/>
      <c r="I287" s="64"/>
      <c r="J287" s="65"/>
      <c r="K287" s="64"/>
      <c r="L287" s="64"/>
      <c r="M287" s="64"/>
      <c r="N287" s="64"/>
    </row>
    <row r="288" spans="1:14" s="63" customFormat="1">
      <c r="A288" s="66"/>
      <c r="B288" s="66"/>
      <c r="C288" s="64"/>
      <c r="D288" s="64"/>
      <c r="E288" s="64"/>
      <c r="F288" s="64"/>
      <c r="G288" s="64"/>
      <c r="H288" s="64"/>
      <c r="I288" s="64"/>
      <c r="J288" s="65"/>
      <c r="K288" s="64"/>
      <c r="L288" s="64"/>
      <c r="M288" s="64"/>
      <c r="N288" s="64"/>
    </row>
    <row r="289" spans="1:14" s="63" customFormat="1" ht="14.4" collapsed="1">
      <c r="A289" s="66"/>
      <c r="B289" s="68"/>
      <c r="C289" s="64"/>
      <c r="D289" s="64"/>
      <c r="E289" s="64"/>
      <c r="F289" s="64"/>
      <c r="G289" s="64"/>
      <c r="H289" s="64"/>
      <c r="I289" s="64"/>
      <c r="J289" s="65"/>
      <c r="K289" s="64"/>
      <c r="L289" s="64"/>
      <c r="M289" s="64"/>
      <c r="N289" s="64"/>
    </row>
    <row r="290" spans="1:14" s="63" customFormat="1">
      <c r="A290" s="66"/>
      <c r="B290" s="66"/>
      <c r="C290" s="64"/>
      <c r="D290" s="64"/>
      <c r="E290" s="64"/>
      <c r="F290" s="64"/>
      <c r="G290" s="64"/>
      <c r="H290" s="64"/>
      <c r="I290" s="64"/>
      <c r="J290" s="65"/>
      <c r="K290" s="64"/>
      <c r="L290" s="64"/>
      <c r="M290" s="64"/>
      <c r="N290" s="64"/>
    </row>
    <row r="291" spans="1:14" s="63" customFormat="1" ht="14.4" collapsed="1">
      <c r="A291" s="66"/>
      <c r="B291" s="68"/>
      <c r="C291" s="64"/>
      <c r="D291" s="64"/>
      <c r="E291" s="64"/>
      <c r="F291" s="64"/>
      <c r="G291" s="64"/>
      <c r="H291" s="64"/>
      <c r="I291" s="64"/>
      <c r="J291" s="65"/>
      <c r="K291" s="64"/>
      <c r="L291" s="64"/>
      <c r="M291" s="64"/>
      <c r="N291" s="64"/>
    </row>
    <row r="292" spans="1:14" s="63" customFormat="1" collapsed="1">
      <c r="A292" s="66"/>
      <c r="B292" s="66"/>
      <c r="C292" s="64"/>
      <c r="D292" s="64"/>
      <c r="E292" s="64"/>
      <c r="F292" s="64"/>
      <c r="G292" s="64"/>
      <c r="H292" s="64"/>
      <c r="I292" s="64"/>
      <c r="J292" s="65"/>
      <c r="K292" s="64"/>
      <c r="L292" s="64"/>
      <c r="M292" s="64"/>
      <c r="N292" s="64"/>
    </row>
    <row r="293" spans="1:14" s="63" customFormat="1" ht="14.4">
      <c r="A293" s="66"/>
      <c r="B293" s="68"/>
      <c r="C293" s="64"/>
      <c r="D293" s="64"/>
      <c r="E293" s="64"/>
      <c r="F293" s="64"/>
      <c r="G293" s="64"/>
      <c r="H293" s="64"/>
      <c r="I293" s="64"/>
      <c r="J293" s="65"/>
      <c r="K293" s="64"/>
      <c r="L293" s="64"/>
      <c r="M293" s="64"/>
      <c r="N293" s="64"/>
    </row>
    <row r="294" spans="1:14" s="63" customFormat="1" collapsed="1">
      <c r="A294" s="66"/>
      <c r="B294" s="66"/>
      <c r="C294" s="64"/>
      <c r="D294" s="64"/>
      <c r="E294" s="64"/>
      <c r="F294" s="64"/>
      <c r="G294" s="64"/>
      <c r="H294" s="64"/>
      <c r="I294" s="64"/>
      <c r="J294" s="65"/>
      <c r="K294" s="64"/>
      <c r="L294" s="64"/>
      <c r="M294" s="64"/>
      <c r="N294" s="64"/>
    </row>
    <row r="295" spans="1:14" s="63" customFormat="1">
      <c r="A295" s="66"/>
      <c r="B295" s="66"/>
      <c r="C295" s="64"/>
      <c r="D295" s="64"/>
      <c r="E295" s="64"/>
      <c r="F295" s="64"/>
      <c r="G295" s="64"/>
      <c r="H295" s="64"/>
      <c r="I295" s="64"/>
      <c r="J295" s="65"/>
      <c r="K295" s="64"/>
      <c r="L295" s="64"/>
      <c r="M295" s="64"/>
      <c r="N295" s="64"/>
    </row>
    <row r="296" spans="1:14" s="63" customFormat="1">
      <c r="A296" s="66"/>
      <c r="B296" s="66"/>
      <c r="C296" s="64"/>
      <c r="D296" s="64"/>
      <c r="E296" s="64"/>
      <c r="F296" s="64"/>
      <c r="G296" s="64"/>
      <c r="H296" s="64"/>
      <c r="I296" s="64"/>
      <c r="J296" s="65"/>
      <c r="K296" s="64"/>
      <c r="L296" s="64"/>
      <c r="M296" s="64"/>
      <c r="N296" s="64"/>
    </row>
    <row r="297" spans="1:14" s="63" customFormat="1">
      <c r="A297" s="66"/>
      <c r="B297" s="66"/>
      <c r="C297" s="64"/>
      <c r="D297" s="64"/>
      <c r="E297" s="64"/>
      <c r="F297" s="64"/>
      <c r="G297" s="64"/>
      <c r="H297" s="64"/>
      <c r="I297" s="64"/>
      <c r="J297" s="65"/>
      <c r="K297" s="64"/>
      <c r="L297" s="64"/>
      <c r="M297" s="64"/>
      <c r="N297" s="64"/>
    </row>
    <row r="298" spans="1:14" s="63" customFormat="1" collapsed="1">
      <c r="A298" s="66"/>
      <c r="B298" s="66"/>
      <c r="C298" s="64"/>
      <c r="D298" s="64"/>
      <c r="E298" s="64"/>
      <c r="F298" s="64"/>
      <c r="G298" s="64"/>
      <c r="H298" s="64"/>
      <c r="I298" s="64"/>
      <c r="J298" s="65"/>
      <c r="K298" s="64"/>
      <c r="L298" s="64"/>
      <c r="M298" s="64"/>
      <c r="N298" s="64"/>
    </row>
    <row r="299" spans="1:14" s="63" customFormat="1" ht="14.4">
      <c r="A299" s="66"/>
      <c r="B299" s="68"/>
      <c r="C299" s="64"/>
      <c r="D299" s="64"/>
      <c r="E299" s="64"/>
      <c r="F299" s="64"/>
      <c r="G299" s="64"/>
      <c r="H299" s="64"/>
      <c r="I299" s="64"/>
      <c r="J299" s="65"/>
      <c r="K299" s="64"/>
      <c r="L299" s="64"/>
      <c r="M299" s="64"/>
      <c r="N299" s="64"/>
    </row>
    <row r="300" spans="1:14" s="63" customFormat="1" ht="14.4">
      <c r="A300" s="66"/>
      <c r="B300" s="68"/>
      <c r="C300" s="64"/>
      <c r="D300" s="64"/>
      <c r="E300" s="64"/>
      <c r="F300" s="64"/>
      <c r="G300" s="64"/>
      <c r="H300" s="64"/>
      <c r="I300" s="64"/>
      <c r="J300" s="65"/>
      <c r="K300" s="64"/>
      <c r="L300" s="64"/>
      <c r="M300" s="64"/>
      <c r="N300" s="64"/>
    </row>
    <row r="301" spans="1:14" s="63" customFormat="1" ht="14.4">
      <c r="A301" s="66"/>
      <c r="B301" s="68"/>
      <c r="C301" s="64"/>
      <c r="D301" s="64"/>
      <c r="E301" s="64"/>
      <c r="F301" s="64"/>
      <c r="G301" s="64"/>
      <c r="H301" s="64"/>
      <c r="I301" s="64"/>
      <c r="J301" s="65"/>
      <c r="K301" s="64"/>
      <c r="L301" s="64"/>
      <c r="M301" s="64"/>
      <c r="N301" s="64"/>
    </row>
    <row r="302" spans="1:14" s="63" customFormat="1" collapsed="1">
      <c r="A302" s="66"/>
      <c r="B302" s="66"/>
      <c r="C302" s="64"/>
      <c r="D302" s="64"/>
      <c r="E302" s="64"/>
      <c r="F302" s="64"/>
      <c r="G302" s="64"/>
      <c r="H302" s="64"/>
      <c r="I302" s="64"/>
      <c r="J302" s="65"/>
      <c r="K302" s="64"/>
      <c r="L302" s="64"/>
      <c r="M302" s="64"/>
      <c r="N302" s="64"/>
    </row>
    <row r="303" spans="1:14" s="63" customFormat="1">
      <c r="A303" s="66"/>
      <c r="B303" s="66"/>
      <c r="C303" s="64"/>
      <c r="D303" s="64"/>
      <c r="E303" s="64"/>
      <c r="F303" s="64"/>
      <c r="G303" s="64"/>
      <c r="H303" s="64"/>
      <c r="I303" s="64"/>
      <c r="J303" s="65"/>
      <c r="K303" s="64"/>
      <c r="L303" s="64"/>
      <c r="M303" s="64"/>
      <c r="N303" s="64"/>
    </row>
    <row r="304" spans="1:14" s="63" customFormat="1">
      <c r="A304" s="66"/>
      <c r="B304" s="66"/>
      <c r="C304" s="64"/>
      <c r="D304" s="64"/>
      <c r="E304" s="64"/>
      <c r="F304" s="64"/>
      <c r="G304" s="64"/>
      <c r="H304" s="64"/>
      <c r="I304" s="64"/>
      <c r="J304" s="65"/>
      <c r="K304" s="64"/>
      <c r="L304" s="64"/>
      <c r="M304" s="64"/>
      <c r="N304" s="64"/>
    </row>
    <row r="305" spans="1:14" s="63" customFormat="1">
      <c r="A305" s="66"/>
      <c r="B305" s="66"/>
      <c r="C305" s="64"/>
      <c r="D305" s="64"/>
      <c r="E305" s="64"/>
      <c r="F305" s="64"/>
      <c r="G305" s="64"/>
      <c r="H305" s="64"/>
      <c r="I305" s="64"/>
      <c r="J305" s="65"/>
      <c r="K305" s="64"/>
      <c r="L305" s="64"/>
      <c r="M305" s="64"/>
      <c r="N305" s="64"/>
    </row>
    <row r="306" spans="1:14" s="63" customFormat="1" ht="14.4" collapsed="1">
      <c r="A306" s="66"/>
      <c r="B306" s="68"/>
      <c r="C306" s="64"/>
      <c r="D306" s="64"/>
      <c r="E306" s="64"/>
      <c r="F306" s="64"/>
      <c r="G306" s="64"/>
      <c r="H306" s="64"/>
      <c r="I306" s="64"/>
      <c r="J306" s="65"/>
      <c r="K306" s="64"/>
      <c r="L306" s="64"/>
      <c r="M306" s="64"/>
      <c r="N306" s="64"/>
    </row>
    <row r="307" spans="1:14" s="63" customFormat="1" ht="14.4">
      <c r="A307" s="66"/>
      <c r="B307" s="68"/>
      <c r="C307" s="64"/>
      <c r="D307" s="64"/>
      <c r="E307" s="64"/>
      <c r="F307" s="64"/>
      <c r="G307" s="64"/>
      <c r="H307" s="64"/>
      <c r="I307" s="64"/>
      <c r="J307" s="65"/>
      <c r="K307" s="64"/>
      <c r="L307" s="64"/>
      <c r="M307" s="64"/>
      <c r="N307" s="64"/>
    </row>
    <row r="308" spans="1:14" s="63" customFormat="1">
      <c r="A308" s="66"/>
      <c r="B308" s="66"/>
      <c r="C308" s="64"/>
      <c r="D308" s="64"/>
      <c r="E308" s="64"/>
      <c r="F308" s="64"/>
      <c r="G308" s="64"/>
      <c r="H308" s="64"/>
      <c r="I308" s="64"/>
      <c r="J308" s="65"/>
      <c r="K308" s="64"/>
      <c r="L308" s="64"/>
      <c r="M308" s="64"/>
      <c r="N308" s="64"/>
    </row>
    <row r="309" spans="1:14" s="63" customFormat="1">
      <c r="A309" s="66"/>
      <c r="B309" s="66"/>
      <c r="C309" s="64"/>
      <c r="D309" s="64"/>
      <c r="E309" s="64"/>
      <c r="F309" s="64"/>
      <c r="G309" s="64"/>
      <c r="H309" s="64"/>
      <c r="I309" s="64"/>
      <c r="J309" s="65"/>
      <c r="K309" s="64"/>
      <c r="L309" s="64"/>
      <c r="M309" s="64"/>
      <c r="N309" s="64"/>
    </row>
    <row r="310" spans="1:14" s="63" customFormat="1">
      <c r="A310" s="66"/>
      <c r="B310" s="66"/>
      <c r="C310" s="64"/>
      <c r="D310" s="64"/>
      <c r="E310" s="64"/>
      <c r="F310" s="64"/>
      <c r="G310" s="64"/>
      <c r="H310" s="64"/>
      <c r="I310" s="64"/>
      <c r="J310" s="65"/>
      <c r="K310" s="64"/>
      <c r="L310" s="64"/>
      <c r="M310" s="64"/>
      <c r="N310" s="64"/>
    </row>
    <row r="311" spans="1:14" s="63" customFormat="1" ht="14.4">
      <c r="A311" s="66"/>
      <c r="B311" s="68"/>
      <c r="C311" s="64"/>
      <c r="D311" s="64"/>
      <c r="E311" s="64"/>
      <c r="F311" s="64"/>
      <c r="G311" s="64"/>
      <c r="H311" s="64"/>
      <c r="I311" s="64"/>
      <c r="J311" s="65"/>
      <c r="K311" s="64"/>
      <c r="L311" s="64"/>
      <c r="M311" s="64"/>
      <c r="N311" s="64"/>
    </row>
    <row r="312" spans="1:14" s="63" customFormat="1" ht="14.4" collapsed="1">
      <c r="A312" s="66"/>
      <c r="B312" s="68"/>
      <c r="C312" s="64"/>
      <c r="D312" s="64"/>
      <c r="E312" s="64"/>
      <c r="F312" s="64"/>
      <c r="G312" s="64"/>
      <c r="H312" s="64"/>
      <c r="I312" s="64"/>
      <c r="J312" s="65"/>
      <c r="K312" s="64"/>
      <c r="L312" s="64"/>
      <c r="M312" s="64"/>
      <c r="N312" s="64"/>
    </row>
    <row r="313" spans="1:14" s="63" customFormat="1" ht="14.4">
      <c r="A313" s="66"/>
      <c r="B313" s="68"/>
      <c r="C313" s="64"/>
      <c r="D313" s="64"/>
      <c r="E313" s="64"/>
      <c r="F313" s="64"/>
      <c r="G313" s="64"/>
      <c r="H313" s="64"/>
      <c r="I313" s="64"/>
      <c r="J313" s="65"/>
      <c r="K313" s="64"/>
      <c r="L313" s="64"/>
      <c r="M313" s="64"/>
      <c r="N313" s="64"/>
    </row>
    <row r="314" spans="1:14" s="63" customFormat="1" collapsed="1">
      <c r="A314" s="66"/>
      <c r="B314" s="66"/>
      <c r="C314" s="64"/>
      <c r="D314" s="64"/>
      <c r="E314" s="64"/>
      <c r="F314" s="64"/>
      <c r="G314" s="64"/>
      <c r="H314" s="64"/>
      <c r="I314" s="64"/>
      <c r="J314" s="65"/>
      <c r="K314" s="64"/>
      <c r="L314" s="64"/>
      <c r="M314" s="64"/>
      <c r="N314" s="64"/>
    </row>
    <row r="315" spans="1:14" s="63" customFormat="1" ht="14.4" collapsed="1">
      <c r="A315" s="66"/>
      <c r="B315" s="68"/>
      <c r="C315" s="64"/>
      <c r="D315" s="64"/>
      <c r="E315" s="64"/>
      <c r="F315" s="64"/>
      <c r="G315" s="64"/>
      <c r="H315" s="64"/>
      <c r="I315" s="64"/>
      <c r="J315" s="65"/>
      <c r="K315" s="64"/>
      <c r="L315" s="64"/>
      <c r="M315" s="64"/>
      <c r="N315" s="64"/>
    </row>
    <row r="316" spans="1:14" s="63" customFormat="1" ht="14.4">
      <c r="A316" s="66"/>
      <c r="B316" s="68"/>
      <c r="C316" s="64"/>
      <c r="D316" s="64"/>
      <c r="E316" s="64"/>
      <c r="F316" s="64"/>
      <c r="G316" s="64"/>
      <c r="H316" s="64"/>
      <c r="I316" s="64"/>
      <c r="J316" s="65"/>
      <c r="K316" s="64"/>
      <c r="L316" s="64"/>
      <c r="M316" s="64"/>
      <c r="N316" s="64"/>
    </row>
    <row r="317" spans="1:14" s="63" customFormat="1">
      <c r="A317" s="66"/>
      <c r="B317" s="66"/>
      <c r="C317" s="64"/>
      <c r="D317" s="64"/>
      <c r="E317" s="64"/>
      <c r="F317" s="64"/>
      <c r="G317" s="64"/>
      <c r="H317" s="64"/>
      <c r="I317" s="64"/>
      <c r="J317" s="65"/>
      <c r="K317" s="64"/>
      <c r="L317" s="64"/>
      <c r="M317" s="64"/>
      <c r="N317" s="64"/>
    </row>
    <row r="318" spans="1:14" s="63" customFormat="1" ht="14.4" collapsed="1">
      <c r="A318" s="66"/>
      <c r="B318" s="68"/>
      <c r="C318" s="64"/>
      <c r="D318" s="64"/>
      <c r="E318" s="64"/>
      <c r="F318" s="64"/>
      <c r="G318" s="64"/>
      <c r="H318" s="64"/>
      <c r="I318" s="64"/>
      <c r="J318" s="65"/>
      <c r="K318" s="64"/>
      <c r="L318" s="64"/>
      <c r="M318" s="64"/>
      <c r="N318" s="64"/>
    </row>
    <row r="319" spans="1:14" s="63" customFormat="1" ht="14.4">
      <c r="A319" s="66"/>
      <c r="B319" s="68"/>
      <c r="C319" s="64"/>
      <c r="D319" s="64"/>
      <c r="E319" s="64"/>
      <c r="F319" s="64"/>
      <c r="G319" s="64"/>
      <c r="H319" s="64"/>
      <c r="I319" s="64"/>
      <c r="J319" s="65"/>
      <c r="K319" s="64"/>
      <c r="L319" s="64"/>
      <c r="M319" s="64"/>
      <c r="N319" s="64"/>
    </row>
    <row r="320" spans="1:14" s="63" customFormat="1" ht="14.4" collapsed="1">
      <c r="A320" s="66"/>
      <c r="B320" s="68"/>
      <c r="C320" s="64"/>
      <c r="D320" s="64"/>
      <c r="E320" s="64"/>
      <c r="F320" s="64"/>
      <c r="G320" s="64"/>
      <c r="H320" s="64"/>
      <c r="I320" s="64"/>
      <c r="J320" s="65"/>
      <c r="K320" s="64"/>
      <c r="L320" s="64"/>
      <c r="M320" s="64"/>
      <c r="N320" s="64"/>
    </row>
    <row r="321" spans="1:14" s="63" customFormat="1" ht="14.4">
      <c r="A321" s="66"/>
      <c r="B321" s="68"/>
      <c r="C321" s="64"/>
      <c r="D321" s="64"/>
      <c r="E321" s="64"/>
      <c r="F321" s="64"/>
      <c r="G321" s="64"/>
      <c r="H321" s="64"/>
      <c r="I321" s="64"/>
      <c r="J321" s="65"/>
      <c r="K321" s="64"/>
      <c r="L321" s="64"/>
      <c r="M321" s="64"/>
      <c r="N321" s="64"/>
    </row>
    <row r="322" spans="1:14" s="63" customFormat="1" ht="14.4" collapsed="1">
      <c r="A322" s="66"/>
      <c r="B322" s="68"/>
      <c r="C322" s="64"/>
      <c r="D322" s="64"/>
      <c r="E322" s="64"/>
      <c r="F322" s="64"/>
      <c r="G322" s="64"/>
      <c r="H322" s="64"/>
      <c r="I322" s="64"/>
      <c r="J322" s="65"/>
      <c r="K322" s="64"/>
      <c r="L322" s="64"/>
      <c r="M322" s="64"/>
      <c r="N322" s="64"/>
    </row>
    <row r="323" spans="1:14" s="63" customFormat="1" ht="14.4">
      <c r="A323" s="66"/>
      <c r="B323" s="68"/>
      <c r="C323" s="64"/>
      <c r="D323" s="64"/>
      <c r="E323" s="64"/>
      <c r="F323" s="64"/>
      <c r="G323" s="64"/>
      <c r="H323" s="64"/>
      <c r="I323" s="64"/>
      <c r="J323" s="65"/>
      <c r="K323" s="64"/>
      <c r="L323" s="64"/>
      <c r="M323" s="64"/>
      <c r="N323" s="64"/>
    </row>
    <row r="324" spans="1:14" s="63" customFormat="1" ht="14.4">
      <c r="A324" s="66"/>
      <c r="B324" s="68"/>
      <c r="C324" s="64"/>
      <c r="D324" s="64"/>
      <c r="E324" s="64"/>
      <c r="F324" s="64"/>
      <c r="G324" s="64"/>
      <c r="H324" s="64"/>
      <c r="I324" s="64"/>
      <c r="J324" s="65"/>
      <c r="K324" s="64"/>
      <c r="L324" s="64"/>
      <c r="M324" s="64"/>
      <c r="N324" s="64"/>
    </row>
    <row r="325" spans="1:14" s="63" customFormat="1" ht="14.4" collapsed="1">
      <c r="A325" s="66"/>
      <c r="B325" s="68"/>
      <c r="C325" s="64"/>
      <c r="D325" s="64"/>
      <c r="E325" s="64"/>
      <c r="F325" s="64"/>
      <c r="G325" s="64"/>
      <c r="H325" s="64"/>
      <c r="I325" s="64"/>
      <c r="J325" s="65"/>
      <c r="K325" s="64"/>
      <c r="L325" s="64"/>
      <c r="M325" s="64"/>
      <c r="N325" s="64"/>
    </row>
    <row r="326" spans="1:14" s="63" customFormat="1" ht="14.4">
      <c r="A326" s="66"/>
      <c r="B326" s="68"/>
      <c r="C326" s="64"/>
      <c r="D326" s="64"/>
      <c r="E326" s="64"/>
      <c r="F326" s="64"/>
      <c r="G326" s="64"/>
      <c r="H326" s="64"/>
      <c r="I326" s="64"/>
      <c r="J326" s="65"/>
      <c r="K326" s="64"/>
      <c r="L326" s="64"/>
      <c r="M326" s="64"/>
      <c r="N326" s="64"/>
    </row>
    <row r="327" spans="1:14" s="63" customFormat="1" ht="14.4" collapsed="1">
      <c r="A327" s="66"/>
      <c r="B327" s="68"/>
      <c r="C327" s="64"/>
      <c r="D327" s="64"/>
      <c r="E327" s="64"/>
      <c r="F327" s="64"/>
      <c r="G327" s="64"/>
      <c r="H327" s="64"/>
      <c r="I327" s="64"/>
      <c r="J327" s="65"/>
      <c r="K327" s="64"/>
      <c r="L327" s="64"/>
      <c r="M327" s="64"/>
      <c r="N327" s="64"/>
    </row>
    <row r="328" spans="1:14" s="63" customFormat="1">
      <c r="A328" s="66"/>
      <c r="B328" s="66"/>
      <c r="C328" s="64"/>
      <c r="D328" s="64"/>
      <c r="E328" s="64"/>
      <c r="F328" s="64"/>
      <c r="G328" s="64"/>
      <c r="H328" s="64"/>
      <c r="I328" s="64"/>
      <c r="J328" s="65"/>
      <c r="K328" s="64"/>
      <c r="L328" s="64"/>
      <c r="M328" s="64"/>
      <c r="N328" s="64"/>
    </row>
    <row r="329" spans="1:14" s="63" customFormat="1" ht="14.4">
      <c r="A329" s="66"/>
      <c r="B329" s="68"/>
      <c r="C329" s="64"/>
      <c r="D329" s="64"/>
      <c r="E329" s="64"/>
      <c r="F329" s="64"/>
      <c r="G329" s="64"/>
      <c r="H329" s="64"/>
      <c r="I329" s="64"/>
      <c r="J329" s="65"/>
      <c r="K329" s="64"/>
      <c r="L329" s="64"/>
      <c r="M329" s="64"/>
      <c r="N329" s="64"/>
    </row>
    <row r="330" spans="1:14" s="63" customFormat="1" ht="14.4">
      <c r="A330" s="66"/>
      <c r="B330" s="68"/>
      <c r="C330" s="64"/>
      <c r="D330" s="64"/>
      <c r="E330" s="64"/>
      <c r="F330" s="64"/>
      <c r="G330" s="64"/>
      <c r="H330" s="64"/>
      <c r="I330" s="64"/>
      <c r="J330" s="65"/>
      <c r="K330" s="64"/>
      <c r="L330" s="64"/>
      <c r="M330" s="64"/>
      <c r="N330" s="64"/>
    </row>
    <row r="331" spans="1:14" s="63" customFormat="1">
      <c r="A331" s="66"/>
      <c r="B331" s="66"/>
      <c r="C331" s="64"/>
      <c r="D331" s="64"/>
      <c r="E331" s="64"/>
      <c r="F331" s="64"/>
      <c r="G331" s="64"/>
      <c r="H331" s="64"/>
      <c r="I331" s="64"/>
      <c r="J331" s="65"/>
      <c r="K331" s="64"/>
      <c r="L331" s="64"/>
      <c r="M331" s="64"/>
      <c r="N331" s="64"/>
    </row>
    <row r="332" spans="1:14" s="63" customFormat="1" ht="14.4">
      <c r="A332" s="66"/>
      <c r="B332" s="68"/>
      <c r="C332" s="64"/>
      <c r="D332" s="64"/>
      <c r="E332" s="64"/>
      <c r="F332" s="64"/>
      <c r="G332" s="64"/>
      <c r="H332" s="64"/>
      <c r="I332" s="64"/>
      <c r="J332" s="65"/>
      <c r="K332" s="64"/>
      <c r="L332" s="64"/>
      <c r="M332" s="64"/>
      <c r="N332" s="64"/>
    </row>
    <row r="333" spans="1:14" s="63" customFormat="1" ht="14.4" collapsed="1">
      <c r="A333" s="66"/>
      <c r="B333" s="68"/>
      <c r="C333" s="64"/>
      <c r="D333" s="64"/>
      <c r="E333" s="64"/>
      <c r="F333" s="64"/>
      <c r="G333" s="64"/>
      <c r="H333" s="64"/>
      <c r="I333" s="64"/>
      <c r="J333" s="65"/>
      <c r="K333" s="64"/>
      <c r="L333" s="64"/>
      <c r="M333" s="64"/>
      <c r="N333" s="64"/>
    </row>
    <row r="334" spans="1:14" s="63" customFormat="1" ht="14.4" collapsed="1">
      <c r="A334" s="66"/>
      <c r="B334" s="68"/>
      <c r="C334" s="64"/>
      <c r="D334" s="64"/>
      <c r="E334" s="64"/>
      <c r="F334" s="64"/>
      <c r="G334" s="64"/>
      <c r="H334" s="64"/>
      <c r="I334" s="64"/>
      <c r="J334" s="65"/>
      <c r="K334" s="64"/>
      <c r="L334" s="64"/>
      <c r="M334" s="64"/>
      <c r="N334" s="64"/>
    </row>
    <row r="335" spans="1:14" s="63" customFormat="1" ht="14.4" collapsed="1">
      <c r="A335" s="66"/>
      <c r="B335" s="68"/>
      <c r="C335" s="64"/>
      <c r="D335" s="64"/>
      <c r="E335" s="64"/>
      <c r="F335" s="64"/>
      <c r="G335" s="64"/>
      <c r="H335" s="64"/>
      <c r="I335" s="64"/>
      <c r="J335" s="65"/>
      <c r="K335" s="64"/>
      <c r="L335" s="64"/>
      <c r="M335" s="64"/>
      <c r="N335" s="64"/>
    </row>
    <row r="336" spans="1:14" s="63" customFormat="1" ht="14.4" collapsed="1">
      <c r="A336" s="66"/>
      <c r="B336" s="68"/>
      <c r="C336" s="64"/>
      <c r="D336" s="64"/>
      <c r="E336" s="64"/>
      <c r="F336" s="64"/>
      <c r="G336" s="64"/>
      <c r="H336" s="64"/>
      <c r="I336" s="64"/>
      <c r="J336" s="65"/>
      <c r="K336" s="64"/>
      <c r="L336" s="64"/>
      <c r="M336" s="64"/>
      <c r="N336" s="64"/>
    </row>
    <row r="337" spans="1:14" s="63" customFormat="1" ht="14.4">
      <c r="A337" s="66"/>
      <c r="B337" s="68"/>
      <c r="C337" s="64"/>
      <c r="D337" s="64"/>
      <c r="E337" s="64"/>
      <c r="F337" s="64"/>
      <c r="G337" s="64"/>
      <c r="H337" s="64"/>
      <c r="I337" s="64"/>
      <c r="J337" s="65"/>
      <c r="K337" s="64"/>
      <c r="L337" s="64"/>
      <c r="M337" s="64"/>
      <c r="N337" s="64"/>
    </row>
    <row r="338" spans="1:14" s="63" customFormat="1" collapsed="1">
      <c r="A338" s="66"/>
      <c r="B338" s="66"/>
      <c r="C338" s="64"/>
      <c r="D338" s="64"/>
      <c r="E338" s="64"/>
      <c r="F338" s="64"/>
      <c r="G338" s="64"/>
      <c r="H338" s="64"/>
      <c r="I338" s="64"/>
      <c r="J338" s="65"/>
      <c r="K338" s="64"/>
      <c r="L338" s="64"/>
      <c r="M338" s="64"/>
      <c r="N338" s="64"/>
    </row>
    <row r="339" spans="1:14" s="63" customFormat="1" ht="14.4">
      <c r="A339" s="66"/>
      <c r="B339" s="68"/>
      <c r="C339" s="64"/>
      <c r="D339" s="64"/>
      <c r="E339" s="64"/>
      <c r="F339" s="64"/>
      <c r="G339" s="64"/>
      <c r="H339" s="64"/>
      <c r="I339" s="64"/>
      <c r="J339" s="65"/>
      <c r="K339" s="64"/>
      <c r="L339" s="64"/>
      <c r="M339" s="64"/>
      <c r="N339" s="64"/>
    </row>
    <row r="340" spans="1:14" s="63" customFormat="1" ht="14.4">
      <c r="A340" s="66"/>
      <c r="B340" s="68"/>
      <c r="C340" s="64"/>
      <c r="D340" s="64"/>
      <c r="E340" s="64"/>
      <c r="F340" s="64"/>
      <c r="G340" s="64"/>
      <c r="H340" s="64"/>
      <c r="I340" s="64"/>
      <c r="J340" s="65"/>
      <c r="K340" s="64"/>
      <c r="L340" s="64"/>
      <c r="M340" s="64"/>
      <c r="N340" s="64"/>
    </row>
    <row r="341" spans="1:14" s="63" customFormat="1">
      <c r="A341" s="66"/>
      <c r="B341" s="66"/>
      <c r="C341" s="64"/>
      <c r="D341" s="64"/>
      <c r="E341" s="64"/>
      <c r="F341" s="64"/>
      <c r="G341" s="64"/>
      <c r="H341" s="64"/>
      <c r="I341" s="64"/>
      <c r="J341" s="65"/>
      <c r="K341" s="64"/>
      <c r="L341" s="64"/>
      <c r="M341" s="64"/>
      <c r="N341" s="64"/>
    </row>
    <row r="342" spans="1:14" s="63" customFormat="1" ht="14.4">
      <c r="A342" s="66"/>
      <c r="B342" s="68"/>
      <c r="C342" s="64"/>
      <c r="D342" s="64"/>
      <c r="E342" s="64"/>
      <c r="F342" s="64"/>
      <c r="G342" s="64"/>
      <c r="H342" s="64"/>
      <c r="I342" s="64"/>
      <c r="J342" s="65"/>
      <c r="K342" s="64"/>
      <c r="L342" s="64"/>
      <c r="M342" s="64"/>
      <c r="N342" s="64"/>
    </row>
    <row r="343" spans="1:14" s="63" customFormat="1" ht="14.4">
      <c r="A343" s="66"/>
      <c r="B343" s="68"/>
      <c r="C343" s="64"/>
      <c r="D343" s="64"/>
      <c r="E343" s="64"/>
      <c r="F343" s="64"/>
      <c r="G343" s="64"/>
      <c r="H343" s="64"/>
      <c r="I343" s="64"/>
      <c r="J343" s="65"/>
      <c r="K343" s="64"/>
      <c r="L343" s="64"/>
      <c r="M343" s="64"/>
      <c r="N343" s="64"/>
    </row>
    <row r="344" spans="1:14" s="63" customFormat="1" ht="14.4">
      <c r="A344" s="66"/>
      <c r="B344" s="68"/>
      <c r="C344" s="64"/>
      <c r="D344" s="64"/>
      <c r="E344" s="64"/>
      <c r="F344" s="64"/>
      <c r="G344" s="64"/>
      <c r="H344" s="64"/>
      <c r="I344" s="64"/>
      <c r="J344" s="65"/>
      <c r="K344" s="64"/>
      <c r="L344" s="64"/>
      <c r="M344" s="64"/>
      <c r="N344" s="64"/>
    </row>
    <row r="345" spans="1:14" s="63" customFormat="1" ht="14.4">
      <c r="A345" s="66"/>
      <c r="B345" s="68"/>
      <c r="C345" s="64"/>
      <c r="D345" s="64"/>
      <c r="E345" s="64"/>
      <c r="F345" s="64"/>
      <c r="G345" s="64"/>
      <c r="H345" s="64"/>
      <c r="I345" s="64"/>
      <c r="J345" s="65"/>
      <c r="K345" s="64"/>
      <c r="L345" s="64"/>
      <c r="M345" s="64"/>
      <c r="N345" s="64"/>
    </row>
    <row r="346" spans="1:14" s="63" customFormat="1" ht="14.4">
      <c r="A346" s="66"/>
      <c r="B346" s="68"/>
      <c r="C346" s="64"/>
      <c r="D346" s="64"/>
      <c r="E346" s="64"/>
      <c r="F346" s="64"/>
      <c r="G346" s="64"/>
      <c r="H346" s="64"/>
      <c r="I346" s="64"/>
      <c r="J346" s="65"/>
      <c r="K346" s="64"/>
      <c r="L346" s="64"/>
      <c r="M346" s="64"/>
      <c r="N346" s="64"/>
    </row>
    <row r="347" spans="1:14" s="63" customFormat="1" ht="14.4">
      <c r="A347" s="66"/>
      <c r="B347" s="68"/>
      <c r="C347" s="64"/>
      <c r="D347" s="64"/>
      <c r="E347" s="64"/>
      <c r="F347" s="64"/>
      <c r="G347" s="64"/>
      <c r="H347" s="64"/>
      <c r="I347" s="64"/>
      <c r="J347" s="65"/>
      <c r="K347" s="64"/>
      <c r="L347" s="64"/>
      <c r="M347" s="64"/>
      <c r="N347" s="64"/>
    </row>
    <row r="348" spans="1:14" s="63" customFormat="1" ht="14.4" collapsed="1">
      <c r="A348" s="66"/>
      <c r="B348" s="68"/>
      <c r="C348" s="64"/>
      <c r="D348" s="64"/>
      <c r="E348" s="64"/>
      <c r="F348" s="64"/>
      <c r="G348" s="64"/>
      <c r="H348" s="64"/>
      <c r="I348" s="64"/>
      <c r="J348" s="65"/>
      <c r="K348" s="64"/>
      <c r="L348" s="64"/>
      <c r="M348" s="64"/>
      <c r="N348" s="64"/>
    </row>
    <row r="349" spans="1:14" s="63" customFormat="1" ht="14.4">
      <c r="A349" s="66"/>
      <c r="B349" s="68"/>
      <c r="C349" s="64"/>
      <c r="D349" s="64"/>
      <c r="E349" s="64"/>
      <c r="F349" s="64"/>
      <c r="G349" s="64"/>
      <c r="H349" s="64"/>
      <c r="I349" s="64"/>
      <c r="J349" s="65"/>
      <c r="K349" s="64"/>
      <c r="L349" s="64"/>
      <c r="M349" s="64"/>
      <c r="N349" s="64"/>
    </row>
    <row r="350" spans="1:14" s="63" customFormat="1" ht="14.4" collapsed="1">
      <c r="A350" s="66"/>
      <c r="B350" s="68"/>
      <c r="C350" s="64"/>
      <c r="D350" s="64"/>
      <c r="E350" s="64"/>
      <c r="F350" s="64"/>
      <c r="G350" s="64"/>
      <c r="H350" s="64"/>
      <c r="I350" s="64"/>
      <c r="J350" s="65"/>
      <c r="K350" s="64"/>
      <c r="L350" s="64"/>
      <c r="M350" s="64"/>
      <c r="N350" s="64"/>
    </row>
    <row r="351" spans="1:14" s="63" customFormat="1" ht="14.4">
      <c r="A351" s="66"/>
      <c r="B351" s="68"/>
      <c r="C351" s="64"/>
      <c r="D351" s="64"/>
      <c r="E351" s="64"/>
      <c r="F351" s="64"/>
      <c r="G351" s="64"/>
      <c r="H351" s="64"/>
      <c r="I351" s="64"/>
      <c r="J351" s="65"/>
      <c r="K351" s="64"/>
      <c r="L351" s="64"/>
      <c r="M351" s="64"/>
      <c r="N351" s="64"/>
    </row>
    <row r="352" spans="1:14" s="63" customFormat="1" ht="14.4" collapsed="1">
      <c r="A352" s="66"/>
      <c r="B352" s="68"/>
      <c r="C352" s="64"/>
      <c r="D352" s="64"/>
      <c r="E352" s="64"/>
      <c r="F352" s="64"/>
      <c r="G352" s="64"/>
      <c r="H352" s="64"/>
      <c r="I352" s="64"/>
      <c r="J352" s="65"/>
      <c r="K352" s="64"/>
      <c r="L352" s="64"/>
      <c r="M352" s="64"/>
      <c r="N352" s="64"/>
    </row>
    <row r="353" spans="1:14" s="63" customFormat="1" ht="14.4">
      <c r="A353" s="66"/>
      <c r="B353" s="68"/>
      <c r="C353" s="64"/>
      <c r="D353" s="64"/>
      <c r="E353" s="64"/>
      <c r="F353" s="64"/>
      <c r="G353" s="64"/>
      <c r="H353" s="64"/>
      <c r="I353" s="64"/>
      <c r="J353" s="65"/>
      <c r="K353" s="64"/>
      <c r="L353" s="64"/>
      <c r="M353" s="64"/>
      <c r="N353" s="64"/>
    </row>
    <row r="354" spans="1:14" s="63" customFormat="1" ht="14.4">
      <c r="A354" s="66"/>
      <c r="B354" s="68"/>
      <c r="C354" s="64"/>
      <c r="D354" s="64"/>
      <c r="E354" s="64"/>
      <c r="F354" s="64"/>
      <c r="G354" s="64"/>
      <c r="H354" s="64"/>
      <c r="I354" s="64"/>
      <c r="J354" s="65"/>
      <c r="K354" s="64"/>
      <c r="L354" s="64"/>
      <c r="M354" s="64"/>
      <c r="N354" s="64"/>
    </row>
    <row r="355" spans="1:14" s="63" customFormat="1" collapsed="1">
      <c r="A355" s="66"/>
      <c r="B355" s="66"/>
      <c r="C355" s="64"/>
      <c r="D355" s="64"/>
      <c r="E355" s="64"/>
      <c r="F355" s="64"/>
      <c r="G355" s="64"/>
      <c r="H355" s="64"/>
      <c r="I355" s="64"/>
      <c r="J355" s="65"/>
      <c r="K355" s="64"/>
      <c r="L355" s="64"/>
      <c r="M355" s="64"/>
      <c r="N355" s="64"/>
    </row>
    <row r="356" spans="1:14" s="63" customFormat="1" ht="14.4" collapsed="1">
      <c r="A356" s="66"/>
      <c r="B356" s="68"/>
      <c r="C356" s="64"/>
      <c r="D356" s="64"/>
      <c r="E356" s="64"/>
      <c r="F356" s="64"/>
      <c r="G356" s="64"/>
      <c r="H356" s="64"/>
      <c r="I356" s="64"/>
      <c r="J356" s="65"/>
      <c r="K356" s="64"/>
      <c r="L356" s="64"/>
      <c r="M356" s="64"/>
      <c r="N356" s="64"/>
    </row>
    <row r="357" spans="1:14" s="63" customFormat="1" ht="14.4">
      <c r="A357" s="66"/>
      <c r="B357" s="68"/>
      <c r="C357" s="64"/>
      <c r="D357" s="64"/>
      <c r="E357" s="64"/>
      <c r="F357" s="64"/>
      <c r="G357" s="64"/>
      <c r="H357" s="64"/>
      <c r="I357" s="64"/>
      <c r="J357" s="65"/>
      <c r="K357" s="64"/>
      <c r="L357" s="64"/>
      <c r="M357" s="64"/>
      <c r="N357" s="64"/>
    </row>
    <row r="358" spans="1:14" s="63" customFormat="1" ht="14.4">
      <c r="A358" s="66"/>
      <c r="B358" s="68"/>
      <c r="C358" s="64"/>
      <c r="D358" s="64"/>
      <c r="E358" s="64"/>
      <c r="F358" s="64"/>
      <c r="G358" s="64"/>
      <c r="H358" s="64"/>
      <c r="I358" s="64"/>
      <c r="J358" s="65"/>
      <c r="K358" s="64"/>
      <c r="L358" s="64"/>
      <c r="M358" s="64"/>
      <c r="N358" s="64"/>
    </row>
    <row r="359" spans="1:14" s="63" customFormat="1" ht="14.4">
      <c r="A359" s="66"/>
      <c r="B359" s="68"/>
      <c r="C359" s="64"/>
      <c r="D359" s="64"/>
      <c r="E359" s="64"/>
      <c r="F359" s="64"/>
      <c r="G359" s="64"/>
      <c r="H359" s="64"/>
      <c r="I359" s="64"/>
      <c r="J359" s="65"/>
      <c r="K359" s="64"/>
      <c r="L359" s="64"/>
      <c r="M359" s="64"/>
      <c r="N359" s="64"/>
    </row>
    <row r="360" spans="1:14" s="63" customFormat="1" ht="14.4">
      <c r="A360" s="66"/>
      <c r="B360" s="68"/>
      <c r="C360" s="64"/>
      <c r="D360" s="64"/>
      <c r="E360" s="64"/>
      <c r="F360" s="64"/>
      <c r="G360" s="64"/>
      <c r="H360" s="64"/>
      <c r="I360" s="64"/>
      <c r="J360" s="65"/>
      <c r="K360" s="64"/>
      <c r="L360" s="64"/>
      <c r="M360" s="64"/>
      <c r="N360" s="64"/>
    </row>
    <row r="361" spans="1:14" s="63" customFormat="1" ht="14.4" collapsed="1">
      <c r="A361" s="66"/>
      <c r="B361" s="68"/>
      <c r="C361" s="64"/>
      <c r="D361" s="64"/>
      <c r="E361" s="64"/>
      <c r="F361" s="64"/>
      <c r="G361" s="64"/>
      <c r="H361" s="64"/>
      <c r="I361" s="64"/>
      <c r="J361" s="65"/>
      <c r="K361" s="64"/>
      <c r="L361" s="64"/>
      <c r="M361" s="64"/>
      <c r="N361" s="64"/>
    </row>
    <row r="362" spans="1:14" s="63" customFormat="1" ht="14.4">
      <c r="A362" s="66"/>
      <c r="B362" s="68"/>
      <c r="C362" s="64"/>
      <c r="D362" s="64"/>
      <c r="E362" s="64"/>
      <c r="F362" s="64"/>
      <c r="G362" s="64"/>
      <c r="H362" s="64"/>
      <c r="I362" s="64"/>
      <c r="J362" s="65"/>
      <c r="K362" s="64"/>
      <c r="L362" s="64"/>
      <c r="M362" s="64"/>
      <c r="N362" s="64"/>
    </row>
    <row r="363" spans="1:14" s="63" customFormat="1" ht="14.4" collapsed="1">
      <c r="A363" s="66"/>
      <c r="B363" s="68"/>
      <c r="C363" s="64"/>
      <c r="D363" s="64"/>
      <c r="E363" s="64"/>
      <c r="F363" s="64"/>
      <c r="G363" s="64"/>
      <c r="H363" s="64"/>
      <c r="I363" s="64"/>
      <c r="J363" s="65"/>
      <c r="K363" s="64"/>
      <c r="L363" s="64"/>
      <c r="M363" s="64"/>
      <c r="N363" s="64"/>
    </row>
    <row r="364" spans="1:14" s="63" customFormat="1" ht="14.4" collapsed="1">
      <c r="A364" s="66"/>
      <c r="B364" s="68"/>
      <c r="C364" s="64"/>
      <c r="D364" s="64"/>
      <c r="E364" s="64"/>
      <c r="F364" s="64"/>
      <c r="G364" s="64"/>
      <c r="H364" s="64"/>
      <c r="I364" s="64"/>
      <c r="J364" s="65"/>
      <c r="K364" s="64"/>
      <c r="L364" s="64"/>
      <c r="M364" s="64"/>
      <c r="N364" s="64"/>
    </row>
    <row r="365" spans="1:14" s="63" customFormat="1" ht="14.4">
      <c r="A365" s="66"/>
      <c r="B365" s="68"/>
      <c r="C365" s="64"/>
      <c r="D365" s="64"/>
      <c r="E365" s="64"/>
      <c r="F365" s="64"/>
      <c r="G365" s="64"/>
      <c r="H365" s="64"/>
      <c r="I365" s="64"/>
      <c r="J365" s="65"/>
      <c r="K365" s="64"/>
      <c r="L365" s="64"/>
      <c r="M365" s="64"/>
      <c r="N365" s="64"/>
    </row>
    <row r="366" spans="1:14" s="63" customFormat="1" ht="14.4">
      <c r="A366" s="66"/>
      <c r="B366" s="68"/>
      <c r="C366" s="64"/>
      <c r="D366" s="64"/>
      <c r="E366" s="64"/>
      <c r="F366" s="64"/>
      <c r="G366" s="64"/>
      <c r="H366" s="64"/>
      <c r="I366" s="64"/>
      <c r="J366" s="65"/>
      <c r="K366" s="64"/>
      <c r="L366" s="64"/>
      <c r="M366" s="64"/>
      <c r="N366" s="64"/>
    </row>
    <row r="367" spans="1:14" s="63" customFormat="1">
      <c r="A367" s="66"/>
      <c r="B367" s="66"/>
      <c r="C367" s="64"/>
      <c r="D367" s="64"/>
      <c r="E367" s="64"/>
      <c r="F367" s="64"/>
      <c r="G367" s="64"/>
      <c r="H367" s="64"/>
      <c r="I367" s="64"/>
      <c r="J367" s="65"/>
      <c r="K367" s="64"/>
      <c r="L367" s="64"/>
      <c r="M367" s="64"/>
      <c r="N367" s="64"/>
    </row>
    <row r="368" spans="1:14" s="63" customFormat="1">
      <c r="A368" s="66"/>
      <c r="B368" s="66"/>
      <c r="C368" s="64"/>
      <c r="D368" s="64"/>
      <c r="E368" s="64"/>
      <c r="F368" s="64"/>
      <c r="G368" s="64"/>
      <c r="H368" s="64"/>
      <c r="I368" s="64"/>
      <c r="J368" s="65"/>
      <c r="K368" s="64"/>
      <c r="L368" s="64"/>
      <c r="M368" s="64"/>
      <c r="N368" s="64"/>
    </row>
    <row r="369" spans="1:14" s="63" customFormat="1">
      <c r="A369" s="66"/>
      <c r="B369" s="66"/>
      <c r="C369" s="64"/>
      <c r="D369" s="64"/>
      <c r="E369" s="64"/>
      <c r="F369" s="64"/>
      <c r="G369" s="64"/>
      <c r="H369" s="64"/>
      <c r="I369" s="64"/>
      <c r="J369" s="65"/>
      <c r="K369" s="64"/>
      <c r="L369" s="64"/>
      <c r="M369" s="64"/>
      <c r="N369" s="64"/>
    </row>
    <row r="370" spans="1:14" s="63" customFormat="1">
      <c r="A370" s="66"/>
      <c r="B370" s="66"/>
      <c r="C370" s="64"/>
      <c r="D370" s="64"/>
      <c r="E370" s="64"/>
      <c r="F370" s="64"/>
      <c r="G370" s="64"/>
      <c r="H370" s="64"/>
      <c r="I370" s="64"/>
      <c r="J370" s="65"/>
      <c r="K370" s="64"/>
      <c r="L370" s="64"/>
      <c r="M370" s="64"/>
      <c r="N370" s="64"/>
    </row>
    <row r="371" spans="1:14" s="63" customFormat="1">
      <c r="A371" s="66"/>
      <c r="B371" s="66"/>
      <c r="C371" s="64"/>
      <c r="D371" s="64"/>
      <c r="E371" s="64"/>
      <c r="F371" s="64"/>
      <c r="G371" s="64"/>
      <c r="H371" s="64"/>
      <c r="I371" s="64"/>
      <c r="J371" s="65"/>
      <c r="K371" s="64"/>
      <c r="L371" s="64"/>
      <c r="M371" s="64"/>
      <c r="N371" s="64"/>
    </row>
    <row r="372" spans="1:14" s="63" customFormat="1">
      <c r="A372" s="66"/>
      <c r="B372" s="66"/>
      <c r="C372" s="64"/>
      <c r="D372" s="64"/>
      <c r="E372" s="64"/>
      <c r="F372" s="64"/>
      <c r="G372" s="64"/>
      <c r="H372" s="64"/>
      <c r="I372" s="64"/>
      <c r="J372" s="65"/>
      <c r="K372" s="64"/>
      <c r="L372" s="64"/>
      <c r="M372" s="64"/>
      <c r="N372" s="64"/>
    </row>
    <row r="373" spans="1:14" s="63" customFormat="1">
      <c r="A373" s="66"/>
      <c r="B373" s="66"/>
      <c r="C373" s="64"/>
      <c r="D373" s="64"/>
      <c r="E373" s="64"/>
      <c r="F373" s="64"/>
      <c r="G373" s="64"/>
      <c r="H373" s="64"/>
      <c r="I373" s="64"/>
      <c r="J373" s="65"/>
      <c r="K373" s="64"/>
      <c r="L373" s="64"/>
      <c r="M373" s="64"/>
      <c r="N373" s="64"/>
    </row>
    <row r="374" spans="1:14" s="63" customFormat="1">
      <c r="A374" s="66"/>
      <c r="B374" s="66"/>
      <c r="C374" s="64"/>
      <c r="D374" s="64"/>
      <c r="E374" s="64"/>
      <c r="F374" s="64"/>
      <c r="G374" s="64"/>
      <c r="H374" s="64"/>
      <c r="I374" s="64"/>
      <c r="J374" s="65"/>
      <c r="K374" s="64"/>
      <c r="L374" s="64"/>
      <c r="M374" s="64"/>
      <c r="N374" s="64"/>
    </row>
    <row r="375" spans="1:14" s="63" customFormat="1">
      <c r="A375" s="66"/>
      <c r="B375" s="66"/>
      <c r="C375" s="64"/>
      <c r="D375" s="64"/>
      <c r="E375" s="64"/>
      <c r="F375" s="64"/>
      <c r="G375" s="64"/>
      <c r="H375" s="64"/>
      <c r="I375" s="64"/>
      <c r="J375" s="65"/>
      <c r="K375" s="64"/>
      <c r="L375" s="64"/>
      <c r="M375" s="64"/>
      <c r="N375" s="64"/>
    </row>
    <row r="376" spans="1:14" s="63" customFormat="1">
      <c r="A376" s="66"/>
      <c r="B376" s="66"/>
      <c r="C376" s="64"/>
      <c r="D376" s="64"/>
      <c r="E376" s="64"/>
      <c r="F376" s="64"/>
      <c r="G376" s="64"/>
      <c r="H376" s="64"/>
      <c r="I376" s="64"/>
      <c r="J376" s="65"/>
      <c r="K376" s="64"/>
      <c r="L376" s="64"/>
      <c r="M376" s="64"/>
      <c r="N376" s="64"/>
    </row>
    <row r="377" spans="1:14" s="63" customFormat="1">
      <c r="A377" s="66"/>
      <c r="B377" s="66"/>
      <c r="C377" s="64"/>
      <c r="D377" s="64"/>
      <c r="E377" s="64"/>
      <c r="F377" s="64"/>
      <c r="G377" s="64"/>
      <c r="H377" s="64"/>
      <c r="I377" s="64"/>
      <c r="J377" s="65"/>
      <c r="K377" s="64"/>
      <c r="L377" s="64"/>
      <c r="M377" s="64"/>
      <c r="N377" s="64"/>
    </row>
    <row r="378" spans="1:14" s="63" customFormat="1" ht="14.4">
      <c r="A378" s="66"/>
      <c r="B378" s="68"/>
      <c r="C378" s="64"/>
      <c r="D378" s="64"/>
      <c r="E378" s="64"/>
      <c r="F378" s="64"/>
      <c r="G378" s="64"/>
      <c r="H378" s="64"/>
      <c r="I378" s="64"/>
      <c r="J378" s="65"/>
      <c r="K378" s="64"/>
      <c r="L378" s="64"/>
      <c r="M378" s="64"/>
      <c r="N378" s="64"/>
    </row>
    <row r="379" spans="1:14" s="63" customFormat="1">
      <c r="A379" s="66"/>
      <c r="B379" s="66"/>
      <c r="C379" s="64"/>
      <c r="D379" s="64"/>
      <c r="E379" s="64"/>
      <c r="F379" s="64"/>
      <c r="G379" s="64"/>
      <c r="H379" s="64"/>
      <c r="I379" s="64"/>
      <c r="J379" s="65"/>
      <c r="K379" s="64"/>
      <c r="L379" s="64"/>
      <c r="M379" s="64"/>
      <c r="N379" s="64"/>
    </row>
    <row r="380" spans="1:14" s="63" customFormat="1" ht="14.4" collapsed="1">
      <c r="A380" s="66"/>
      <c r="B380" s="68"/>
      <c r="C380" s="64"/>
      <c r="D380" s="64"/>
      <c r="E380" s="64"/>
      <c r="F380" s="64"/>
      <c r="G380" s="64"/>
      <c r="H380" s="64"/>
      <c r="I380" s="64"/>
      <c r="J380" s="65"/>
      <c r="K380" s="64"/>
      <c r="L380" s="64"/>
      <c r="M380" s="64"/>
      <c r="N380" s="64"/>
    </row>
    <row r="381" spans="1:14" s="63" customFormat="1">
      <c r="A381" s="66"/>
      <c r="B381" s="66"/>
      <c r="C381" s="64"/>
      <c r="D381" s="64"/>
      <c r="E381" s="64"/>
      <c r="F381" s="64"/>
      <c r="G381" s="64"/>
      <c r="H381" s="64"/>
      <c r="I381" s="64"/>
      <c r="J381" s="65"/>
      <c r="K381" s="64"/>
      <c r="L381" s="64"/>
      <c r="M381" s="64"/>
      <c r="N381" s="64"/>
    </row>
    <row r="382" spans="1:14" s="63" customFormat="1">
      <c r="A382" s="66"/>
      <c r="B382" s="66"/>
      <c r="C382" s="64"/>
      <c r="D382" s="64"/>
      <c r="E382" s="64"/>
      <c r="F382" s="64"/>
      <c r="G382" s="64"/>
      <c r="H382" s="64"/>
      <c r="I382" s="64"/>
      <c r="J382" s="65"/>
      <c r="K382" s="64"/>
      <c r="L382" s="64"/>
      <c r="M382" s="64"/>
      <c r="N382" s="64"/>
    </row>
    <row r="383" spans="1:14" s="63" customFormat="1" ht="14.4">
      <c r="A383" s="66"/>
      <c r="B383" s="68"/>
      <c r="C383" s="64"/>
      <c r="D383" s="64"/>
      <c r="E383" s="64"/>
      <c r="F383" s="64"/>
      <c r="G383" s="64"/>
      <c r="H383" s="64"/>
      <c r="I383" s="64"/>
      <c r="J383" s="65"/>
      <c r="K383" s="64"/>
      <c r="L383" s="64"/>
      <c r="M383" s="64"/>
      <c r="N383" s="64"/>
    </row>
    <row r="384" spans="1:14" s="63" customFormat="1" ht="14.4">
      <c r="A384" s="66"/>
      <c r="B384" s="68"/>
      <c r="C384" s="64"/>
      <c r="D384" s="64"/>
      <c r="E384" s="64"/>
      <c r="F384" s="64"/>
      <c r="G384" s="64"/>
      <c r="H384" s="64"/>
      <c r="I384" s="64"/>
      <c r="J384" s="65"/>
      <c r="K384" s="64"/>
      <c r="L384" s="64"/>
      <c r="M384" s="64"/>
      <c r="N384" s="64"/>
    </row>
    <row r="385" spans="1:14" s="63" customFormat="1" ht="14.4">
      <c r="A385" s="66"/>
      <c r="B385" s="68"/>
      <c r="C385" s="64"/>
      <c r="D385" s="64"/>
      <c r="E385" s="64"/>
      <c r="F385" s="64"/>
      <c r="G385" s="64"/>
      <c r="H385" s="64"/>
      <c r="I385" s="64"/>
      <c r="J385" s="65"/>
      <c r="K385" s="64"/>
      <c r="L385" s="64"/>
      <c r="M385" s="64"/>
      <c r="N385" s="64"/>
    </row>
    <row r="386" spans="1:14" s="63" customFormat="1" ht="14.4">
      <c r="A386" s="66"/>
      <c r="B386" s="68"/>
      <c r="C386" s="64"/>
      <c r="D386" s="64"/>
      <c r="E386" s="64"/>
      <c r="F386" s="64"/>
      <c r="G386" s="64"/>
      <c r="H386" s="64"/>
      <c r="I386" s="64"/>
      <c r="J386" s="65"/>
      <c r="K386" s="64"/>
      <c r="L386" s="64"/>
      <c r="M386" s="64"/>
      <c r="N386" s="64"/>
    </row>
    <row r="387" spans="1:14" s="63" customFormat="1" ht="14.4">
      <c r="A387" s="66"/>
      <c r="B387" s="68"/>
      <c r="C387" s="64"/>
      <c r="D387" s="64"/>
      <c r="E387" s="64"/>
      <c r="F387" s="64"/>
      <c r="G387" s="64"/>
      <c r="H387" s="64"/>
      <c r="I387" s="64"/>
      <c r="J387" s="65"/>
      <c r="K387" s="64"/>
      <c r="L387" s="64"/>
      <c r="M387" s="64"/>
      <c r="N387" s="64"/>
    </row>
    <row r="388" spans="1:14" s="63" customFormat="1" ht="14.4">
      <c r="A388" s="66"/>
      <c r="B388" s="68"/>
      <c r="C388" s="64"/>
      <c r="D388" s="64"/>
      <c r="E388" s="64"/>
      <c r="F388" s="64"/>
      <c r="G388" s="64"/>
      <c r="H388" s="64"/>
      <c r="I388" s="64"/>
      <c r="J388" s="65"/>
      <c r="K388" s="64"/>
      <c r="L388" s="64"/>
      <c r="M388" s="64"/>
      <c r="N388" s="64"/>
    </row>
    <row r="389" spans="1:14" s="63" customFormat="1" ht="14.4" collapsed="1">
      <c r="A389" s="66"/>
      <c r="B389" s="68"/>
      <c r="C389" s="64"/>
      <c r="D389" s="64"/>
      <c r="E389" s="64"/>
      <c r="F389" s="64"/>
      <c r="G389" s="64"/>
      <c r="H389" s="64"/>
      <c r="I389" s="64"/>
      <c r="J389" s="65"/>
      <c r="K389" s="64"/>
      <c r="L389" s="64"/>
      <c r="M389" s="64"/>
      <c r="N389" s="64"/>
    </row>
    <row r="390" spans="1:14" s="63" customFormat="1" ht="14.4">
      <c r="A390" s="66"/>
      <c r="B390" s="68"/>
      <c r="C390" s="64"/>
      <c r="D390" s="64"/>
      <c r="E390" s="64"/>
      <c r="F390" s="64"/>
      <c r="G390" s="64"/>
      <c r="H390" s="64"/>
      <c r="I390" s="64"/>
      <c r="J390" s="65"/>
      <c r="K390" s="64"/>
      <c r="L390" s="64"/>
      <c r="M390" s="64"/>
      <c r="N390" s="64"/>
    </row>
    <row r="391" spans="1:14" s="63" customFormat="1">
      <c r="A391" s="66"/>
      <c r="B391" s="66"/>
      <c r="C391" s="64"/>
      <c r="D391" s="64"/>
      <c r="E391" s="64"/>
      <c r="F391" s="64"/>
      <c r="G391" s="64"/>
      <c r="H391" s="64"/>
      <c r="I391" s="64"/>
      <c r="J391" s="65"/>
      <c r="K391" s="64"/>
      <c r="L391" s="64"/>
      <c r="M391" s="64"/>
      <c r="N391" s="64"/>
    </row>
    <row r="392" spans="1:14" s="63" customFormat="1" collapsed="1">
      <c r="A392" s="66"/>
      <c r="B392" s="66"/>
      <c r="C392" s="64"/>
      <c r="D392" s="64"/>
      <c r="E392" s="64"/>
      <c r="F392" s="64"/>
      <c r="G392" s="64"/>
      <c r="H392" s="64"/>
      <c r="I392" s="64"/>
      <c r="J392" s="65"/>
      <c r="K392" s="64"/>
      <c r="L392" s="64"/>
      <c r="M392" s="64"/>
      <c r="N392" s="64"/>
    </row>
    <row r="393" spans="1:14" s="63" customFormat="1" ht="14.4">
      <c r="A393" s="66"/>
      <c r="B393" s="68"/>
      <c r="C393" s="64"/>
      <c r="D393" s="64"/>
      <c r="E393" s="64"/>
      <c r="F393" s="64"/>
      <c r="G393" s="64"/>
      <c r="H393" s="64"/>
      <c r="I393" s="64"/>
      <c r="J393" s="65"/>
      <c r="K393" s="64"/>
      <c r="L393" s="64"/>
      <c r="M393" s="64"/>
      <c r="N393" s="64"/>
    </row>
    <row r="394" spans="1:14" s="63" customFormat="1" collapsed="1">
      <c r="A394" s="66"/>
      <c r="B394" s="66"/>
      <c r="C394" s="64"/>
      <c r="D394" s="64"/>
      <c r="E394" s="64"/>
      <c r="F394" s="64"/>
      <c r="G394" s="64"/>
      <c r="H394" s="64"/>
      <c r="I394" s="64"/>
      <c r="J394" s="65"/>
      <c r="K394" s="64"/>
      <c r="L394" s="64"/>
      <c r="M394" s="64"/>
      <c r="N394" s="64"/>
    </row>
    <row r="395" spans="1:14" s="63" customFormat="1" ht="14.4">
      <c r="A395" s="66"/>
      <c r="B395" s="68"/>
      <c r="C395" s="64"/>
      <c r="D395" s="64"/>
      <c r="E395" s="64"/>
      <c r="F395" s="64"/>
      <c r="G395" s="64"/>
      <c r="H395" s="64"/>
      <c r="I395" s="64"/>
      <c r="J395" s="65"/>
      <c r="K395" s="64"/>
      <c r="L395" s="64"/>
      <c r="M395" s="64"/>
      <c r="N395" s="64"/>
    </row>
    <row r="396" spans="1:14" s="63" customFormat="1" ht="14.4">
      <c r="A396" s="66"/>
      <c r="B396" s="68"/>
      <c r="C396" s="64"/>
      <c r="D396" s="64"/>
      <c r="E396" s="64"/>
      <c r="F396" s="64"/>
      <c r="G396" s="64"/>
      <c r="H396" s="64"/>
      <c r="I396" s="64"/>
      <c r="J396" s="65"/>
      <c r="K396" s="64"/>
      <c r="L396" s="64"/>
      <c r="M396" s="64"/>
      <c r="N396" s="64"/>
    </row>
    <row r="397" spans="1:14" s="63" customFormat="1" ht="14.4">
      <c r="A397" s="66"/>
      <c r="B397" s="68"/>
      <c r="C397" s="64"/>
      <c r="D397" s="64"/>
      <c r="E397" s="64"/>
      <c r="F397" s="64"/>
      <c r="G397" s="64"/>
      <c r="H397" s="64"/>
      <c r="I397" s="64"/>
      <c r="J397" s="65"/>
      <c r="K397" s="64"/>
      <c r="L397" s="64"/>
      <c r="M397" s="64"/>
      <c r="N397" s="64"/>
    </row>
    <row r="398" spans="1:14" s="63" customFormat="1" ht="14.4">
      <c r="A398" s="66"/>
      <c r="B398" s="68"/>
      <c r="C398" s="64"/>
      <c r="D398" s="64"/>
      <c r="E398" s="64"/>
      <c r="F398" s="64"/>
      <c r="G398" s="64"/>
      <c r="H398" s="64"/>
      <c r="I398" s="64"/>
      <c r="J398" s="65"/>
      <c r="K398" s="64"/>
      <c r="L398" s="64"/>
      <c r="M398" s="64"/>
      <c r="N398" s="64"/>
    </row>
    <row r="399" spans="1:14" s="63" customFormat="1" ht="14.4">
      <c r="A399" s="66"/>
      <c r="B399" s="68"/>
      <c r="C399" s="64"/>
      <c r="D399" s="64"/>
      <c r="E399" s="64"/>
      <c r="F399" s="64"/>
      <c r="G399" s="64"/>
      <c r="H399" s="64"/>
      <c r="I399" s="64"/>
      <c r="J399" s="65"/>
      <c r="K399" s="64"/>
      <c r="L399" s="64"/>
      <c r="M399" s="64"/>
      <c r="N399" s="64"/>
    </row>
    <row r="400" spans="1:14" s="63" customFormat="1" ht="14.4">
      <c r="A400" s="66"/>
      <c r="B400" s="68"/>
      <c r="C400" s="64"/>
      <c r="D400" s="64"/>
      <c r="E400" s="64"/>
      <c r="F400" s="64"/>
      <c r="G400" s="64"/>
      <c r="H400" s="64"/>
      <c r="I400" s="64"/>
      <c r="J400" s="65"/>
      <c r="K400" s="64"/>
      <c r="L400" s="64"/>
      <c r="M400" s="64"/>
      <c r="N400" s="64"/>
    </row>
    <row r="401" spans="1:14" s="63" customFormat="1" ht="14.4">
      <c r="A401" s="66"/>
      <c r="B401" s="68"/>
      <c r="C401" s="64"/>
      <c r="D401" s="64"/>
      <c r="E401" s="64"/>
      <c r="F401" s="64"/>
      <c r="G401" s="64"/>
      <c r="H401" s="64"/>
      <c r="I401" s="64"/>
      <c r="J401" s="65"/>
      <c r="K401" s="64"/>
      <c r="L401" s="64"/>
      <c r="M401" s="64"/>
      <c r="N401" s="64"/>
    </row>
    <row r="402" spans="1:14" s="63" customFormat="1" ht="14.4">
      <c r="A402" s="66"/>
      <c r="B402" s="68"/>
      <c r="C402" s="64"/>
      <c r="D402" s="64"/>
      <c r="E402" s="64"/>
      <c r="F402" s="64"/>
      <c r="G402" s="64"/>
      <c r="H402" s="64"/>
      <c r="I402" s="64"/>
      <c r="J402" s="65"/>
      <c r="K402" s="64"/>
      <c r="L402" s="64"/>
      <c r="M402" s="64"/>
      <c r="N402" s="64"/>
    </row>
    <row r="403" spans="1:14" s="63" customFormat="1">
      <c r="A403" s="66"/>
      <c r="B403" s="66"/>
      <c r="C403" s="64"/>
      <c r="D403" s="64"/>
      <c r="E403" s="64"/>
      <c r="F403" s="64"/>
      <c r="G403" s="64"/>
      <c r="H403" s="64"/>
      <c r="I403" s="64"/>
      <c r="J403" s="65"/>
      <c r="K403" s="64"/>
      <c r="L403" s="64"/>
      <c r="M403" s="64"/>
      <c r="N403" s="64"/>
    </row>
    <row r="404" spans="1:14" s="63" customFormat="1">
      <c r="A404" s="66"/>
      <c r="B404" s="66"/>
      <c r="C404" s="64"/>
      <c r="D404" s="64"/>
      <c r="E404" s="64"/>
      <c r="F404" s="64"/>
      <c r="G404" s="64"/>
      <c r="H404" s="64"/>
      <c r="I404" s="64"/>
      <c r="J404" s="65"/>
      <c r="K404" s="64"/>
      <c r="L404" s="64"/>
      <c r="M404" s="64"/>
      <c r="N404" s="64"/>
    </row>
    <row r="405" spans="1:14" s="63" customFormat="1">
      <c r="A405" s="66"/>
      <c r="B405" s="66"/>
      <c r="C405" s="64"/>
      <c r="D405" s="64"/>
      <c r="E405" s="64"/>
      <c r="F405" s="64"/>
      <c r="G405" s="64"/>
      <c r="H405" s="64"/>
      <c r="I405" s="64"/>
      <c r="J405" s="65"/>
      <c r="K405" s="64"/>
      <c r="L405" s="64"/>
      <c r="M405" s="64"/>
      <c r="N405" s="64"/>
    </row>
    <row r="406" spans="1:14" s="63" customFormat="1">
      <c r="A406" s="66"/>
      <c r="B406" s="66"/>
      <c r="C406" s="64"/>
      <c r="D406" s="64"/>
      <c r="E406" s="64"/>
      <c r="F406" s="64"/>
      <c r="G406" s="64"/>
      <c r="H406" s="64"/>
      <c r="I406" s="64"/>
      <c r="J406" s="65"/>
      <c r="K406" s="64"/>
      <c r="L406" s="64"/>
      <c r="M406" s="64"/>
      <c r="N406" s="64"/>
    </row>
    <row r="407" spans="1:14" s="63" customFormat="1" ht="14.4">
      <c r="A407" s="66"/>
      <c r="B407" s="68"/>
      <c r="C407" s="64"/>
      <c r="D407" s="64"/>
      <c r="E407" s="64"/>
      <c r="F407" s="64"/>
      <c r="G407" s="64"/>
      <c r="H407" s="64"/>
      <c r="I407" s="64"/>
      <c r="J407" s="65"/>
      <c r="K407" s="64"/>
      <c r="L407" s="64"/>
      <c r="M407" s="64"/>
      <c r="N407" s="64"/>
    </row>
    <row r="408" spans="1:14" s="63" customFormat="1" ht="14.4" collapsed="1">
      <c r="A408" s="66"/>
      <c r="B408" s="68"/>
      <c r="C408" s="64"/>
      <c r="D408" s="64"/>
      <c r="E408" s="64"/>
      <c r="F408" s="64"/>
      <c r="G408" s="64"/>
      <c r="H408" s="64"/>
      <c r="I408" s="64"/>
      <c r="J408" s="65"/>
      <c r="K408" s="64"/>
      <c r="L408" s="64"/>
      <c r="M408" s="64"/>
      <c r="N408" s="64"/>
    </row>
    <row r="409" spans="1:14" s="63" customFormat="1" ht="14.4">
      <c r="A409" s="66"/>
      <c r="B409" s="68"/>
      <c r="C409" s="64"/>
      <c r="D409" s="64"/>
      <c r="E409" s="64"/>
      <c r="F409" s="64"/>
      <c r="G409" s="64"/>
      <c r="H409" s="64"/>
      <c r="I409" s="64"/>
      <c r="J409" s="65"/>
      <c r="K409" s="64"/>
      <c r="L409" s="64"/>
      <c r="M409" s="64"/>
      <c r="N409" s="64"/>
    </row>
    <row r="410" spans="1:14" s="63" customFormat="1" ht="14.4" collapsed="1">
      <c r="A410" s="66"/>
      <c r="B410" s="68"/>
      <c r="C410" s="64"/>
      <c r="D410" s="64"/>
      <c r="E410" s="64"/>
      <c r="F410" s="64"/>
      <c r="G410" s="64"/>
      <c r="H410" s="64"/>
      <c r="I410" s="64"/>
      <c r="J410" s="65"/>
      <c r="K410" s="64"/>
      <c r="L410" s="64"/>
      <c r="M410" s="64"/>
      <c r="N410" s="64"/>
    </row>
    <row r="411" spans="1:14" s="63" customFormat="1">
      <c r="A411" s="66"/>
      <c r="B411" s="66"/>
      <c r="C411" s="64"/>
      <c r="D411" s="64"/>
      <c r="E411" s="64"/>
      <c r="F411" s="64"/>
      <c r="G411" s="64"/>
      <c r="H411" s="64"/>
      <c r="I411" s="64"/>
      <c r="J411" s="65"/>
      <c r="K411" s="64"/>
      <c r="L411" s="64"/>
      <c r="M411" s="64"/>
      <c r="N411" s="64"/>
    </row>
    <row r="412" spans="1:14" s="63" customFormat="1" ht="14.4">
      <c r="A412" s="66"/>
      <c r="B412" s="68"/>
      <c r="C412" s="64"/>
      <c r="D412" s="64"/>
      <c r="E412" s="64"/>
      <c r="F412" s="64"/>
      <c r="G412" s="64"/>
      <c r="H412" s="64"/>
      <c r="I412" s="64"/>
      <c r="J412" s="65"/>
      <c r="K412" s="64"/>
      <c r="L412" s="64"/>
      <c r="M412" s="64"/>
      <c r="N412" s="64"/>
    </row>
    <row r="413" spans="1:14" s="63" customFormat="1">
      <c r="A413" s="66"/>
      <c r="B413" s="66"/>
      <c r="C413" s="64"/>
      <c r="D413" s="64"/>
      <c r="E413" s="64"/>
      <c r="F413" s="64"/>
      <c r="G413" s="64"/>
      <c r="H413" s="64"/>
      <c r="I413" s="64"/>
      <c r="J413" s="65"/>
      <c r="K413" s="64"/>
      <c r="L413" s="64"/>
      <c r="M413" s="64"/>
      <c r="N413" s="64"/>
    </row>
    <row r="414" spans="1:14" s="63" customFormat="1" ht="14.4" collapsed="1">
      <c r="A414" s="66"/>
      <c r="B414" s="68"/>
      <c r="C414" s="64"/>
      <c r="D414" s="64"/>
      <c r="E414" s="64"/>
      <c r="F414" s="64"/>
      <c r="G414" s="64"/>
      <c r="H414" s="64"/>
      <c r="I414" s="64"/>
      <c r="J414" s="65"/>
      <c r="K414" s="64"/>
      <c r="L414" s="64"/>
      <c r="M414" s="64"/>
      <c r="N414" s="64"/>
    </row>
    <row r="415" spans="1:14" s="63" customFormat="1">
      <c r="A415" s="66"/>
      <c r="B415" s="66"/>
      <c r="C415" s="64"/>
      <c r="D415" s="64"/>
      <c r="E415" s="64"/>
      <c r="F415" s="64"/>
      <c r="G415" s="64"/>
      <c r="H415" s="64"/>
      <c r="I415" s="64"/>
      <c r="J415" s="65"/>
      <c r="K415" s="64"/>
      <c r="L415" s="64"/>
      <c r="M415" s="64"/>
      <c r="N415" s="64"/>
    </row>
    <row r="416" spans="1:14" s="63" customFormat="1" ht="14.4" collapsed="1">
      <c r="A416" s="66"/>
      <c r="B416" s="68"/>
      <c r="C416" s="64"/>
      <c r="D416" s="64"/>
      <c r="E416" s="64"/>
      <c r="F416" s="64"/>
      <c r="G416" s="64"/>
      <c r="H416" s="64"/>
      <c r="I416" s="64"/>
      <c r="J416" s="65"/>
      <c r="K416" s="64"/>
      <c r="L416" s="64"/>
      <c r="M416" s="64"/>
      <c r="N416" s="64"/>
    </row>
    <row r="417" spans="1:14" s="63" customFormat="1">
      <c r="A417" s="66"/>
      <c r="B417" s="66"/>
      <c r="C417" s="64"/>
      <c r="D417" s="64"/>
      <c r="E417" s="64"/>
      <c r="F417" s="64"/>
      <c r="G417" s="64"/>
      <c r="H417" s="64"/>
      <c r="I417" s="64"/>
      <c r="J417" s="65"/>
      <c r="K417" s="64"/>
      <c r="L417" s="64"/>
      <c r="M417" s="64"/>
      <c r="N417" s="64"/>
    </row>
    <row r="418" spans="1:14" s="63" customFormat="1" ht="14.4">
      <c r="A418" s="66"/>
      <c r="B418" s="68"/>
      <c r="C418" s="64"/>
      <c r="D418" s="64"/>
      <c r="E418" s="64"/>
      <c r="F418" s="64"/>
      <c r="G418" s="64"/>
      <c r="H418" s="64"/>
      <c r="I418" s="64"/>
      <c r="J418" s="65"/>
      <c r="K418" s="64"/>
      <c r="L418" s="64"/>
      <c r="M418" s="64"/>
      <c r="N418" s="64"/>
    </row>
    <row r="419" spans="1:14" s="63" customFormat="1" ht="14.4">
      <c r="A419" s="66"/>
      <c r="B419" s="68"/>
      <c r="C419" s="64"/>
      <c r="D419" s="64"/>
      <c r="E419" s="64"/>
      <c r="F419" s="64"/>
      <c r="G419" s="64"/>
      <c r="H419" s="64"/>
      <c r="I419" s="64"/>
      <c r="J419" s="65"/>
      <c r="K419" s="64"/>
      <c r="L419" s="64"/>
      <c r="M419" s="64"/>
      <c r="N419" s="64"/>
    </row>
    <row r="420" spans="1:14" s="63" customFormat="1" ht="14.4">
      <c r="A420" s="66"/>
      <c r="B420" s="68"/>
      <c r="C420" s="64"/>
      <c r="D420" s="64"/>
      <c r="E420" s="64"/>
      <c r="F420" s="64"/>
      <c r="G420" s="64"/>
      <c r="H420" s="64"/>
      <c r="I420" s="64"/>
      <c r="J420" s="65"/>
      <c r="K420" s="64"/>
      <c r="L420" s="64"/>
      <c r="M420" s="64"/>
      <c r="N420" s="64"/>
    </row>
    <row r="421" spans="1:14" s="63" customFormat="1" ht="14.4">
      <c r="A421" s="66"/>
      <c r="B421" s="68"/>
      <c r="C421" s="64"/>
      <c r="D421" s="64"/>
      <c r="E421" s="64"/>
      <c r="F421" s="64"/>
      <c r="G421" s="64"/>
      <c r="H421" s="64"/>
      <c r="I421" s="64"/>
      <c r="J421" s="65"/>
      <c r="K421" s="64"/>
      <c r="L421" s="64"/>
      <c r="M421" s="64"/>
      <c r="N421" s="64"/>
    </row>
    <row r="422" spans="1:14" s="63" customFormat="1" ht="14.4">
      <c r="A422" s="66"/>
      <c r="B422" s="68"/>
      <c r="C422" s="64"/>
      <c r="D422" s="64"/>
      <c r="E422" s="64"/>
      <c r="F422" s="64"/>
      <c r="G422" s="64"/>
      <c r="H422" s="64"/>
      <c r="I422" s="64"/>
      <c r="J422" s="65"/>
      <c r="K422" s="64"/>
      <c r="L422" s="64"/>
      <c r="M422" s="64"/>
      <c r="N422" s="64"/>
    </row>
    <row r="423" spans="1:14" s="63" customFormat="1">
      <c r="A423" s="66"/>
      <c r="B423" s="66"/>
      <c r="C423" s="64"/>
      <c r="D423" s="64"/>
      <c r="E423" s="64"/>
      <c r="F423" s="64"/>
      <c r="G423" s="64"/>
      <c r="H423" s="64"/>
      <c r="I423" s="64"/>
      <c r="J423" s="65"/>
      <c r="K423" s="64"/>
      <c r="L423" s="64"/>
      <c r="M423" s="64"/>
      <c r="N423" s="64"/>
    </row>
    <row r="424" spans="1:14" s="63" customFormat="1">
      <c r="A424" s="66"/>
      <c r="B424" s="66"/>
      <c r="C424" s="64"/>
      <c r="D424" s="64"/>
      <c r="E424" s="64"/>
      <c r="F424" s="64"/>
      <c r="G424" s="64"/>
      <c r="H424" s="64"/>
      <c r="I424" s="64"/>
      <c r="J424" s="65"/>
      <c r="K424" s="64"/>
      <c r="L424" s="64"/>
      <c r="M424" s="64"/>
      <c r="N424" s="64"/>
    </row>
    <row r="425" spans="1:14" s="63" customFormat="1" ht="14.4">
      <c r="A425" s="66"/>
      <c r="B425" s="68"/>
      <c r="C425" s="64"/>
      <c r="D425" s="64"/>
      <c r="E425" s="64"/>
      <c r="F425" s="64"/>
      <c r="G425" s="64"/>
      <c r="H425" s="64"/>
      <c r="I425" s="64"/>
      <c r="J425" s="65"/>
      <c r="K425" s="64"/>
      <c r="L425" s="64"/>
      <c r="M425" s="64"/>
      <c r="N425" s="64"/>
    </row>
    <row r="426" spans="1:14" s="63" customFormat="1" ht="14.4">
      <c r="A426" s="66"/>
      <c r="B426" s="68"/>
      <c r="C426" s="64"/>
      <c r="D426" s="64"/>
      <c r="E426" s="64"/>
      <c r="F426" s="64"/>
      <c r="G426" s="64"/>
      <c r="H426" s="64"/>
      <c r="I426" s="64"/>
      <c r="J426" s="65"/>
      <c r="K426" s="64"/>
      <c r="L426" s="64"/>
      <c r="M426" s="64"/>
      <c r="N426" s="64"/>
    </row>
    <row r="427" spans="1:14" s="63" customFormat="1" ht="14.4">
      <c r="A427" s="66"/>
      <c r="B427" s="68"/>
      <c r="C427" s="64"/>
      <c r="D427" s="64"/>
      <c r="E427" s="64"/>
      <c r="F427" s="64"/>
      <c r="G427" s="64"/>
      <c r="H427" s="64"/>
      <c r="I427" s="64"/>
      <c r="J427" s="65"/>
      <c r="K427" s="64"/>
      <c r="L427" s="64"/>
      <c r="M427" s="64"/>
      <c r="N427" s="64"/>
    </row>
    <row r="428" spans="1:14" s="63" customFormat="1" ht="14.4">
      <c r="A428" s="66"/>
      <c r="B428" s="68"/>
      <c r="C428" s="64"/>
      <c r="D428" s="64"/>
      <c r="E428" s="64"/>
      <c r="F428" s="64"/>
      <c r="G428" s="64"/>
      <c r="H428" s="64"/>
      <c r="I428" s="64"/>
      <c r="J428" s="65"/>
      <c r="K428" s="64"/>
      <c r="L428" s="64"/>
      <c r="M428" s="64"/>
      <c r="N428" s="64"/>
    </row>
    <row r="429" spans="1:14" s="63" customFormat="1">
      <c r="A429" s="66"/>
      <c r="B429" s="66"/>
      <c r="C429" s="64"/>
      <c r="D429" s="64"/>
      <c r="E429" s="64"/>
      <c r="F429" s="64"/>
      <c r="G429" s="64"/>
      <c r="H429" s="64"/>
      <c r="I429" s="64"/>
      <c r="J429" s="65"/>
      <c r="K429" s="64"/>
      <c r="L429" s="64"/>
      <c r="M429" s="64"/>
      <c r="N429" s="64"/>
    </row>
    <row r="430" spans="1:14" s="63" customFormat="1">
      <c r="A430" s="66"/>
      <c r="B430" s="66"/>
      <c r="C430" s="64"/>
      <c r="D430" s="64"/>
      <c r="E430" s="64"/>
      <c r="F430" s="64"/>
      <c r="G430" s="64"/>
      <c r="H430" s="64"/>
      <c r="I430" s="64"/>
      <c r="J430" s="65"/>
      <c r="K430" s="64"/>
      <c r="L430" s="64"/>
      <c r="M430" s="64"/>
      <c r="N430" s="64"/>
    </row>
    <row r="431" spans="1:14" s="63" customFormat="1">
      <c r="A431" s="66"/>
      <c r="B431" s="66"/>
      <c r="C431" s="64"/>
      <c r="D431" s="64"/>
      <c r="E431" s="64"/>
      <c r="F431" s="64"/>
      <c r="G431" s="64"/>
      <c r="H431" s="64"/>
      <c r="I431" s="64"/>
      <c r="J431" s="65"/>
      <c r="K431" s="64"/>
      <c r="L431" s="64"/>
      <c r="M431" s="64"/>
      <c r="N431" s="64"/>
    </row>
    <row r="432" spans="1:14" s="63" customFormat="1" ht="14.4">
      <c r="A432" s="66"/>
      <c r="B432" s="68"/>
      <c r="C432" s="64"/>
      <c r="D432" s="64"/>
      <c r="E432" s="64"/>
      <c r="F432" s="64"/>
      <c r="G432" s="64"/>
      <c r="H432" s="64"/>
      <c r="I432" s="64"/>
      <c r="J432" s="65"/>
      <c r="K432" s="64"/>
      <c r="L432" s="64"/>
      <c r="M432" s="64"/>
      <c r="N432" s="64"/>
    </row>
    <row r="433" spans="1:14" s="63" customFormat="1" collapsed="1">
      <c r="A433" s="66"/>
      <c r="B433" s="66"/>
      <c r="C433" s="64"/>
      <c r="D433" s="64"/>
      <c r="E433" s="64"/>
      <c r="F433" s="64"/>
      <c r="G433" s="64"/>
      <c r="H433" s="64"/>
      <c r="I433" s="64"/>
      <c r="J433" s="65"/>
      <c r="K433" s="64"/>
      <c r="L433" s="64"/>
      <c r="M433" s="64"/>
      <c r="N433" s="64"/>
    </row>
    <row r="434" spans="1:14" s="63" customFormat="1" ht="14.4">
      <c r="A434" s="66"/>
      <c r="B434" s="68"/>
      <c r="C434" s="64"/>
      <c r="D434" s="64"/>
      <c r="E434" s="64"/>
      <c r="F434" s="64"/>
      <c r="G434" s="64"/>
      <c r="H434" s="64"/>
      <c r="I434" s="64"/>
      <c r="J434" s="65"/>
      <c r="K434" s="64"/>
      <c r="L434" s="64"/>
      <c r="M434" s="64"/>
      <c r="N434" s="64"/>
    </row>
    <row r="435" spans="1:14" s="63" customFormat="1" collapsed="1">
      <c r="A435" s="66"/>
      <c r="B435" s="66"/>
      <c r="C435" s="64"/>
      <c r="D435" s="64"/>
      <c r="E435" s="64"/>
      <c r="F435" s="64"/>
      <c r="G435" s="64"/>
      <c r="H435" s="64"/>
      <c r="I435" s="64"/>
      <c r="J435" s="65"/>
      <c r="K435" s="64"/>
      <c r="L435" s="64"/>
      <c r="M435" s="64"/>
      <c r="N435" s="64"/>
    </row>
    <row r="436" spans="1:14" s="63" customFormat="1" ht="14.4" collapsed="1">
      <c r="A436" s="66"/>
      <c r="B436" s="68"/>
      <c r="C436" s="64"/>
      <c r="D436" s="64"/>
      <c r="E436" s="64"/>
      <c r="F436" s="64"/>
      <c r="G436" s="64"/>
      <c r="H436" s="64"/>
      <c r="I436" s="64"/>
      <c r="J436" s="65"/>
      <c r="K436" s="64"/>
      <c r="L436" s="64"/>
      <c r="M436" s="64"/>
      <c r="N436" s="64"/>
    </row>
    <row r="437" spans="1:14" s="63" customFormat="1" ht="14.4">
      <c r="A437" s="66"/>
      <c r="B437" s="68"/>
      <c r="C437" s="64"/>
      <c r="D437" s="64"/>
      <c r="E437" s="64"/>
      <c r="F437" s="64"/>
      <c r="G437" s="64"/>
      <c r="H437" s="64"/>
      <c r="I437" s="64"/>
      <c r="J437" s="65"/>
      <c r="K437" s="64"/>
      <c r="L437" s="64"/>
      <c r="M437" s="64"/>
      <c r="N437" s="64"/>
    </row>
    <row r="438" spans="1:14" s="63" customFormat="1">
      <c r="A438" s="66"/>
      <c r="B438" s="66"/>
      <c r="C438" s="64"/>
      <c r="D438" s="64"/>
      <c r="E438" s="64"/>
      <c r="F438" s="64"/>
      <c r="G438" s="64"/>
      <c r="H438" s="64"/>
      <c r="I438" s="64"/>
      <c r="J438" s="65"/>
      <c r="K438" s="64"/>
      <c r="L438" s="64"/>
      <c r="M438" s="64"/>
      <c r="N438" s="64"/>
    </row>
    <row r="439" spans="1:14" s="63" customFormat="1" ht="14.4" collapsed="1">
      <c r="A439" s="66"/>
      <c r="B439" s="68"/>
      <c r="C439" s="64"/>
      <c r="D439" s="64"/>
      <c r="E439" s="64"/>
      <c r="F439" s="64"/>
      <c r="G439" s="64"/>
      <c r="H439" s="64"/>
      <c r="I439" s="64"/>
      <c r="J439" s="65"/>
      <c r="K439" s="64"/>
      <c r="L439" s="64"/>
      <c r="M439" s="64"/>
      <c r="N439" s="64"/>
    </row>
    <row r="440" spans="1:14" s="63" customFormat="1">
      <c r="A440" s="66"/>
      <c r="B440" s="66"/>
      <c r="C440" s="64"/>
      <c r="D440" s="64"/>
      <c r="E440" s="64"/>
      <c r="F440" s="64"/>
      <c r="G440" s="64"/>
      <c r="H440" s="64"/>
      <c r="I440" s="64"/>
      <c r="J440" s="65"/>
      <c r="K440" s="64"/>
      <c r="L440" s="64"/>
      <c r="M440" s="64"/>
      <c r="N440" s="64"/>
    </row>
    <row r="441" spans="1:14" s="63" customFormat="1">
      <c r="A441" s="66"/>
      <c r="B441" s="66"/>
      <c r="C441" s="64"/>
      <c r="D441" s="64"/>
      <c r="E441" s="64"/>
      <c r="F441" s="64"/>
      <c r="G441" s="64"/>
      <c r="H441" s="64"/>
      <c r="I441" s="64"/>
      <c r="J441" s="65"/>
      <c r="K441" s="64"/>
      <c r="L441" s="64"/>
      <c r="M441" s="64"/>
      <c r="N441" s="64"/>
    </row>
    <row r="442" spans="1:14" s="63" customFormat="1" ht="14.4" collapsed="1">
      <c r="A442" s="66"/>
      <c r="B442" s="68"/>
      <c r="C442" s="64"/>
      <c r="D442" s="64"/>
      <c r="E442" s="64"/>
      <c r="F442" s="64"/>
      <c r="G442" s="64"/>
      <c r="H442" s="64"/>
      <c r="I442" s="64"/>
      <c r="J442" s="65"/>
      <c r="K442" s="64"/>
      <c r="L442" s="64"/>
      <c r="M442" s="64"/>
      <c r="N442" s="64"/>
    </row>
    <row r="443" spans="1:14" s="63" customFormat="1">
      <c r="A443" s="66"/>
      <c r="B443" s="66"/>
      <c r="C443" s="64"/>
      <c r="D443" s="64"/>
      <c r="E443" s="64"/>
      <c r="F443" s="64"/>
      <c r="G443" s="64"/>
      <c r="H443" s="64"/>
      <c r="I443" s="64"/>
      <c r="J443" s="65"/>
      <c r="K443" s="64"/>
      <c r="L443" s="64"/>
      <c r="M443" s="64"/>
      <c r="N443" s="64"/>
    </row>
    <row r="444" spans="1:14" s="63" customFormat="1" ht="14.4">
      <c r="A444" s="66"/>
      <c r="B444" s="68"/>
      <c r="C444" s="64"/>
      <c r="D444" s="64"/>
      <c r="E444" s="64"/>
      <c r="F444" s="64"/>
      <c r="G444" s="64"/>
      <c r="H444" s="64"/>
      <c r="I444" s="64"/>
      <c r="J444" s="65"/>
      <c r="K444" s="64"/>
      <c r="L444" s="64"/>
      <c r="M444" s="64"/>
      <c r="N444" s="64"/>
    </row>
    <row r="445" spans="1:14" s="63" customFormat="1">
      <c r="A445" s="66"/>
      <c r="B445" s="66"/>
      <c r="C445" s="64"/>
      <c r="D445" s="64"/>
      <c r="E445" s="64"/>
      <c r="F445" s="64"/>
      <c r="G445" s="64"/>
      <c r="H445" s="64"/>
      <c r="I445" s="64"/>
      <c r="J445" s="65"/>
      <c r="K445" s="64"/>
      <c r="L445" s="64"/>
      <c r="M445" s="64"/>
      <c r="N445" s="64"/>
    </row>
    <row r="446" spans="1:14" s="63" customFormat="1">
      <c r="A446" s="66"/>
      <c r="B446" s="66"/>
      <c r="C446" s="64"/>
      <c r="D446" s="64"/>
      <c r="E446" s="64"/>
      <c r="F446" s="64"/>
      <c r="G446" s="64"/>
      <c r="H446" s="64"/>
      <c r="I446" s="64"/>
      <c r="J446" s="65"/>
      <c r="K446" s="64"/>
      <c r="L446" s="64"/>
      <c r="M446" s="64"/>
      <c r="N446" s="64"/>
    </row>
    <row r="447" spans="1:14" s="63" customFormat="1" ht="14.4">
      <c r="A447" s="66"/>
      <c r="B447" s="68"/>
      <c r="C447" s="64"/>
      <c r="D447" s="64"/>
      <c r="E447" s="64"/>
      <c r="F447" s="64"/>
      <c r="G447" s="64"/>
      <c r="H447" s="64"/>
      <c r="I447" s="64"/>
      <c r="J447" s="65"/>
      <c r="K447" s="64"/>
      <c r="L447" s="64"/>
      <c r="M447" s="64"/>
      <c r="N447" s="64"/>
    </row>
    <row r="448" spans="1:14" s="63" customFormat="1" collapsed="1">
      <c r="A448" s="66"/>
      <c r="B448" s="66"/>
      <c r="C448" s="64"/>
      <c r="D448" s="64"/>
      <c r="E448" s="64"/>
      <c r="F448" s="64"/>
      <c r="G448" s="64"/>
      <c r="H448" s="64"/>
      <c r="I448" s="64"/>
      <c r="J448" s="65"/>
      <c r="K448" s="64"/>
      <c r="L448" s="64"/>
      <c r="M448" s="64"/>
      <c r="N448" s="64"/>
    </row>
    <row r="449" spans="1:14" s="63" customFormat="1" ht="14.4">
      <c r="A449" s="66"/>
      <c r="B449" s="68"/>
      <c r="C449" s="64"/>
      <c r="D449" s="64"/>
      <c r="E449" s="64"/>
      <c r="F449" s="64"/>
      <c r="G449" s="64"/>
      <c r="H449" s="64"/>
      <c r="I449" s="64"/>
      <c r="J449" s="65"/>
      <c r="K449" s="64"/>
      <c r="L449" s="64"/>
      <c r="M449" s="64"/>
      <c r="N449" s="64"/>
    </row>
    <row r="450" spans="1:14" s="63" customFormat="1" ht="14.4">
      <c r="A450" s="66"/>
      <c r="B450" s="68"/>
      <c r="C450" s="64"/>
      <c r="D450" s="64"/>
      <c r="E450" s="64"/>
      <c r="F450" s="64"/>
      <c r="G450" s="64"/>
      <c r="H450" s="64"/>
      <c r="I450" s="64"/>
      <c r="J450" s="65"/>
      <c r="K450" s="64"/>
      <c r="L450" s="64"/>
      <c r="M450" s="64"/>
      <c r="N450" s="64"/>
    </row>
    <row r="451" spans="1:14" s="63" customFormat="1">
      <c r="A451" s="66"/>
      <c r="B451" s="66"/>
      <c r="C451" s="64"/>
      <c r="D451" s="64"/>
      <c r="E451" s="64"/>
      <c r="F451" s="64"/>
      <c r="G451" s="64"/>
      <c r="H451" s="64"/>
      <c r="I451" s="64"/>
      <c r="J451" s="65"/>
      <c r="K451" s="64"/>
      <c r="L451" s="64"/>
      <c r="M451" s="64"/>
      <c r="N451" s="64"/>
    </row>
    <row r="452" spans="1:14" s="63" customFormat="1" ht="14.4">
      <c r="A452" s="66"/>
      <c r="B452" s="68"/>
      <c r="C452" s="64"/>
      <c r="D452" s="64"/>
      <c r="E452" s="64"/>
      <c r="F452" s="64"/>
      <c r="G452" s="64"/>
      <c r="H452" s="64"/>
      <c r="I452" s="64"/>
      <c r="J452" s="65"/>
      <c r="K452" s="64"/>
      <c r="L452" s="64"/>
      <c r="M452" s="64"/>
      <c r="N452" s="64"/>
    </row>
    <row r="453" spans="1:14" s="63" customFormat="1">
      <c r="A453" s="66"/>
      <c r="B453" s="66"/>
      <c r="C453" s="64"/>
      <c r="D453" s="64"/>
      <c r="E453" s="64"/>
      <c r="F453" s="64"/>
      <c r="G453" s="64"/>
      <c r="H453" s="64"/>
      <c r="I453" s="64"/>
      <c r="J453" s="65"/>
      <c r="K453" s="64"/>
      <c r="L453" s="64"/>
      <c r="M453" s="64"/>
      <c r="N453" s="64"/>
    </row>
    <row r="454" spans="1:14" s="63" customFormat="1">
      <c r="A454" s="66"/>
      <c r="B454" s="66"/>
      <c r="C454" s="64"/>
      <c r="D454" s="64"/>
      <c r="E454" s="64"/>
      <c r="F454" s="64"/>
      <c r="G454" s="64"/>
      <c r="H454" s="64"/>
      <c r="I454" s="64"/>
      <c r="J454" s="65"/>
      <c r="K454" s="64"/>
      <c r="L454" s="64"/>
      <c r="M454" s="64"/>
      <c r="N454" s="64"/>
    </row>
    <row r="455" spans="1:14" s="63" customFormat="1" collapsed="1">
      <c r="A455" s="66"/>
      <c r="B455" s="66"/>
      <c r="C455" s="64"/>
      <c r="D455" s="64"/>
      <c r="E455" s="64"/>
      <c r="F455" s="64"/>
      <c r="G455" s="64"/>
      <c r="H455" s="64"/>
      <c r="I455" s="64"/>
      <c r="J455" s="65"/>
      <c r="K455" s="64"/>
      <c r="L455" s="64"/>
      <c r="M455" s="64"/>
      <c r="N455" s="64"/>
    </row>
    <row r="456" spans="1:14" s="63" customFormat="1" ht="14.4">
      <c r="A456" s="66"/>
      <c r="B456" s="68"/>
      <c r="C456" s="64"/>
      <c r="D456" s="64"/>
      <c r="E456" s="64"/>
      <c r="F456" s="64"/>
      <c r="G456" s="64"/>
      <c r="H456" s="64"/>
      <c r="I456" s="64"/>
      <c r="J456" s="65"/>
      <c r="K456" s="64"/>
      <c r="L456" s="64"/>
      <c r="M456" s="64"/>
      <c r="N456" s="64"/>
    </row>
    <row r="457" spans="1:14" s="63" customFormat="1">
      <c r="A457" s="66"/>
      <c r="B457" s="66"/>
      <c r="C457" s="64"/>
      <c r="D457" s="64"/>
      <c r="E457" s="64"/>
      <c r="F457" s="64"/>
      <c r="G457" s="64"/>
      <c r="H457" s="64"/>
      <c r="I457" s="64"/>
      <c r="J457" s="65"/>
      <c r="K457" s="64"/>
      <c r="L457" s="64"/>
      <c r="M457" s="64"/>
      <c r="N457" s="64"/>
    </row>
    <row r="458" spans="1:14" s="63" customFormat="1" ht="14.4" collapsed="1">
      <c r="A458" s="66"/>
      <c r="B458" s="68"/>
      <c r="C458" s="64"/>
      <c r="D458" s="64"/>
      <c r="E458" s="64"/>
      <c r="F458" s="64"/>
      <c r="G458" s="64"/>
      <c r="H458" s="64"/>
      <c r="I458" s="64"/>
      <c r="J458" s="65"/>
      <c r="K458" s="64"/>
      <c r="L458" s="64"/>
      <c r="M458" s="64"/>
      <c r="N458" s="64"/>
    </row>
    <row r="459" spans="1:14" s="63" customFormat="1" ht="14.4" collapsed="1">
      <c r="A459" s="66"/>
      <c r="B459" s="68"/>
      <c r="C459" s="64"/>
      <c r="D459" s="64"/>
      <c r="E459" s="64"/>
      <c r="F459" s="64"/>
      <c r="G459" s="64"/>
      <c r="H459" s="64"/>
      <c r="I459" s="64"/>
      <c r="J459" s="65"/>
      <c r="K459" s="64"/>
      <c r="L459" s="64"/>
      <c r="M459" s="64"/>
      <c r="N459" s="64"/>
    </row>
    <row r="460" spans="1:14" s="63" customFormat="1" ht="14.4">
      <c r="A460" s="66"/>
      <c r="B460" s="68"/>
      <c r="C460" s="64"/>
      <c r="D460" s="64"/>
      <c r="E460" s="64"/>
      <c r="F460" s="64"/>
      <c r="G460" s="64"/>
      <c r="H460" s="64"/>
      <c r="I460" s="64"/>
      <c r="J460" s="65"/>
      <c r="K460" s="64"/>
      <c r="L460" s="64"/>
      <c r="M460" s="64"/>
      <c r="N460" s="64"/>
    </row>
    <row r="461" spans="1:14" s="63" customFormat="1" ht="14.4">
      <c r="A461" s="66"/>
      <c r="B461" s="68"/>
      <c r="C461" s="64"/>
      <c r="D461" s="64"/>
      <c r="E461" s="64"/>
      <c r="F461" s="64"/>
      <c r="G461" s="64"/>
      <c r="H461" s="64"/>
      <c r="I461" s="64"/>
      <c r="J461" s="65"/>
      <c r="K461" s="64"/>
      <c r="L461" s="64"/>
      <c r="M461" s="64"/>
      <c r="N461" s="64"/>
    </row>
    <row r="462" spans="1:14" s="63" customFormat="1" ht="14.4" collapsed="1">
      <c r="A462" s="66"/>
      <c r="B462" s="68"/>
      <c r="C462" s="64"/>
      <c r="D462" s="64"/>
      <c r="E462" s="64"/>
      <c r="F462" s="64"/>
      <c r="G462" s="64"/>
      <c r="H462" s="64"/>
      <c r="I462" s="64"/>
      <c r="J462" s="65"/>
      <c r="K462" s="64"/>
      <c r="L462" s="64"/>
      <c r="M462" s="64"/>
      <c r="N462" s="64"/>
    </row>
    <row r="463" spans="1:14" s="63" customFormat="1">
      <c r="A463" s="66"/>
      <c r="B463" s="66"/>
      <c r="C463" s="64"/>
      <c r="D463" s="64"/>
      <c r="E463" s="64"/>
      <c r="F463" s="64"/>
      <c r="G463" s="64"/>
      <c r="H463" s="64"/>
      <c r="I463" s="64"/>
      <c r="J463" s="65"/>
      <c r="K463" s="64"/>
      <c r="L463" s="64"/>
      <c r="M463" s="64"/>
      <c r="N463" s="64"/>
    </row>
    <row r="464" spans="1:14" s="63" customFormat="1" ht="14.4">
      <c r="A464" s="66"/>
      <c r="B464" s="68"/>
      <c r="C464" s="64"/>
      <c r="D464" s="64"/>
      <c r="E464" s="64"/>
      <c r="F464" s="64"/>
      <c r="G464" s="64"/>
      <c r="H464" s="64"/>
      <c r="I464" s="64"/>
      <c r="J464" s="65"/>
      <c r="K464" s="64"/>
      <c r="L464" s="64"/>
      <c r="M464" s="64"/>
      <c r="N464" s="64"/>
    </row>
    <row r="465" spans="1:14" s="63" customFormat="1">
      <c r="A465" s="66"/>
      <c r="B465" s="66"/>
      <c r="C465" s="64"/>
      <c r="D465" s="64"/>
      <c r="E465" s="64"/>
      <c r="F465" s="64"/>
      <c r="G465" s="64"/>
      <c r="H465" s="64"/>
      <c r="I465" s="64"/>
      <c r="J465" s="65"/>
      <c r="K465" s="64"/>
      <c r="L465" s="64"/>
      <c r="M465" s="64"/>
      <c r="N465" s="64"/>
    </row>
    <row r="466" spans="1:14" s="63" customFormat="1" ht="14.4" collapsed="1">
      <c r="A466" s="66"/>
      <c r="B466" s="68"/>
      <c r="C466" s="64"/>
      <c r="D466" s="64"/>
      <c r="E466" s="64"/>
      <c r="F466" s="64"/>
      <c r="G466" s="64"/>
      <c r="H466" s="64"/>
      <c r="I466" s="64"/>
      <c r="J466" s="65"/>
      <c r="K466" s="64"/>
      <c r="L466" s="64"/>
      <c r="M466" s="64"/>
      <c r="N466" s="64"/>
    </row>
    <row r="467" spans="1:14" s="63" customFormat="1">
      <c r="A467" s="66"/>
      <c r="B467" s="66"/>
      <c r="C467" s="64"/>
      <c r="D467" s="64"/>
      <c r="E467" s="64"/>
      <c r="F467" s="64"/>
      <c r="G467" s="64"/>
      <c r="H467" s="64"/>
      <c r="I467" s="64"/>
      <c r="J467" s="65"/>
      <c r="K467" s="64"/>
      <c r="L467" s="64"/>
      <c r="M467" s="64"/>
      <c r="N467" s="64"/>
    </row>
    <row r="468" spans="1:14" s="63" customFormat="1" ht="14.4" collapsed="1">
      <c r="A468" s="66"/>
      <c r="B468" s="68"/>
      <c r="C468" s="64"/>
      <c r="D468" s="64"/>
      <c r="E468" s="64"/>
      <c r="F468" s="64"/>
      <c r="G468" s="64"/>
      <c r="H468" s="64"/>
      <c r="I468" s="64"/>
      <c r="J468" s="65"/>
      <c r="K468" s="64"/>
      <c r="L468" s="64"/>
      <c r="M468" s="64"/>
      <c r="N468" s="64"/>
    </row>
    <row r="469" spans="1:14" s="63" customFormat="1" ht="14.4">
      <c r="A469" s="66"/>
      <c r="B469" s="68"/>
      <c r="C469" s="64"/>
      <c r="D469" s="64"/>
      <c r="E469" s="64"/>
      <c r="F469" s="64"/>
      <c r="G469" s="64"/>
      <c r="H469" s="64"/>
      <c r="I469" s="64"/>
      <c r="J469" s="65"/>
      <c r="K469" s="64"/>
      <c r="L469" s="64"/>
      <c r="M469" s="64"/>
      <c r="N469" s="64"/>
    </row>
    <row r="470" spans="1:14" s="63" customFormat="1" collapsed="1">
      <c r="A470" s="66"/>
      <c r="B470" s="66"/>
      <c r="C470" s="64"/>
      <c r="D470" s="64"/>
      <c r="E470" s="64"/>
      <c r="F470" s="64"/>
      <c r="G470" s="64"/>
      <c r="H470" s="64"/>
      <c r="I470" s="64"/>
      <c r="J470" s="65"/>
      <c r="K470" s="64"/>
      <c r="L470" s="64"/>
      <c r="M470" s="64"/>
      <c r="N470" s="64"/>
    </row>
    <row r="471" spans="1:14" s="63" customFormat="1" ht="14.4">
      <c r="A471" s="66"/>
      <c r="B471" s="68"/>
      <c r="C471" s="64"/>
      <c r="D471" s="64"/>
      <c r="E471" s="64"/>
      <c r="F471" s="64"/>
      <c r="G471" s="64"/>
      <c r="H471" s="64"/>
      <c r="I471" s="64"/>
      <c r="J471" s="65"/>
      <c r="K471" s="64"/>
      <c r="L471" s="64"/>
      <c r="M471" s="64"/>
      <c r="N471" s="64"/>
    </row>
    <row r="472" spans="1:14" s="63" customFormat="1" ht="14.4" collapsed="1">
      <c r="A472" s="66"/>
      <c r="B472" s="68"/>
      <c r="C472" s="64"/>
      <c r="D472" s="64"/>
      <c r="E472" s="64"/>
      <c r="F472" s="64"/>
      <c r="G472" s="64"/>
      <c r="H472" s="64"/>
      <c r="I472" s="64"/>
      <c r="J472" s="65"/>
      <c r="K472" s="64"/>
      <c r="L472" s="64"/>
      <c r="M472" s="64"/>
      <c r="N472" s="64"/>
    </row>
    <row r="473" spans="1:14" s="63" customFormat="1" ht="14.4">
      <c r="A473" s="66"/>
      <c r="B473" s="68"/>
      <c r="C473" s="64"/>
      <c r="D473" s="64"/>
      <c r="E473" s="64"/>
      <c r="F473" s="64"/>
      <c r="G473" s="64"/>
      <c r="H473" s="64"/>
      <c r="I473" s="64"/>
      <c r="J473" s="65"/>
      <c r="K473" s="64"/>
      <c r="L473" s="64"/>
      <c r="M473" s="64"/>
      <c r="N473" s="64"/>
    </row>
    <row r="474" spans="1:14" s="63" customFormat="1" ht="14.4">
      <c r="A474" s="66"/>
      <c r="B474" s="68"/>
      <c r="C474" s="64"/>
      <c r="D474" s="64"/>
      <c r="E474" s="64"/>
      <c r="F474" s="64"/>
      <c r="G474" s="64"/>
      <c r="H474" s="64"/>
      <c r="I474" s="64"/>
      <c r="J474" s="65"/>
      <c r="K474" s="64"/>
      <c r="L474" s="64"/>
      <c r="M474" s="64"/>
      <c r="N474" s="64"/>
    </row>
    <row r="475" spans="1:14" s="63" customFormat="1" ht="14.4">
      <c r="A475" s="66"/>
      <c r="B475" s="68"/>
      <c r="C475" s="64"/>
      <c r="D475" s="64"/>
      <c r="E475" s="64"/>
      <c r="F475" s="64"/>
      <c r="G475" s="64"/>
      <c r="H475" s="64"/>
      <c r="I475" s="64"/>
      <c r="J475" s="65"/>
      <c r="K475" s="64"/>
      <c r="L475" s="64"/>
      <c r="M475" s="64"/>
      <c r="N475" s="64"/>
    </row>
    <row r="476" spans="1:14" s="63" customFormat="1">
      <c r="A476" s="66"/>
      <c r="B476" s="66"/>
      <c r="C476" s="64"/>
      <c r="D476" s="64"/>
      <c r="E476" s="64"/>
      <c r="F476" s="64"/>
      <c r="G476" s="64"/>
      <c r="H476" s="64"/>
      <c r="I476" s="64"/>
      <c r="J476" s="65"/>
      <c r="K476" s="64"/>
      <c r="L476" s="64"/>
      <c r="M476" s="64"/>
      <c r="N476" s="64"/>
    </row>
    <row r="477" spans="1:14" s="63" customFormat="1" ht="14.4" collapsed="1">
      <c r="A477" s="66"/>
      <c r="B477" s="68"/>
      <c r="C477" s="64"/>
      <c r="D477" s="64"/>
      <c r="E477" s="64"/>
      <c r="F477" s="64"/>
      <c r="G477" s="64"/>
      <c r="H477" s="64"/>
      <c r="I477" s="64"/>
      <c r="J477" s="65"/>
      <c r="K477" s="64"/>
      <c r="L477" s="64"/>
      <c r="M477" s="64"/>
      <c r="N477" s="64"/>
    </row>
    <row r="478" spans="1:14" s="63" customFormat="1" ht="14.4">
      <c r="A478" s="66"/>
      <c r="B478" s="68"/>
      <c r="C478" s="64"/>
      <c r="D478" s="64"/>
      <c r="E478" s="64"/>
      <c r="F478" s="64"/>
      <c r="G478" s="64"/>
      <c r="H478" s="64"/>
      <c r="I478" s="64"/>
      <c r="J478" s="65"/>
      <c r="K478" s="64"/>
      <c r="L478" s="64"/>
      <c r="M478" s="64"/>
      <c r="N478" s="64"/>
    </row>
    <row r="479" spans="1:14" s="63" customFormat="1" collapsed="1">
      <c r="A479" s="66"/>
      <c r="B479" s="66"/>
      <c r="C479" s="64"/>
      <c r="D479" s="64"/>
      <c r="E479" s="64"/>
      <c r="F479" s="64"/>
      <c r="G479" s="64"/>
      <c r="H479" s="64"/>
      <c r="I479" s="64"/>
      <c r="J479" s="65"/>
      <c r="K479" s="64"/>
      <c r="L479" s="64"/>
      <c r="M479" s="64"/>
      <c r="N479" s="64"/>
    </row>
    <row r="480" spans="1:14" s="63" customFormat="1" ht="14.4">
      <c r="A480" s="66"/>
      <c r="B480" s="68"/>
      <c r="C480" s="64"/>
      <c r="D480" s="64"/>
      <c r="E480" s="64"/>
      <c r="F480" s="64"/>
      <c r="G480" s="64"/>
      <c r="H480" s="64"/>
      <c r="I480" s="64"/>
      <c r="J480" s="65"/>
      <c r="K480" s="64"/>
      <c r="L480" s="64"/>
      <c r="M480" s="64"/>
      <c r="N480" s="64"/>
    </row>
    <row r="481" spans="1:14" s="63" customFormat="1" ht="14.4" collapsed="1">
      <c r="A481" s="66"/>
      <c r="B481" s="68"/>
      <c r="C481" s="64"/>
      <c r="D481" s="64"/>
      <c r="E481" s="64"/>
      <c r="F481" s="64"/>
      <c r="G481" s="64"/>
      <c r="H481" s="64"/>
      <c r="I481" s="64"/>
      <c r="J481" s="65"/>
      <c r="K481" s="64"/>
      <c r="L481" s="64"/>
      <c r="M481" s="64"/>
      <c r="N481" s="64"/>
    </row>
    <row r="482" spans="1:14" s="63" customFormat="1" ht="14.4">
      <c r="A482" s="66"/>
      <c r="B482" s="68"/>
      <c r="C482" s="64"/>
      <c r="D482" s="64"/>
      <c r="E482" s="64"/>
      <c r="F482" s="64"/>
      <c r="G482" s="64"/>
      <c r="H482" s="64"/>
      <c r="I482" s="64"/>
      <c r="J482" s="65"/>
      <c r="K482" s="64"/>
      <c r="L482" s="64"/>
      <c r="M482" s="64"/>
      <c r="N482" s="64"/>
    </row>
    <row r="483" spans="1:14" s="63" customFormat="1" ht="14.4" collapsed="1">
      <c r="A483" s="66"/>
      <c r="B483" s="68"/>
      <c r="C483" s="64"/>
      <c r="D483" s="64"/>
      <c r="E483" s="64"/>
      <c r="F483" s="64"/>
      <c r="G483" s="64"/>
      <c r="H483" s="64"/>
      <c r="I483" s="64"/>
      <c r="J483" s="65"/>
      <c r="K483" s="64"/>
      <c r="L483" s="64"/>
      <c r="M483" s="64"/>
      <c r="N483" s="64"/>
    </row>
    <row r="484" spans="1:14" s="63" customFormat="1" ht="14.4" collapsed="1">
      <c r="A484" s="66"/>
      <c r="B484" s="68"/>
      <c r="C484" s="64"/>
      <c r="D484" s="64"/>
      <c r="E484" s="64"/>
      <c r="F484" s="64"/>
      <c r="G484" s="64"/>
      <c r="H484" s="64"/>
      <c r="I484" s="64"/>
      <c r="J484" s="65"/>
      <c r="K484" s="64"/>
      <c r="L484" s="64"/>
      <c r="M484" s="64"/>
      <c r="N484" s="64"/>
    </row>
    <row r="485" spans="1:14" s="63" customFormat="1" ht="14.4">
      <c r="A485" s="66"/>
      <c r="B485" s="68"/>
      <c r="C485" s="64"/>
      <c r="D485" s="64"/>
      <c r="E485" s="64"/>
      <c r="F485" s="64"/>
      <c r="G485" s="64"/>
      <c r="H485" s="64"/>
      <c r="I485" s="64"/>
      <c r="J485" s="65"/>
      <c r="K485" s="64"/>
      <c r="L485" s="64"/>
      <c r="M485" s="64"/>
      <c r="N485" s="64"/>
    </row>
    <row r="486" spans="1:14" s="63" customFormat="1" ht="14.4">
      <c r="A486" s="66"/>
      <c r="B486" s="68"/>
      <c r="C486" s="64"/>
      <c r="D486" s="64"/>
      <c r="E486" s="64"/>
      <c r="F486" s="64"/>
      <c r="G486" s="64"/>
      <c r="H486" s="64"/>
      <c r="I486" s="64"/>
      <c r="J486" s="65"/>
      <c r="K486" s="64"/>
      <c r="L486" s="64"/>
      <c r="M486" s="64"/>
      <c r="N486" s="64"/>
    </row>
    <row r="487" spans="1:14" s="63" customFormat="1" ht="14.4">
      <c r="A487" s="66"/>
      <c r="B487" s="68"/>
      <c r="C487" s="64"/>
      <c r="D487" s="64"/>
      <c r="E487" s="64"/>
      <c r="F487" s="64"/>
      <c r="G487" s="64"/>
      <c r="H487" s="64"/>
      <c r="I487" s="64"/>
      <c r="J487" s="65"/>
      <c r="K487" s="64"/>
      <c r="L487" s="64"/>
      <c r="M487" s="64"/>
      <c r="N487" s="64"/>
    </row>
    <row r="488" spans="1:14" s="63" customFormat="1" ht="14.4" collapsed="1">
      <c r="A488" s="66"/>
      <c r="B488" s="68"/>
      <c r="C488" s="64"/>
      <c r="D488" s="64"/>
      <c r="E488" s="64"/>
      <c r="F488" s="64"/>
      <c r="G488" s="64"/>
      <c r="H488" s="64"/>
      <c r="I488" s="64"/>
      <c r="J488" s="65"/>
      <c r="K488" s="64"/>
      <c r="L488" s="64"/>
      <c r="M488" s="64"/>
      <c r="N488" s="64"/>
    </row>
    <row r="489" spans="1:14" s="63" customFormat="1" ht="14.4">
      <c r="A489" s="66"/>
      <c r="B489" s="68"/>
      <c r="C489" s="64"/>
      <c r="D489" s="64"/>
      <c r="E489" s="64"/>
      <c r="F489" s="64"/>
      <c r="G489" s="64"/>
      <c r="H489" s="64"/>
      <c r="I489" s="64"/>
      <c r="J489" s="65"/>
      <c r="K489" s="64"/>
      <c r="L489" s="64"/>
      <c r="M489" s="64"/>
      <c r="N489" s="64"/>
    </row>
    <row r="490" spans="1:14" s="63" customFormat="1" ht="14.4" collapsed="1">
      <c r="A490" s="66"/>
      <c r="B490" s="68"/>
      <c r="C490" s="64"/>
      <c r="D490" s="64"/>
      <c r="E490" s="64"/>
      <c r="F490" s="64"/>
      <c r="G490" s="64"/>
      <c r="H490" s="64"/>
      <c r="I490" s="64"/>
      <c r="J490" s="65"/>
      <c r="K490" s="64"/>
      <c r="L490" s="64"/>
      <c r="M490" s="64"/>
      <c r="N490" s="64"/>
    </row>
    <row r="491" spans="1:14" s="63" customFormat="1" ht="14.4">
      <c r="A491" s="66"/>
      <c r="B491" s="68"/>
      <c r="C491" s="64"/>
      <c r="D491" s="64"/>
      <c r="E491" s="64"/>
      <c r="F491" s="64"/>
      <c r="G491" s="64"/>
      <c r="H491" s="64"/>
      <c r="I491" s="64"/>
      <c r="J491" s="65"/>
      <c r="K491" s="64"/>
      <c r="L491" s="64"/>
      <c r="M491" s="64"/>
      <c r="N491" s="64"/>
    </row>
    <row r="492" spans="1:14" s="63" customFormat="1" ht="14.4">
      <c r="A492" s="66"/>
      <c r="B492" s="68"/>
      <c r="C492" s="64"/>
      <c r="D492" s="64"/>
      <c r="E492" s="64"/>
      <c r="F492" s="64"/>
      <c r="G492" s="64"/>
      <c r="H492" s="64"/>
      <c r="I492" s="64"/>
      <c r="J492" s="65"/>
      <c r="K492" s="64"/>
      <c r="L492" s="64"/>
      <c r="M492" s="64"/>
      <c r="N492" s="64"/>
    </row>
    <row r="493" spans="1:14" s="63" customFormat="1" ht="14.4">
      <c r="A493" s="66"/>
      <c r="B493" s="68"/>
      <c r="C493" s="64"/>
      <c r="D493" s="64"/>
      <c r="E493" s="64"/>
      <c r="F493" s="64"/>
      <c r="G493" s="64"/>
      <c r="H493" s="64"/>
      <c r="I493" s="64"/>
      <c r="J493" s="65"/>
      <c r="K493" s="64"/>
      <c r="L493" s="64"/>
      <c r="M493" s="64"/>
      <c r="N493" s="64"/>
    </row>
    <row r="494" spans="1:14" s="63" customFormat="1">
      <c r="A494" s="66"/>
      <c r="B494" s="66"/>
      <c r="C494" s="64"/>
      <c r="D494" s="64"/>
      <c r="E494" s="64"/>
      <c r="F494" s="64"/>
      <c r="G494" s="64"/>
      <c r="H494" s="64"/>
      <c r="I494" s="64"/>
      <c r="J494" s="65"/>
      <c r="K494" s="64"/>
      <c r="L494" s="64"/>
      <c r="M494" s="64"/>
      <c r="N494" s="64"/>
    </row>
    <row r="495" spans="1:14" s="63" customFormat="1" ht="14.4">
      <c r="A495" s="66"/>
      <c r="B495" s="68"/>
      <c r="C495" s="64"/>
      <c r="D495" s="64"/>
      <c r="E495" s="64"/>
      <c r="F495" s="64"/>
      <c r="G495" s="64"/>
      <c r="H495" s="64"/>
      <c r="I495" s="64"/>
      <c r="J495" s="65"/>
      <c r="K495" s="64"/>
      <c r="L495" s="64"/>
      <c r="M495" s="64"/>
      <c r="N495" s="64"/>
    </row>
    <row r="496" spans="1:14" s="63" customFormat="1">
      <c r="A496" s="66"/>
      <c r="B496" s="66"/>
      <c r="C496" s="64"/>
      <c r="D496" s="64"/>
      <c r="E496" s="64"/>
      <c r="F496" s="64"/>
      <c r="G496" s="64"/>
      <c r="H496" s="64"/>
      <c r="I496" s="64"/>
      <c r="J496" s="65"/>
      <c r="K496" s="64"/>
      <c r="L496" s="64"/>
      <c r="M496" s="64"/>
      <c r="N496" s="64"/>
    </row>
    <row r="497" spans="1:14" s="63" customFormat="1" ht="14.4">
      <c r="A497" s="66"/>
      <c r="B497" s="68"/>
      <c r="C497" s="64"/>
      <c r="D497" s="64"/>
      <c r="E497" s="64"/>
      <c r="F497" s="64"/>
      <c r="G497" s="64"/>
      <c r="H497" s="64"/>
      <c r="I497" s="64"/>
      <c r="J497" s="65"/>
      <c r="K497" s="64"/>
      <c r="L497" s="64"/>
      <c r="M497" s="64"/>
      <c r="N497" s="64"/>
    </row>
    <row r="498" spans="1:14" s="63" customFormat="1" ht="14.4">
      <c r="A498" s="66"/>
      <c r="B498" s="68"/>
      <c r="C498" s="64"/>
      <c r="D498" s="64"/>
      <c r="E498" s="64"/>
      <c r="F498" s="64"/>
      <c r="G498" s="64"/>
      <c r="H498" s="64"/>
      <c r="I498" s="64"/>
      <c r="J498" s="65"/>
      <c r="K498" s="64"/>
      <c r="L498" s="64"/>
      <c r="M498" s="64"/>
      <c r="N498" s="64"/>
    </row>
    <row r="499" spans="1:14" s="63" customFormat="1" ht="14.4">
      <c r="A499" s="66"/>
      <c r="B499" s="68"/>
      <c r="C499" s="64"/>
      <c r="D499" s="64"/>
      <c r="E499" s="64"/>
      <c r="F499" s="64"/>
      <c r="G499" s="64"/>
      <c r="H499" s="64"/>
      <c r="I499" s="64"/>
      <c r="J499" s="65"/>
      <c r="K499" s="64"/>
      <c r="L499" s="64"/>
      <c r="M499" s="64"/>
      <c r="N499" s="64"/>
    </row>
    <row r="500" spans="1:14" s="63" customFormat="1" ht="14.4">
      <c r="A500" s="66"/>
      <c r="B500" s="68"/>
      <c r="C500" s="64"/>
      <c r="D500" s="64"/>
      <c r="E500" s="64"/>
      <c r="F500" s="64"/>
      <c r="G500" s="64"/>
      <c r="H500" s="64"/>
      <c r="I500" s="64"/>
      <c r="J500" s="65"/>
      <c r="K500" s="64"/>
      <c r="L500" s="64"/>
      <c r="M500" s="64"/>
      <c r="N500" s="64"/>
    </row>
    <row r="501" spans="1:14" s="63" customFormat="1" ht="14.4">
      <c r="A501" s="66"/>
      <c r="B501" s="68"/>
      <c r="C501" s="64"/>
      <c r="D501" s="64"/>
      <c r="E501" s="64"/>
      <c r="F501" s="64"/>
      <c r="G501" s="64"/>
      <c r="H501" s="64"/>
      <c r="I501" s="64"/>
      <c r="J501" s="65"/>
      <c r="K501" s="64"/>
      <c r="L501" s="64"/>
      <c r="M501" s="64"/>
      <c r="N501" s="64"/>
    </row>
    <row r="502" spans="1:14" s="63" customFormat="1" ht="14.4">
      <c r="A502" s="66"/>
      <c r="B502" s="68"/>
      <c r="C502" s="64"/>
      <c r="D502" s="64"/>
      <c r="E502" s="64"/>
      <c r="F502" s="64"/>
      <c r="G502" s="64"/>
      <c r="H502" s="64"/>
      <c r="I502" s="64"/>
      <c r="J502" s="65"/>
      <c r="K502" s="64"/>
      <c r="L502" s="64"/>
      <c r="M502" s="64"/>
      <c r="N502" s="64"/>
    </row>
    <row r="503" spans="1:14" s="63" customFormat="1" ht="14.4">
      <c r="A503" s="66"/>
      <c r="B503" s="68"/>
      <c r="C503" s="64"/>
      <c r="D503" s="64"/>
      <c r="E503" s="64"/>
      <c r="F503" s="64"/>
      <c r="G503" s="64"/>
      <c r="H503" s="64"/>
      <c r="I503" s="64"/>
      <c r="J503" s="65"/>
      <c r="K503" s="64"/>
      <c r="L503" s="64"/>
      <c r="M503" s="64"/>
      <c r="N503" s="64"/>
    </row>
    <row r="504" spans="1:14" s="63" customFormat="1">
      <c r="A504" s="66"/>
      <c r="B504" s="66"/>
      <c r="C504" s="64"/>
      <c r="D504" s="64"/>
      <c r="E504" s="64"/>
      <c r="F504" s="64"/>
      <c r="G504" s="64"/>
      <c r="H504" s="64"/>
      <c r="I504" s="64"/>
      <c r="J504" s="65"/>
      <c r="K504" s="64"/>
      <c r="L504" s="64"/>
      <c r="M504" s="64"/>
      <c r="N504" s="64"/>
    </row>
    <row r="505" spans="1:14" s="63" customFormat="1">
      <c r="A505" s="66"/>
      <c r="B505" s="66"/>
      <c r="C505" s="64"/>
      <c r="D505" s="64"/>
      <c r="E505" s="64"/>
      <c r="F505" s="64"/>
      <c r="G505" s="64"/>
      <c r="H505" s="64"/>
      <c r="I505" s="64"/>
      <c r="J505" s="65"/>
      <c r="K505" s="64"/>
      <c r="L505" s="64"/>
      <c r="M505" s="64"/>
      <c r="N505" s="64"/>
    </row>
    <row r="506" spans="1:14" s="63" customFormat="1">
      <c r="A506" s="66"/>
      <c r="B506" s="66"/>
      <c r="C506" s="64"/>
      <c r="D506" s="64"/>
      <c r="E506" s="64"/>
      <c r="F506" s="64"/>
      <c r="G506" s="64"/>
      <c r="H506" s="64"/>
      <c r="I506" s="64"/>
      <c r="J506" s="65"/>
      <c r="K506" s="64"/>
      <c r="L506" s="64"/>
      <c r="M506" s="64"/>
      <c r="N506" s="64"/>
    </row>
    <row r="507" spans="1:14" s="63" customFormat="1">
      <c r="A507" s="66"/>
      <c r="B507" s="66"/>
      <c r="C507" s="64"/>
      <c r="D507" s="64"/>
      <c r="E507" s="64"/>
      <c r="F507" s="64"/>
      <c r="G507" s="64"/>
      <c r="H507" s="64"/>
      <c r="I507" s="64"/>
      <c r="J507" s="65"/>
      <c r="K507" s="64"/>
      <c r="L507" s="64"/>
      <c r="M507" s="64"/>
      <c r="N507" s="64"/>
    </row>
    <row r="508" spans="1:14" s="63" customFormat="1" ht="14.4">
      <c r="A508" s="66"/>
      <c r="B508" s="68"/>
      <c r="C508" s="64"/>
      <c r="D508" s="64"/>
      <c r="E508" s="64"/>
      <c r="F508" s="64"/>
      <c r="G508" s="64"/>
      <c r="H508" s="64"/>
      <c r="I508" s="64"/>
      <c r="J508" s="65"/>
      <c r="K508" s="64"/>
      <c r="L508" s="64"/>
      <c r="M508" s="64"/>
      <c r="N508" s="64"/>
    </row>
    <row r="509" spans="1:14" s="63" customFormat="1">
      <c r="A509" s="66"/>
      <c r="B509" s="66"/>
      <c r="C509" s="64"/>
      <c r="D509" s="64"/>
      <c r="E509" s="64"/>
      <c r="F509" s="64"/>
      <c r="G509" s="64"/>
      <c r="H509" s="64"/>
      <c r="I509" s="64"/>
      <c r="J509" s="65"/>
      <c r="K509" s="64"/>
      <c r="L509" s="64"/>
      <c r="M509" s="64"/>
      <c r="N509" s="64"/>
    </row>
    <row r="510" spans="1:14" s="63" customFormat="1" ht="14.4">
      <c r="A510" s="66"/>
      <c r="B510" s="68"/>
      <c r="C510" s="64"/>
      <c r="D510" s="64"/>
      <c r="E510" s="64"/>
      <c r="F510" s="64"/>
      <c r="G510" s="64"/>
      <c r="H510" s="64"/>
      <c r="I510" s="64"/>
      <c r="J510" s="65"/>
      <c r="K510" s="64"/>
      <c r="L510" s="64"/>
      <c r="M510" s="64"/>
      <c r="N510" s="64"/>
    </row>
    <row r="511" spans="1:14" s="63" customFormat="1" ht="14.4">
      <c r="A511" s="66"/>
      <c r="B511" s="68"/>
      <c r="C511" s="64"/>
      <c r="D511" s="64"/>
      <c r="E511" s="64"/>
      <c r="F511" s="64"/>
      <c r="G511" s="64"/>
      <c r="H511" s="64"/>
      <c r="I511" s="64"/>
      <c r="J511" s="65"/>
      <c r="K511" s="64"/>
      <c r="L511" s="64"/>
      <c r="M511" s="64"/>
      <c r="N511" s="64"/>
    </row>
    <row r="512" spans="1:14" s="63" customFormat="1" ht="14.4">
      <c r="A512" s="66"/>
      <c r="B512" s="68"/>
      <c r="C512" s="64"/>
      <c r="D512" s="64"/>
      <c r="E512" s="64"/>
      <c r="F512" s="64"/>
      <c r="G512" s="64"/>
      <c r="H512" s="64"/>
      <c r="I512" s="64"/>
      <c r="J512" s="65"/>
      <c r="K512" s="64"/>
      <c r="L512" s="64"/>
      <c r="M512" s="64"/>
      <c r="N512" s="64"/>
    </row>
    <row r="513" spans="1:14" s="63" customFormat="1" ht="14.4">
      <c r="A513" s="66"/>
      <c r="B513" s="68"/>
      <c r="C513" s="64"/>
      <c r="D513" s="64"/>
      <c r="E513" s="64"/>
      <c r="F513" s="64"/>
      <c r="G513" s="64"/>
      <c r="H513" s="64"/>
      <c r="I513" s="64"/>
      <c r="J513" s="65"/>
      <c r="K513" s="64"/>
      <c r="L513" s="64"/>
      <c r="M513" s="64"/>
      <c r="N513" s="64"/>
    </row>
    <row r="514" spans="1:14" s="63" customFormat="1" ht="14.4">
      <c r="A514" s="66"/>
      <c r="B514" s="68"/>
      <c r="C514" s="64"/>
      <c r="D514" s="64"/>
      <c r="E514" s="64"/>
      <c r="F514" s="64"/>
      <c r="G514" s="64"/>
      <c r="H514" s="64"/>
      <c r="I514" s="64"/>
      <c r="J514" s="65"/>
      <c r="K514" s="64"/>
      <c r="L514" s="64"/>
      <c r="M514" s="64"/>
      <c r="N514" s="64"/>
    </row>
    <row r="515" spans="1:14" s="63" customFormat="1">
      <c r="A515" s="66"/>
      <c r="B515" s="66"/>
      <c r="C515" s="64"/>
      <c r="D515" s="64"/>
      <c r="E515" s="64"/>
      <c r="F515" s="64"/>
      <c r="G515" s="64"/>
      <c r="H515" s="64"/>
      <c r="I515" s="64"/>
      <c r="J515" s="65"/>
      <c r="K515" s="64"/>
      <c r="L515" s="64"/>
      <c r="M515" s="64"/>
      <c r="N515" s="64"/>
    </row>
    <row r="516" spans="1:14" s="63" customFormat="1">
      <c r="A516" s="66"/>
      <c r="B516" s="66"/>
      <c r="C516" s="64"/>
      <c r="D516" s="64"/>
      <c r="E516" s="64"/>
      <c r="F516" s="64"/>
      <c r="G516" s="64"/>
      <c r="H516" s="64"/>
      <c r="I516" s="64"/>
      <c r="J516" s="65"/>
      <c r="K516" s="64"/>
      <c r="L516" s="64"/>
      <c r="M516" s="64"/>
      <c r="N516" s="64"/>
    </row>
    <row r="517" spans="1:14" s="63" customFormat="1">
      <c r="A517" s="66"/>
      <c r="B517" s="66"/>
      <c r="C517" s="64"/>
      <c r="D517" s="64"/>
      <c r="E517" s="64"/>
      <c r="F517" s="64"/>
      <c r="G517" s="64"/>
      <c r="H517" s="64"/>
      <c r="I517" s="64"/>
      <c r="J517" s="65"/>
      <c r="K517" s="64"/>
      <c r="L517" s="64"/>
      <c r="M517" s="64"/>
      <c r="N517" s="64"/>
    </row>
    <row r="518" spans="1:14" s="63" customFormat="1" ht="14.4">
      <c r="A518" s="66"/>
      <c r="B518" s="68"/>
      <c r="C518" s="64"/>
      <c r="D518" s="64"/>
      <c r="E518" s="64"/>
      <c r="F518" s="64"/>
      <c r="G518" s="64"/>
      <c r="H518" s="64"/>
      <c r="I518" s="64"/>
      <c r="J518" s="65"/>
      <c r="K518" s="64"/>
      <c r="L518" s="64"/>
      <c r="M518" s="64"/>
      <c r="N518" s="64"/>
    </row>
    <row r="519" spans="1:14" s="63" customFormat="1">
      <c r="A519" s="66"/>
      <c r="B519" s="66"/>
      <c r="C519" s="64"/>
      <c r="D519" s="64"/>
      <c r="E519" s="64"/>
      <c r="F519" s="64"/>
      <c r="G519" s="64"/>
      <c r="H519" s="64"/>
      <c r="I519" s="64"/>
      <c r="J519" s="65"/>
      <c r="K519" s="64"/>
      <c r="L519" s="64"/>
      <c r="M519" s="64"/>
      <c r="N519" s="64"/>
    </row>
    <row r="520" spans="1:14" s="63" customFormat="1" ht="14.4">
      <c r="A520" s="66"/>
      <c r="B520" s="68"/>
      <c r="C520" s="64"/>
      <c r="D520" s="64"/>
      <c r="E520" s="64"/>
      <c r="F520" s="64"/>
      <c r="G520" s="64"/>
      <c r="H520" s="64"/>
      <c r="I520" s="64"/>
      <c r="J520" s="65"/>
      <c r="K520" s="64"/>
      <c r="L520" s="64"/>
      <c r="M520" s="64"/>
      <c r="N520" s="64"/>
    </row>
    <row r="521" spans="1:14" s="63" customFormat="1" ht="14.4">
      <c r="A521" s="66"/>
      <c r="B521" s="68"/>
      <c r="C521" s="64"/>
      <c r="D521" s="64"/>
      <c r="E521" s="64"/>
      <c r="F521" s="64"/>
      <c r="G521" s="64"/>
      <c r="H521" s="64"/>
      <c r="I521" s="64"/>
      <c r="J521" s="65"/>
      <c r="K521" s="64"/>
      <c r="L521" s="64"/>
      <c r="M521" s="64"/>
      <c r="N521" s="64"/>
    </row>
    <row r="522" spans="1:14" s="63" customFormat="1" ht="14.4">
      <c r="A522" s="66"/>
      <c r="B522" s="68"/>
      <c r="C522" s="64"/>
      <c r="D522" s="64"/>
      <c r="E522" s="64"/>
      <c r="F522" s="64"/>
      <c r="G522" s="64"/>
      <c r="H522" s="64"/>
      <c r="I522" s="64"/>
      <c r="J522" s="65"/>
      <c r="K522" s="64"/>
      <c r="L522" s="64"/>
      <c r="M522" s="64"/>
      <c r="N522" s="64"/>
    </row>
    <row r="523" spans="1:14" s="63" customFormat="1" ht="14.4">
      <c r="A523" s="66"/>
      <c r="B523" s="68"/>
      <c r="C523" s="64"/>
      <c r="D523" s="64"/>
      <c r="E523" s="64"/>
      <c r="F523" s="64"/>
      <c r="G523" s="64"/>
      <c r="H523" s="64"/>
      <c r="I523" s="64"/>
      <c r="J523" s="65"/>
      <c r="K523" s="64"/>
      <c r="L523" s="64"/>
      <c r="M523" s="64"/>
      <c r="N523" s="64"/>
    </row>
    <row r="524" spans="1:14" s="63" customFormat="1">
      <c r="A524" s="66"/>
      <c r="B524" s="66"/>
      <c r="C524" s="64"/>
      <c r="D524" s="64"/>
      <c r="E524" s="64"/>
      <c r="F524" s="64"/>
      <c r="G524" s="64"/>
      <c r="H524" s="64"/>
      <c r="I524" s="64"/>
      <c r="J524" s="65"/>
      <c r="K524" s="64"/>
      <c r="L524" s="64"/>
      <c r="M524" s="64"/>
      <c r="N524" s="64"/>
    </row>
    <row r="525" spans="1:14" s="63" customFormat="1">
      <c r="A525" s="66"/>
      <c r="B525" s="66"/>
      <c r="C525" s="64"/>
      <c r="D525" s="64"/>
      <c r="E525" s="64"/>
      <c r="F525" s="64"/>
      <c r="G525" s="64"/>
      <c r="H525" s="64"/>
      <c r="I525" s="64"/>
      <c r="J525" s="65"/>
      <c r="K525" s="64"/>
      <c r="L525" s="64"/>
      <c r="M525" s="64"/>
      <c r="N525" s="64"/>
    </row>
    <row r="526" spans="1:14" s="63" customFormat="1">
      <c r="A526" s="66"/>
      <c r="B526" s="66"/>
      <c r="C526" s="64"/>
      <c r="D526" s="64"/>
      <c r="E526" s="64"/>
      <c r="F526" s="64"/>
      <c r="G526" s="64"/>
      <c r="H526" s="64"/>
      <c r="I526" s="64"/>
      <c r="J526" s="65"/>
      <c r="K526" s="64"/>
      <c r="L526" s="64"/>
      <c r="M526" s="64"/>
      <c r="N526" s="64"/>
    </row>
    <row r="527" spans="1:14" s="63" customFormat="1">
      <c r="A527" s="66"/>
      <c r="B527" s="66"/>
      <c r="C527" s="64"/>
      <c r="D527" s="64"/>
      <c r="E527" s="64"/>
      <c r="F527" s="64"/>
      <c r="G527" s="64"/>
      <c r="H527" s="64"/>
      <c r="I527" s="64"/>
      <c r="J527" s="65"/>
      <c r="K527" s="64"/>
      <c r="L527" s="64"/>
      <c r="M527" s="64"/>
      <c r="N527" s="64"/>
    </row>
    <row r="528" spans="1:14" s="63" customFormat="1" collapsed="1">
      <c r="A528" s="66"/>
      <c r="B528" s="66"/>
      <c r="C528" s="64"/>
      <c r="D528" s="64"/>
      <c r="E528" s="64"/>
      <c r="F528" s="64"/>
      <c r="G528" s="64"/>
      <c r="H528" s="64"/>
      <c r="I528" s="64"/>
      <c r="J528" s="65"/>
      <c r="K528" s="64"/>
      <c r="L528" s="64"/>
      <c r="M528" s="64"/>
      <c r="N528" s="64"/>
    </row>
    <row r="529" spans="1:14" s="63" customFormat="1">
      <c r="A529" s="66"/>
      <c r="B529" s="66"/>
      <c r="C529" s="64"/>
      <c r="D529" s="64"/>
      <c r="E529" s="64"/>
      <c r="F529" s="64"/>
      <c r="G529" s="64"/>
      <c r="H529" s="64"/>
      <c r="I529" s="64"/>
      <c r="J529" s="65"/>
      <c r="K529" s="64"/>
      <c r="L529" s="64"/>
      <c r="M529" s="64"/>
      <c r="N529" s="64"/>
    </row>
    <row r="530" spans="1:14" s="63" customFormat="1">
      <c r="A530" s="66"/>
      <c r="B530" s="66"/>
      <c r="C530" s="64"/>
      <c r="D530" s="64"/>
      <c r="E530" s="64"/>
      <c r="F530" s="64"/>
      <c r="G530" s="64"/>
      <c r="H530" s="64"/>
      <c r="I530" s="64"/>
      <c r="J530" s="65"/>
      <c r="K530" s="64"/>
      <c r="L530" s="64"/>
      <c r="M530" s="64"/>
      <c r="N530" s="64"/>
    </row>
    <row r="531" spans="1:14" s="63" customFormat="1">
      <c r="A531" s="66"/>
      <c r="B531" s="66"/>
      <c r="C531" s="64"/>
      <c r="D531" s="64"/>
      <c r="E531" s="64"/>
      <c r="F531" s="64"/>
      <c r="G531" s="64"/>
      <c r="H531" s="64"/>
      <c r="I531" s="64"/>
      <c r="J531" s="65"/>
      <c r="K531" s="64"/>
      <c r="L531" s="64"/>
      <c r="M531" s="64"/>
      <c r="N531" s="64"/>
    </row>
    <row r="532" spans="1:14" s="63" customFormat="1" collapsed="1">
      <c r="A532" s="66"/>
      <c r="B532" s="66"/>
      <c r="C532" s="64"/>
      <c r="D532" s="64"/>
      <c r="E532" s="64"/>
      <c r="F532" s="64"/>
      <c r="G532" s="64"/>
      <c r="H532" s="64"/>
      <c r="I532" s="64"/>
      <c r="J532" s="65"/>
      <c r="K532" s="64"/>
      <c r="L532" s="64"/>
      <c r="M532" s="64"/>
      <c r="N532" s="64"/>
    </row>
    <row r="533" spans="1:14" s="63" customFormat="1">
      <c r="A533" s="66"/>
      <c r="B533" s="66"/>
      <c r="C533" s="64"/>
      <c r="D533" s="64"/>
      <c r="E533" s="64"/>
      <c r="F533" s="64"/>
      <c r="G533" s="64"/>
      <c r="H533" s="64"/>
      <c r="I533" s="64"/>
      <c r="J533" s="65"/>
      <c r="K533" s="64"/>
      <c r="L533" s="64"/>
      <c r="M533" s="64"/>
      <c r="N533" s="64"/>
    </row>
    <row r="534" spans="1:14" s="63" customFormat="1" collapsed="1">
      <c r="A534" s="66"/>
      <c r="B534" s="66"/>
      <c r="C534" s="64"/>
      <c r="D534" s="64"/>
      <c r="E534" s="64"/>
      <c r="F534" s="64"/>
      <c r="G534" s="64"/>
      <c r="H534" s="64"/>
      <c r="I534" s="64"/>
      <c r="J534" s="65"/>
      <c r="K534" s="64"/>
      <c r="L534" s="64"/>
      <c r="M534" s="64"/>
      <c r="N534" s="64"/>
    </row>
    <row r="535" spans="1:14" s="63" customFormat="1" ht="14.4">
      <c r="A535" s="66"/>
      <c r="B535" s="68"/>
      <c r="C535" s="64"/>
      <c r="D535" s="64"/>
      <c r="E535" s="64"/>
      <c r="F535" s="64"/>
      <c r="G535" s="64"/>
      <c r="H535" s="64"/>
      <c r="I535" s="64"/>
      <c r="J535" s="65"/>
      <c r="K535" s="64"/>
      <c r="L535" s="64"/>
      <c r="M535" s="64"/>
      <c r="N535" s="64"/>
    </row>
    <row r="536" spans="1:14" s="63" customFormat="1">
      <c r="A536" s="66"/>
      <c r="B536" s="66"/>
      <c r="C536" s="64"/>
      <c r="D536" s="64"/>
      <c r="E536" s="64"/>
      <c r="F536" s="64"/>
      <c r="G536" s="64"/>
      <c r="H536" s="64"/>
      <c r="I536" s="64"/>
      <c r="J536" s="65"/>
      <c r="K536" s="64"/>
      <c r="L536" s="64"/>
      <c r="M536" s="64"/>
      <c r="N536" s="64"/>
    </row>
    <row r="537" spans="1:14" s="63" customFormat="1" ht="14.4" collapsed="1">
      <c r="A537" s="66"/>
      <c r="B537" s="68"/>
      <c r="C537" s="64"/>
      <c r="D537" s="64"/>
      <c r="E537" s="64"/>
      <c r="F537" s="64"/>
      <c r="G537" s="64"/>
      <c r="H537" s="64"/>
      <c r="I537" s="64"/>
      <c r="J537" s="65"/>
      <c r="K537" s="64"/>
      <c r="L537" s="64"/>
      <c r="M537" s="64"/>
      <c r="N537" s="64"/>
    </row>
    <row r="538" spans="1:14" s="63" customFormat="1">
      <c r="A538" s="66"/>
      <c r="B538" s="66"/>
      <c r="C538" s="64"/>
      <c r="D538" s="64"/>
      <c r="E538" s="64"/>
      <c r="F538" s="64"/>
      <c r="G538" s="64"/>
      <c r="H538" s="64"/>
      <c r="I538" s="64"/>
      <c r="J538" s="65"/>
      <c r="K538" s="64"/>
      <c r="L538" s="64"/>
      <c r="M538" s="64"/>
      <c r="N538" s="64"/>
    </row>
    <row r="539" spans="1:14" s="63" customFormat="1">
      <c r="A539" s="66"/>
      <c r="B539" s="66"/>
      <c r="C539" s="64"/>
      <c r="D539" s="64"/>
      <c r="E539" s="64"/>
      <c r="F539" s="64"/>
      <c r="G539" s="64"/>
      <c r="H539" s="64"/>
      <c r="I539" s="64"/>
      <c r="J539" s="65"/>
      <c r="K539" s="64"/>
      <c r="L539" s="64"/>
      <c r="M539" s="64"/>
      <c r="N539" s="64"/>
    </row>
    <row r="540" spans="1:14" s="63" customFormat="1" ht="14.4" collapsed="1">
      <c r="A540" s="66"/>
      <c r="B540" s="68"/>
      <c r="C540" s="64"/>
      <c r="D540" s="64"/>
      <c r="E540" s="64"/>
      <c r="F540" s="64"/>
      <c r="G540" s="64"/>
      <c r="H540" s="64"/>
      <c r="I540" s="64"/>
      <c r="J540" s="65"/>
      <c r="K540" s="64"/>
      <c r="L540" s="64"/>
      <c r="M540" s="64"/>
      <c r="N540" s="64"/>
    </row>
    <row r="541" spans="1:14" s="63" customFormat="1" ht="14.4">
      <c r="A541" s="66"/>
      <c r="B541" s="68"/>
      <c r="C541" s="64"/>
      <c r="D541" s="64"/>
      <c r="E541" s="64"/>
      <c r="F541" s="64"/>
      <c r="G541" s="64"/>
      <c r="H541" s="64"/>
      <c r="I541" s="64"/>
      <c r="J541" s="65"/>
      <c r="K541" s="64"/>
      <c r="L541" s="64"/>
      <c r="M541" s="64"/>
      <c r="N541" s="64"/>
    </row>
    <row r="542" spans="1:14" s="63" customFormat="1" ht="14.4">
      <c r="A542" s="66"/>
      <c r="B542" s="68"/>
      <c r="C542" s="64"/>
      <c r="D542" s="64"/>
      <c r="E542" s="64"/>
      <c r="F542" s="64"/>
      <c r="G542" s="64"/>
      <c r="H542" s="64"/>
      <c r="I542" s="64"/>
      <c r="J542" s="65"/>
      <c r="K542" s="64"/>
      <c r="L542" s="64"/>
      <c r="M542" s="64"/>
      <c r="N542" s="64"/>
    </row>
    <row r="543" spans="1:14" s="63" customFormat="1" ht="14.4">
      <c r="A543" s="66"/>
      <c r="B543" s="68"/>
      <c r="C543" s="64"/>
      <c r="D543" s="64"/>
      <c r="E543" s="64"/>
      <c r="F543" s="64"/>
      <c r="G543" s="64"/>
      <c r="H543" s="64"/>
      <c r="I543" s="64"/>
      <c r="J543" s="65"/>
      <c r="K543" s="64"/>
      <c r="L543" s="64"/>
      <c r="M543" s="64"/>
      <c r="N543" s="64"/>
    </row>
    <row r="544" spans="1:14" s="63" customFormat="1" ht="14.4">
      <c r="A544" s="66"/>
      <c r="B544" s="68"/>
      <c r="C544" s="64"/>
      <c r="D544" s="64"/>
      <c r="E544" s="64"/>
      <c r="F544" s="64"/>
      <c r="G544" s="64"/>
      <c r="H544" s="64"/>
      <c r="I544" s="64"/>
      <c r="J544" s="65"/>
      <c r="K544" s="64"/>
      <c r="L544" s="64"/>
      <c r="M544" s="64"/>
      <c r="N544" s="64"/>
    </row>
    <row r="545" spans="1:14" s="63" customFormat="1" ht="14.4">
      <c r="A545" s="66"/>
      <c r="B545" s="68"/>
      <c r="C545" s="64"/>
      <c r="D545" s="64"/>
      <c r="E545" s="64"/>
      <c r="F545" s="64"/>
      <c r="G545" s="64"/>
      <c r="H545" s="64"/>
      <c r="I545" s="64"/>
      <c r="J545" s="65"/>
      <c r="K545" s="64"/>
      <c r="L545" s="64"/>
      <c r="M545" s="64"/>
      <c r="N545" s="64"/>
    </row>
    <row r="546" spans="1:14" s="63" customFormat="1" ht="14.4" collapsed="1">
      <c r="A546" s="66"/>
      <c r="B546" s="68"/>
      <c r="C546" s="64"/>
      <c r="D546" s="64"/>
      <c r="E546" s="64"/>
      <c r="F546" s="64"/>
      <c r="G546" s="64"/>
      <c r="H546" s="64"/>
      <c r="I546" s="64"/>
      <c r="J546" s="65"/>
      <c r="K546" s="64"/>
      <c r="L546" s="64"/>
      <c r="M546" s="64"/>
      <c r="N546" s="64"/>
    </row>
    <row r="547" spans="1:14" s="63" customFormat="1" ht="14.4">
      <c r="A547" s="66"/>
      <c r="B547" s="68"/>
      <c r="C547" s="64"/>
      <c r="D547" s="64"/>
      <c r="E547" s="64"/>
      <c r="F547" s="64"/>
      <c r="G547" s="64"/>
      <c r="H547" s="64"/>
      <c r="I547" s="64"/>
      <c r="J547" s="65"/>
      <c r="K547" s="64"/>
      <c r="L547" s="64"/>
      <c r="M547" s="64"/>
      <c r="N547" s="64"/>
    </row>
    <row r="548" spans="1:14" s="63" customFormat="1" ht="14.4">
      <c r="A548" s="66"/>
      <c r="B548" s="68"/>
      <c r="C548" s="64"/>
      <c r="D548" s="64"/>
      <c r="E548" s="64"/>
      <c r="F548" s="64"/>
      <c r="G548" s="64"/>
      <c r="H548" s="64"/>
      <c r="I548" s="64"/>
      <c r="J548" s="65"/>
      <c r="K548" s="64"/>
      <c r="L548" s="64"/>
      <c r="M548" s="64"/>
      <c r="N548" s="64"/>
    </row>
    <row r="549" spans="1:14" s="63" customFormat="1" ht="14.4">
      <c r="A549" s="66"/>
      <c r="B549" s="68"/>
      <c r="C549" s="64"/>
      <c r="D549" s="64"/>
      <c r="E549" s="64"/>
      <c r="F549" s="64"/>
      <c r="G549" s="64"/>
      <c r="H549" s="64"/>
      <c r="I549" s="64"/>
      <c r="J549" s="65"/>
      <c r="K549" s="64"/>
      <c r="L549" s="64"/>
      <c r="M549" s="64"/>
      <c r="N549" s="64"/>
    </row>
    <row r="550" spans="1:14" s="63" customFormat="1" ht="14.4">
      <c r="A550" s="66"/>
      <c r="B550" s="68"/>
      <c r="C550" s="64"/>
      <c r="D550" s="64"/>
      <c r="E550" s="64"/>
      <c r="F550" s="64"/>
      <c r="G550" s="64"/>
      <c r="H550" s="64"/>
      <c r="I550" s="64"/>
      <c r="J550" s="65"/>
      <c r="K550" s="64"/>
      <c r="L550" s="64"/>
      <c r="M550" s="64"/>
      <c r="N550" s="64"/>
    </row>
    <row r="551" spans="1:14" s="63" customFormat="1" ht="14.4">
      <c r="A551" s="66"/>
      <c r="B551" s="68"/>
      <c r="C551" s="64"/>
      <c r="D551" s="64"/>
      <c r="E551" s="64"/>
      <c r="F551" s="64"/>
      <c r="G551" s="64"/>
      <c r="H551" s="64"/>
      <c r="I551" s="64"/>
      <c r="J551" s="65"/>
      <c r="K551" s="64"/>
      <c r="L551" s="64"/>
      <c r="M551" s="64"/>
      <c r="N551" s="64"/>
    </row>
    <row r="552" spans="1:14" s="63" customFormat="1" ht="14.4">
      <c r="A552" s="66"/>
      <c r="B552" s="68"/>
      <c r="C552" s="64"/>
      <c r="D552" s="64"/>
      <c r="E552" s="64"/>
      <c r="F552" s="64"/>
      <c r="G552" s="64"/>
      <c r="H552" s="64"/>
      <c r="I552" s="64"/>
      <c r="J552" s="65"/>
      <c r="K552" s="64"/>
      <c r="L552" s="64"/>
      <c r="M552" s="64"/>
      <c r="N552" s="64"/>
    </row>
    <row r="553" spans="1:14" s="63" customFormat="1">
      <c r="A553" s="66"/>
      <c r="B553" s="66"/>
      <c r="C553" s="64"/>
      <c r="D553" s="64"/>
      <c r="E553" s="64"/>
      <c r="F553" s="64"/>
      <c r="G553" s="64"/>
      <c r="H553" s="64"/>
      <c r="I553" s="64"/>
      <c r="J553" s="65"/>
      <c r="K553" s="64"/>
      <c r="L553" s="64"/>
      <c r="M553" s="64"/>
      <c r="N553" s="64"/>
    </row>
    <row r="554" spans="1:14" s="63" customFormat="1">
      <c r="A554" s="66"/>
      <c r="B554" s="66"/>
      <c r="C554" s="64"/>
      <c r="D554" s="64"/>
      <c r="E554" s="64"/>
      <c r="F554" s="64"/>
      <c r="G554" s="64"/>
      <c r="H554" s="64"/>
      <c r="I554" s="64"/>
      <c r="J554" s="65"/>
      <c r="K554" s="64"/>
      <c r="L554" s="64"/>
      <c r="M554" s="64"/>
      <c r="N554" s="64"/>
    </row>
    <row r="555" spans="1:14" s="63" customFormat="1" ht="14.4">
      <c r="A555" s="66"/>
      <c r="B555" s="68"/>
      <c r="C555" s="64"/>
      <c r="D555" s="64"/>
      <c r="E555" s="64"/>
      <c r="F555" s="64"/>
      <c r="G555" s="64"/>
      <c r="H555" s="64"/>
      <c r="I555" s="64"/>
      <c r="J555" s="65"/>
      <c r="K555" s="64"/>
      <c r="L555" s="64"/>
      <c r="M555" s="64"/>
      <c r="N555" s="64"/>
    </row>
    <row r="556" spans="1:14" s="63" customFormat="1" ht="14.4">
      <c r="A556" s="66"/>
      <c r="B556" s="68"/>
      <c r="C556" s="64"/>
      <c r="D556" s="64"/>
      <c r="E556" s="64"/>
      <c r="F556" s="64"/>
      <c r="G556" s="64"/>
      <c r="H556" s="64"/>
      <c r="I556" s="64"/>
      <c r="J556" s="65"/>
      <c r="K556" s="64"/>
      <c r="L556" s="64"/>
      <c r="M556" s="64"/>
      <c r="N556" s="64"/>
    </row>
    <row r="557" spans="1:14" s="63" customFormat="1" ht="14.4">
      <c r="A557" s="66"/>
      <c r="B557" s="68"/>
      <c r="C557" s="64"/>
      <c r="D557" s="64"/>
      <c r="E557" s="64"/>
      <c r="F557" s="64"/>
      <c r="G557" s="64"/>
      <c r="H557" s="64"/>
      <c r="I557" s="64"/>
      <c r="J557" s="65"/>
      <c r="K557" s="64"/>
      <c r="L557" s="64"/>
      <c r="M557" s="64"/>
      <c r="N557" s="64"/>
    </row>
    <row r="558" spans="1:14" s="63" customFormat="1" ht="14.4">
      <c r="A558" s="66"/>
      <c r="B558" s="68"/>
      <c r="C558" s="64"/>
      <c r="D558" s="64"/>
      <c r="E558" s="64"/>
      <c r="F558" s="64"/>
      <c r="G558" s="64"/>
      <c r="H558" s="64"/>
      <c r="I558" s="64"/>
      <c r="J558" s="65"/>
      <c r="K558" s="64"/>
      <c r="L558" s="64"/>
      <c r="M558" s="64"/>
      <c r="N558" s="64"/>
    </row>
    <row r="559" spans="1:14" s="63" customFormat="1">
      <c r="A559" s="66"/>
      <c r="B559" s="66"/>
      <c r="C559" s="64"/>
      <c r="D559" s="64"/>
      <c r="E559" s="64"/>
      <c r="F559" s="64"/>
      <c r="G559" s="64"/>
      <c r="H559" s="64"/>
      <c r="I559" s="64"/>
      <c r="J559" s="65"/>
      <c r="K559" s="64"/>
      <c r="L559" s="64"/>
      <c r="M559" s="64"/>
      <c r="N559" s="64"/>
    </row>
    <row r="560" spans="1:14" s="63" customFormat="1">
      <c r="A560" s="66"/>
      <c r="B560" s="66"/>
      <c r="C560" s="64"/>
      <c r="D560" s="64"/>
      <c r="E560" s="64"/>
      <c r="F560" s="64"/>
      <c r="G560" s="64"/>
      <c r="H560" s="64"/>
      <c r="I560" s="64"/>
      <c r="J560" s="65"/>
      <c r="K560" s="64"/>
      <c r="L560" s="64"/>
      <c r="M560" s="64"/>
      <c r="N560" s="64"/>
    </row>
    <row r="561" spans="1:14" s="63" customFormat="1" ht="14.4">
      <c r="A561" s="66"/>
      <c r="B561" s="68"/>
      <c r="C561" s="64"/>
      <c r="D561" s="64"/>
      <c r="E561" s="64"/>
      <c r="F561" s="64"/>
      <c r="G561" s="64"/>
      <c r="H561" s="64"/>
      <c r="I561" s="64"/>
      <c r="J561" s="65"/>
      <c r="K561" s="64"/>
      <c r="L561" s="64"/>
      <c r="M561" s="64"/>
      <c r="N561" s="64"/>
    </row>
    <row r="562" spans="1:14" s="63" customFormat="1">
      <c r="A562" s="66"/>
      <c r="B562" s="66"/>
      <c r="C562" s="64"/>
      <c r="D562" s="64"/>
      <c r="E562" s="64"/>
      <c r="F562" s="64"/>
      <c r="G562" s="64"/>
      <c r="H562" s="64"/>
      <c r="I562" s="64"/>
      <c r="J562" s="65"/>
      <c r="K562" s="64"/>
      <c r="L562" s="64"/>
      <c r="M562" s="64"/>
      <c r="N562" s="64"/>
    </row>
    <row r="563" spans="1:14" s="63" customFormat="1" ht="14.4">
      <c r="A563" s="66"/>
      <c r="B563" s="68"/>
      <c r="C563" s="64"/>
      <c r="D563" s="64"/>
      <c r="E563" s="64"/>
      <c r="F563" s="64"/>
      <c r="G563" s="64"/>
      <c r="H563" s="64"/>
      <c r="I563" s="64"/>
      <c r="J563" s="65"/>
      <c r="K563" s="64"/>
      <c r="L563" s="64"/>
      <c r="M563" s="64"/>
      <c r="N563" s="64"/>
    </row>
    <row r="564" spans="1:14" s="63" customFormat="1" ht="14.4">
      <c r="A564" s="66"/>
      <c r="B564" s="68"/>
      <c r="C564" s="64"/>
      <c r="D564" s="64"/>
      <c r="E564" s="64"/>
      <c r="F564" s="64"/>
      <c r="G564" s="64"/>
      <c r="H564" s="64"/>
      <c r="I564" s="64"/>
      <c r="J564" s="65"/>
      <c r="K564" s="64"/>
      <c r="L564" s="64"/>
      <c r="M564" s="64"/>
      <c r="N564" s="64"/>
    </row>
    <row r="565" spans="1:14" s="63" customFormat="1" ht="14.4">
      <c r="A565" s="66"/>
      <c r="B565" s="68"/>
      <c r="C565" s="64"/>
      <c r="D565" s="64"/>
      <c r="E565" s="64"/>
      <c r="F565" s="64"/>
      <c r="G565" s="64"/>
      <c r="H565" s="64"/>
      <c r="I565" s="64"/>
      <c r="J565" s="65"/>
      <c r="K565" s="64"/>
      <c r="L565" s="64"/>
      <c r="M565" s="64"/>
      <c r="N565" s="64"/>
    </row>
    <row r="566" spans="1:14" s="63" customFormat="1" ht="14.4">
      <c r="A566" s="66"/>
      <c r="B566" s="68"/>
      <c r="C566" s="64"/>
      <c r="D566" s="64"/>
      <c r="E566" s="64"/>
      <c r="F566" s="64"/>
      <c r="G566" s="64"/>
      <c r="H566" s="64"/>
      <c r="I566" s="64"/>
      <c r="J566" s="65"/>
      <c r="K566" s="64"/>
      <c r="L566" s="64"/>
      <c r="M566" s="64"/>
      <c r="N566" s="64"/>
    </row>
    <row r="567" spans="1:14" s="63" customFormat="1" ht="14.4">
      <c r="A567" s="66"/>
      <c r="B567" s="68"/>
      <c r="C567" s="64"/>
      <c r="D567" s="64"/>
      <c r="E567" s="64"/>
      <c r="F567" s="64"/>
      <c r="G567" s="64"/>
      <c r="H567" s="64"/>
      <c r="I567" s="64"/>
      <c r="J567" s="65"/>
      <c r="K567" s="64"/>
      <c r="L567" s="64"/>
      <c r="M567" s="64"/>
      <c r="N567" s="64"/>
    </row>
    <row r="568" spans="1:14" s="63" customFormat="1">
      <c r="A568" s="66"/>
      <c r="B568" s="66"/>
      <c r="C568" s="64"/>
      <c r="D568" s="64"/>
      <c r="E568" s="64"/>
      <c r="F568" s="64"/>
      <c r="G568" s="64"/>
      <c r="H568" s="64"/>
      <c r="I568" s="64"/>
      <c r="J568" s="65"/>
      <c r="K568" s="64"/>
      <c r="L568" s="64"/>
      <c r="M568" s="64"/>
      <c r="N568" s="64"/>
    </row>
    <row r="569" spans="1:14" s="63" customFormat="1" ht="14.4">
      <c r="A569" s="66"/>
      <c r="B569" s="68"/>
      <c r="C569" s="64"/>
      <c r="D569" s="64"/>
      <c r="E569" s="64"/>
      <c r="F569" s="64"/>
      <c r="G569" s="64"/>
      <c r="H569" s="64"/>
      <c r="I569" s="64"/>
      <c r="J569" s="65"/>
      <c r="K569" s="64"/>
      <c r="L569" s="64"/>
      <c r="M569" s="64"/>
      <c r="N569" s="64"/>
    </row>
    <row r="570" spans="1:14" s="63" customFormat="1">
      <c r="A570" s="66"/>
      <c r="B570" s="66"/>
      <c r="C570" s="64"/>
      <c r="D570" s="64"/>
      <c r="E570" s="64"/>
      <c r="F570" s="64"/>
      <c r="G570" s="64"/>
      <c r="H570" s="64"/>
      <c r="I570" s="64"/>
      <c r="J570" s="65"/>
      <c r="K570" s="64"/>
      <c r="L570" s="64"/>
      <c r="M570" s="64"/>
      <c r="N570" s="64"/>
    </row>
    <row r="571" spans="1:14" s="63" customFormat="1" ht="14.4">
      <c r="A571" s="66"/>
      <c r="B571" s="68"/>
      <c r="C571" s="64"/>
      <c r="D571" s="64"/>
      <c r="E571" s="64"/>
      <c r="F571" s="64"/>
      <c r="G571" s="64"/>
      <c r="H571" s="64"/>
      <c r="I571" s="64"/>
      <c r="J571" s="65"/>
      <c r="K571" s="64"/>
      <c r="L571" s="64"/>
      <c r="M571" s="64"/>
      <c r="N571" s="64"/>
    </row>
    <row r="572" spans="1:14" s="63" customFormat="1">
      <c r="A572" s="66"/>
      <c r="B572" s="66"/>
      <c r="C572" s="64"/>
      <c r="D572" s="64"/>
      <c r="E572" s="64"/>
      <c r="F572" s="64"/>
      <c r="G572" s="64"/>
      <c r="H572" s="64"/>
      <c r="I572" s="64"/>
      <c r="J572" s="65"/>
      <c r="K572" s="64"/>
      <c r="L572" s="64"/>
      <c r="M572" s="64"/>
      <c r="N572" s="64"/>
    </row>
    <row r="573" spans="1:14" s="63" customFormat="1" ht="14.4">
      <c r="A573" s="66"/>
      <c r="B573" s="68"/>
      <c r="C573" s="64"/>
      <c r="D573" s="64"/>
      <c r="E573" s="64"/>
      <c r="F573" s="64"/>
      <c r="G573" s="64"/>
      <c r="H573" s="64"/>
      <c r="I573" s="64"/>
      <c r="J573" s="65"/>
      <c r="K573" s="64"/>
      <c r="L573" s="64"/>
      <c r="M573" s="64"/>
      <c r="N573" s="64"/>
    </row>
    <row r="574" spans="1:14" s="63" customFormat="1" ht="14.4">
      <c r="A574" s="66"/>
      <c r="B574" s="68"/>
      <c r="C574" s="64"/>
      <c r="D574" s="64"/>
      <c r="E574" s="64"/>
      <c r="F574" s="64"/>
      <c r="G574" s="64"/>
      <c r="H574" s="64"/>
      <c r="I574" s="64"/>
      <c r="J574" s="65"/>
      <c r="K574" s="64"/>
      <c r="L574" s="64"/>
      <c r="M574" s="64"/>
      <c r="N574" s="64"/>
    </row>
    <row r="575" spans="1:14" s="63" customFormat="1">
      <c r="A575" s="66"/>
      <c r="B575" s="66"/>
      <c r="C575" s="64"/>
      <c r="D575" s="64"/>
      <c r="E575" s="64"/>
      <c r="F575" s="64"/>
      <c r="G575" s="64"/>
      <c r="H575" s="64"/>
      <c r="I575" s="64"/>
      <c r="J575" s="65"/>
      <c r="K575" s="64"/>
      <c r="L575" s="64"/>
      <c r="M575" s="64"/>
      <c r="N575" s="64"/>
    </row>
    <row r="576" spans="1:14" s="63" customFormat="1" ht="14.4">
      <c r="A576" s="66"/>
      <c r="B576" s="68"/>
      <c r="C576" s="64"/>
      <c r="D576" s="64"/>
      <c r="E576" s="64"/>
      <c r="F576" s="64"/>
      <c r="G576" s="64"/>
      <c r="H576" s="64"/>
      <c r="I576" s="64"/>
      <c r="J576" s="65"/>
      <c r="K576" s="64"/>
      <c r="L576" s="64"/>
      <c r="M576" s="64"/>
      <c r="N576" s="64"/>
    </row>
    <row r="577" spans="1:14" s="63" customFormat="1">
      <c r="A577" s="66"/>
      <c r="B577" s="66"/>
      <c r="C577" s="64"/>
      <c r="D577" s="64"/>
      <c r="E577" s="64"/>
      <c r="F577" s="64"/>
      <c r="G577" s="64"/>
      <c r="H577" s="64"/>
      <c r="I577" s="64"/>
      <c r="J577" s="65"/>
      <c r="K577" s="64"/>
      <c r="L577" s="64"/>
      <c r="M577" s="64"/>
      <c r="N577" s="64"/>
    </row>
    <row r="578" spans="1:14" s="63" customFormat="1" ht="14.4">
      <c r="A578" s="66"/>
      <c r="B578" s="68"/>
      <c r="C578" s="64"/>
      <c r="D578" s="64"/>
      <c r="E578" s="64"/>
      <c r="F578" s="64"/>
      <c r="G578" s="64"/>
      <c r="H578" s="64"/>
      <c r="I578" s="64"/>
      <c r="J578" s="65"/>
      <c r="K578" s="64"/>
      <c r="L578" s="64"/>
      <c r="M578" s="64"/>
      <c r="N578" s="64"/>
    </row>
    <row r="579" spans="1:14" s="63" customFormat="1" ht="14.4">
      <c r="A579" s="66"/>
      <c r="B579" s="68"/>
      <c r="C579" s="64"/>
      <c r="D579" s="64"/>
      <c r="E579" s="64"/>
      <c r="F579" s="64"/>
      <c r="G579" s="64"/>
      <c r="H579" s="64"/>
      <c r="I579" s="64"/>
      <c r="J579" s="65"/>
      <c r="K579" s="64"/>
      <c r="L579" s="64"/>
      <c r="M579" s="64"/>
      <c r="N579" s="64"/>
    </row>
    <row r="580" spans="1:14" s="63" customFormat="1" ht="14.4">
      <c r="A580" s="66"/>
      <c r="B580" s="68"/>
      <c r="C580" s="64"/>
      <c r="D580" s="64"/>
      <c r="E580" s="64"/>
      <c r="F580" s="64"/>
      <c r="G580" s="64"/>
      <c r="H580" s="64"/>
      <c r="I580" s="64"/>
      <c r="J580" s="65"/>
      <c r="K580" s="64"/>
      <c r="L580" s="64"/>
      <c r="M580" s="64"/>
      <c r="N580" s="64"/>
    </row>
    <row r="581" spans="1:14" s="63" customFormat="1" ht="14.4">
      <c r="A581" s="66"/>
      <c r="B581" s="68"/>
      <c r="C581" s="64"/>
      <c r="D581" s="64"/>
      <c r="E581" s="64"/>
      <c r="F581" s="64"/>
      <c r="G581" s="64"/>
      <c r="H581" s="64"/>
      <c r="I581" s="64"/>
      <c r="J581" s="65"/>
      <c r="K581" s="64"/>
      <c r="L581" s="64"/>
      <c r="M581" s="64"/>
      <c r="N581" s="64"/>
    </row>
    <row r="582" spans="1:14" s="63" customFormat="1">
      <c r="A582" s="66"/>
      <c r="B582" s="66"/>
      <c r="C582" s="64"/>
      <c r="D582" s="64"/>
      <c r="E582" s="64"/>
      <c r="F582" s="64"/>
      <c r="G582" s="64"/>
      <c r="H582" s="64"/>
      <c r="I582" s="64"/>
      <c r="J582" s="65"/>
      <c r="K582" s="64"/>
      <c r="L582" s="64"/>
      <c r="M582" s="64"/>
      <c r="N582" s="64"/>
    </row>
    <row r="583" spans="1:14" s="63" customFormat="1">
      <c r="A583" s="66"/>
      <c r="B583" s="66"/>
      <c r="C583" s="64"/>
      <c r="D583" s="64"/>
      <c r="E583" s="64"/>
      <c r="F583" s="64"/>
      <c r="G583" s="64"/>
      <c r="H583" s="64"/>
      <c r="I583" s="64"/>
      <c r="J583" s="65"/>
      <c r="K583" s="64"/>
      <c r="L583" s="64"/>
      <c r="M583" s="64"/>
      <c r="N583" s="64"/>
    </row>
    <row r="584" spans="1:14" s="63" customFormat="1" ht="14.4">
      <c r="A584" s="66"/>
      <c r="B584" s="68"/>
      <c r="C584" s="64"/>
      <c r="D584" s="64"/>
      <c r="E584" s="64"/>
      <c r="F584" s="64"/>
      <c r="G584" s="64"/>
      <c r="H584" s="64"/>
      <c r="I584" s="64"/>
      <c r="J584" s="65"/>
      <c r="K584" s="64"/>
      <c r="L584" s="64"/>
      <c r="M584" s="64"/>
      <c r="N584" s="64"/>
    </row>
    <row r="585" spans="1:14" s="63" customFormat="1">
      <c r="A585" s="66"/>
      <c r="B585" s="66"/>
      <c r="C585" s="64"/>
      <c r="D585" s="64"/>
      <c r="E585" s="64"/>
      <c r="F585" s="64"/>
      <c r="G585" s="64"/>
      <c r="H585" s="64"/>
      <c r="I585" s="64"/>
      <c r="J585" s="65"/>
      <c r="K585" s="64"/>
      <c r="L585" s="64"/>
      <c r="M585" s="64"/>
      <c r="N585" s="64"/>
    </row>
    <row r="586" spans="1:14" s="63" customFormat="1" ht="14.4">
      <c r="A586" s="66"/>
      <c r="B586" s="68"/>
      <c r="C586" s="64"/>
      <c r="D586" s="64"/>
      <c r="E586" s="64"/>
      <c r="F586" s="64"/>
      <c r="G586" s="64"/>
      <c r="H586" s="64"/>
      <c r="I586" s="64"/>
      <c r="J586" s="65"/>
      <c r="K586" s="64"/>
      <c r="L586" s="64"/>
      <c r="M586" s="64"/>
      <c r="N586" s="64"/>
    </row>
    <row r="587" spans="1:14" s="63" customFormat="1">
      <c r="A587" s="66"/>
      <c r="B587" s="66"/>
      <c r="C587" s="64"/>
      <c r="D587" s="64"/>
      <c r="E587" s="64"/>
      <c r="F587" s="64"/>
      <c r="G587" s="64"/>
      <c r="H587" s="64"/>
      <c r="I587" s="64"/>
      <c r="J587" s="65"/>
      <c r="K587" s="64"/>
      <c r="L587" s="64"/>
      <c r="M587" s="64"/>
      <c r="N587" s="64"/>
    </row>
    <row r="588" spans="1:14" s="63" customFormat="1" ht="14.4">
      <c r="A588" s="66"/>
      <c r="B588" s="68"/>
      <c r="C588" s="64"/>
      <c r="D588" s="64"/>
      <c r="E588" s="64"/>
      <c r="F588" s="64"/>
      <c r="G588" s="64"/>
      <c r="H588" s="64"/>
      <c r="I588" s="64"/>
      <c r="J588" s="65"/>
      <c r="K588" s="64"/>
      <c r="L588" s="64"/>
      <c r="M588" s="64"/>
      <c r="N588" s="64"/>
    </row>
    <row r="589" spans="1:14" s="63" customFormat="1">
      <c r="A589" s="66"/>
      <c r="B589" s="66"/>
      <c r="C589" s="64"/>
      <c r="D589" s="64"/>
      <c r="E589" s="64"/>
      <c r="F589" s="64"/>
      <c r="G589" s="64"/>
      <c r="H589" s="64"/>
      <c r="I589" s="64"/>
      <c r="J589" s="65"/>
      <c r="K589" s="64"/>
      <c r="L589" s="64"/>
      <c r="M589" s="64"/>
      <c r="N589" s="64"/>
    </row>
    <row r="590" spans="1:14" s="63" customFormat="1">
      <c r="A590" s="66"/>
      <c r="B590" s="66"/>
      <c r="C590" s="64"/>
      <c r="D590" s="64"/>
      <c r="E590" s="64"/>
      <c r="F590" s="64"/>
      <c r="G590" s="64"/>
      <c r="H590" s="64"/>
      <c r="I590" s="64"/>
      <c r="J590" s="65"/>
      <c r="K590" s="64"/>
      <c r="L590" s="64"/>
      <c r="M590" s="64"/>
      <c r="N590" s="64"/>
    </row>
    <row r="591" spans="1:14" s="63" customFormat="1" ht="14.4">
      <c r="A591" s="66"/>
      <c r="B591" s="68"/>
      <c r="C591" s="64"/>
      <c r="D591" s="64"/>
      <c r="E591" s="64"/>
      <c r="F591" s="64"/>
      <c r="G591" s="64"/>
      <c r="H591" s="64"/>
      <c r="I591" s="64"/>
      <c r="J591" s="65"/>
      <c r="K591" s="64"/>
      <c r="L591" s="64"/>
      <c r="M591" s="64"/>
      <c r="N591" s="64"/>
    </row>
    <row r="592" spans="1:14" s="63" customFormat="1">
      <c r="A592" s="66"/>
      <c r="B592" s="66"/>
      <c r="C592" s="64"/>
      <c r="D592" s="64"/>
      <c r="E592" s="64"/>
      <c r="F592" s="64"/>
      <c r="G592" s="64"/>
      <c r="H592" s="64"/>
      <c r="I592" s="64"/>
      <c r="J592" s="65"/>
      <c r="K592" s="64"/>
      <c r="L592" s="64"/>
      <c r="M592" s="64"/>
      <c r="N592" s="64"/>
    </row>
    <row r="593" spans="1:14" s="63" customFormat="1" ht="14.4">
      <c r="A593" s="66"/>
      <c r="B593" s="68"/>
      <c r="C593" s="64"/>
      <c r="D593" s="64"/>
      <c r="E593" s="64"/>
      <c r="F593" s="64"/>
      <c r="G593" s="64"/>
      <c r="H593" s="64"/>
      <c r="I593" s="64"/>
      <c r="J593" s="65"/>
      <c r="K593" s="64"/>
      <c r="L593" s="64"/>
      <c r="M593" s="64"/>
      <c r="N593" s="64"/>
    </row>
    <row r="594" spans="1:14" s="63" customFormat="1">
      <c r="A594" s="66"/>
      <c r="B594" s="66"/>
      <c r="C594" s="64"/>
      <c r="D594" s="64"/>
      <c r="E594" s="64"/>
      <c r="F594" s="64"/>
      <c r="G594" s="64"/>
      <c r="H594" s="64"/>
      <c r="I594" s="64"/>
      <c r="J594" s="65"/>
      <c r="K594" s="64"/>
      <c r="L594" s="64"/>
      <c r="M594" s="64"/>
      <c r="N594" s="64"/>
    </row>
    <row r="595" spans="1:14" s="63" customFormat="1" ht="14.4">
      <c r="A595" s="66"/>
      <c r="B595" s="68"/>
      <c r="C595" s="64"/>
      <c r="D595" s="64"/>
      <c r="E595" s="64"/>
      <c r="F595" s="64"/>
      <c r="G595" s="64"/>
      <c r="H595" s="64"/>
      <c r="I595" s="64"/>
      <c r="J595" s="65"/>
      <c r="K595" s="64"/>
      <c r="L595" s="64"/>
      <c r="M595" s="64"/>
      <c r="N595" s="64"/>
    </row>
    <row r="596" spans="1:14" s="63" customFormat="1" ht="14.4">
      <c r="A596" s="66"/>
      <c r="B596" s="68"/>
      <c r="C596" s="64"/>
      <c r="D596" s="64"/>
      <c r="E596" s="64"/>
      <c r="F596" s="64"/>
      <c r="G596" s="64"/>
      <c r="H596" s="64"/>
      <c r="I596" s="64"/>
      <c r="J596" s="65"/>
      <c r="K596" s="64"/>
      <c r="L596" s="64"/>
      <c r="M596" s="64"/>
      <c r="N596" s="64"/>
    </row>
    <row r="597" spans="1:14" s="63" customFormat="1" ht="14.4">
      <c r="A597" s="66"/>
      <c r="B597" s="68"/>
      <c r="C597" s="64"/>
      <c r="D597" s="64"/>
      <c r="E597" s="64"/>
      <c r="F597" s="64"/>
      <c r="G597" s="64"/>
      <c r="H597" s="64"/>
      <c r="I597" s="64"/>
      <c r="J597" s="65"/>
      <c r="K597" s="64"/>
      <c r="L597" s="64"/>
      <c r="M597" s="64"/>
      <c r="N597" s="64"/>
    </row>
    <row r="598" spans="1:14" s="63" customFormat="1" ht="14.4">
      <c r="A598" s="66"/>
      <c r="B598" s="68"/>
      <c r="C598" s="64"/>
      <c r="D598" s="64"/>
      <c r="E598" s="64"/>
      <c r="F598" s="64"/>
      <c r="G598" s="64"/>
      <c r="H598" s="64"/>
      <c r="I598" s="64"/>
      <c r="J598" s="65"/>
      <c r="K598" s="64"/>
      <c r="L598" s="64"/>
      <c r="M598" s="64"/>
      <c r="N598" s="64"/>
    </row>
    <row r="599" spans="1:14" s="63" customFormat="1" ht="14.4">
      <c r="A599" s="66"/>
      <c r="B599" s="68"/>
      <c r="C599" s="64"/>
      <c r="D599" s="64"/>
      <c r="E599" s="64"/>
      <c r="F599" s="64"/>
      <c r="G599" s="64"/>
      <c r="H599" s="64"/>
      <c r="I599" s="64"/>
      <c r="J599" s="65"/>
      <c r="K599" s="64"/>
      <c r="L599" s="64"/>
      <c r="M599" s="64"/>
      <c r="N599" s="64"/>
    </row>
    <row r="600" spans="1:14" s="63" customFormat="1" ht="14.4">
      <c r="A600" s="66"/>
      <c r="B600" s="68"/>
      <c r="C600" s="64"/>
      <c r="D600" s="64"/>
      <c r="E600" s="64"/>
      <c r="F600" s="64"/>
      <c r="G600" s="64"/>
      <c r="H600" s="64"/>
      <c r="I600" s="64"/>
      <c r="J600" s="65"/>
      <c r="K600" s="64"/>
      <c r="L600" s="64"/>
      <c r="M600" s="64"/>
      <c r="N600" s="64"/>
    </row>
    <row r="601" spans="1:14" s="63" customFormat="1" ht="14.4">
      <c r="A601" s="66"/>
      <c r="B601" s="68"/>
      <c r="C601" s="64"/>
      <c r="D601" s="64"/>
      <c r="E601" s="64"/>
      <c r="F601" s="64"/>
      <c r="G601" s="64"/>
      <c r="H601" s="64"/>
      <c r="I601" s="64"/>
      <c r="J601" s="65"/>
      <c r="K601" s="64"/>
      <c r="L601" s="64"/>
      <c r="M601" s="64"/>
      <c r="N601" s="64"/>
    </row>
    <row r="602" spans="1:14" s="63" customFormat="1" ht="14.4" collapsed="1">
      <c r="A602" s="66"/>
      <c r="B602" s="68"/>
      <c r="C602" s="64"/>
      <c r="D602" s="64"/>
      <c r="E602" s="64"/>
      <c r="F602" s="64"/>
      <c r="G602" s="64"/>
      <c r="H602" s="64"/>
      <c r="I602" s="64"/>
      <c r="J602" s="65"/>
      <c r="K602" s="64"/>
      <c r="L602" s="64"/>
      <c r="M602" s="64"/>
      <c r="N602" s="64"/>
    </row>
    <row r="603" spans="1:14" s="63" customFormat="1" ht="14.4">
      <c r="A603" s="66"/>
      <c r="B603" s="68"/>
      <c r="C603" s="64"/>
      <c r="D603" s="64"/>
      <c r="E603" s="64"/>
      <c r="F603" s="64"/>
      <c r="G603" s="64"/>
      <c r="H603" s="64"/>
      <c r="I603" s="64"/>
      <c r="J603" s="65"/>
      <c r="K603" s="64"/>
      <c r="L603" s="64"/>
      <c r="M603" s="64"/>
      <c r="N603" s="64"/>
    </row>
    <row r="604" spans="1:14" s="63" customFormat="1" ht="14.4">
      <c r="A604" s="66"/>
      <c r="B604" s="68"/>
      <c r="C604" s="64"/>
      <c r="D604" s="64"/>
      <c r="E604" s="64"/>
      <c r="F604" s="64"/>
      <c r="G604" s="64"/>
      <c r="H604" s="64"/>
      <c r="I604" s="64"/>
      <c r="J604" s="65"/>
      <c r="K604" s="64"/>
      <c r="L604" s="64"/>
      <c r="M604" s="64"/>
      <c r="N604" s="64"/>
    </row>
    <row r="605" spans="1:14" s="63" customFormat="1" ht="14.4">
      <c r="A605" s="66"/>
      <c r="B605" s="68"/>
      <c r="C605" s="64"/>
      <c r="D605" s="64"/>
      <c r="E605" s="64"/>
      <c r="F605" s="64"/>
      <c r="G605" s="64"/>
      <c r="H605" s="64"/>
      <c r="I605" s="64"/>
      <c r="J605" s="65"/>
      <c r="K605" s="64"/>
      <c r="L605" s="64"/>
      <c r="M605" s="64"/>
      <c r="N605" s="64"/>
    </row>
    <row r="606" spans="1:14" s="63" customFormat="1" ht="14.4">
      <c r="A606" s="66"/>
      <c r="B606" s="68"/>
      <c r="C606" s="64"/>
      <c r="D606" s="64"/>
      <c r="E606" s="64"/>
      <c r="F606" s="64"/>
      <c r="G606" s="64"/>
      <c r="H606" s="64"/>
      <c r="I606" s="64"/>
      <c r="J606" s="65"/>
      <c r="K606" s="64"/>
      <c r="L606" s="64"/>
      <c r="M606" s="64"/>
      <c r="N606" s="64"/>
    </row>
    <row r="607" spans="1:14" s="63" customFormat="1">
      <c r="A607" s="66"/>
      <c r="B607" s="66"/>
      <c r="C607" s="64"/>
      <c r="D607" s="64"/>
      <c r="E607" s="64"/>
      <c r="F607" s="64"/>
      <c r="G607" s="64"/>
      <c r="H607" s="64"/>
      <c r="I607" s="64"/>
      <c r="J607" s="65"/>
      <c r="K607" s="64"/>
      <c r="L607" s="64"/>
      <c r="M607" s="64"/>
      <c r="N607" s="64"/>
    </row>
    <row r="608" spans="1:14" s="63" customFormat="1" ht="14.4">
      <c r="A608" s="66"/>
      <c r="B608" s="68"/>
      <c r="C608" s="64"/>
      <c r="D608" s="64"/>
      <c r="E608" s="64"/>
      <c r="F608" s="64"/>
      <c r="G608" s="64"/>
      <c r="H608" s="64"/>
      <c r="I608" s="64"/>
      <c r="J608" s="65"/>
      <c r="K608" s="64"/>
      <c r="L608" s="64"/>
      <c r="M608" s="64"/>
      <c r="N608" s="64"/>
    </row>
    <row r="609" spans="1:14" s="63" customFormat="1">
      <c r="A609" s="66"/>
      <c r="B609" s="66"/>
      <c r="C609" s="64"/>
      <c r="D609" s="64"/>
      <c r="E609" s="64"/>
      <c r="F609" s="64"/>
      <c r="G609" s="64"/>
      <c r="H609" s="64"/>
      <c r="I609" s="64"/>
      <c r="J609" s="65"/>
      <c r="K609" s="64"/>
      <c r="L609" s="64"/>
      <c r="M609" s="64"/>
      <c r="N609" s="64"/>
    </row>
    <row r="610" spans="1:14" s="63" customFormat="1">
      <c r="A610" s="66"/>
      <c r="B610" s="66"/>
      <c r="C610" s="64"/>
      <c r="D610" s="64"/>
      <c r="E610" s="64"/>
      <c r="F610" s="64"/>
      <c r="G610" s="64"/>
      <c r="H610" s="64"/>
      <c r="I610" s="64"/>
      <c r="J610" s="65"/>
      <c r="K610" s="64"/>
      <c r="L610" s="64"/>
      <c r="M610" s="64"/>
      <c r="N610" s="64"/>
    </row>
    <row r="611" spans="1:14" s="63" customFormat="1" ht="14.4">
      <c r="A611" s="66"/>
      <c r="B611" s="68"/>
      <c r="C611" s="64"/>
      <c r="D611" s="64"/>
      <c r="E611" s="64"/>
      <c r="F611" s="64"/>
      <c r="G611" s="64"/>
      <c r="H611" s="64"/>
      <c r="I611" s="64"/>
      <c r="J611" s="65"/>
      <c r="K611" s="64"/>
      <c r="L611" s="64"/>
      <c r="M611" s="64"/>
      <c r="N611" s="64"/>
    </row>
    <row r="612" spans="1:14" s="63" customFormat="1" ht="14.4">
      <c r="A612" s="66"/>
      <c r="B612" s="68"/>
      <c r="C612" s="64"/>
      <c r="D612" s="64"/>
      <c r="E612" s="64"/>
      <c r="F612" s="64"/>
      <c r="G612" s="64"/>
      <c r="H612" s="64"/>
      <c r="I612" s="64"/>
      <c r="J612" s="65"/>
      <c r="K612" s="64"/>
      <c r="L612" s="64"/>
      <c r="M612" s="64"/>
      <c r="N612" s="64"/>
    </row>
    <row r="613" spans="1:14" s="63" customFormat="1" ht="14.4">
      <c r="A613" s="66"/>
      <c r="B613" s="68"/>
      <c r="C613" s="64"/>
      <c r="D613" s="64"/>
      <c r="E613" s="64"/>
      <c r="F613" s="64"/>
      <c r="G613" s="64"/>
      <c r="H613" s="64"/>
      <c r="I613" s="64"/>
      <c r="J613" s="65"/>
      <c r="K613" s="64"/>
      <c r="L613" s="64"/>
      <c r="M613" s="64"/>
      <c r="N613" s="64"/>
    </row>
    <row r="614" spans="1:14" s="63" customFormat="1" ht="14.4">
      <c r="A614" s="66"/>
      <c r="B614" s="68"/>
      <c r="C614" s="64"/>
      <c r="D614" s="64"/>
      <c r="E614" s="64"/>
      <c r="F614" s="64"/>
      <c r="G614" s="64"/>
      <c r="H614" s="64"/>
      <c r="I614" s="64"/>
      <c r="J614" s="65"/>
      <c r="K614" s="64"/>
      <c r="L614" s="64"/>
      <c r="M614" s="64"/>
      <c r="N614" s="64"/>
    </row>
    <row r="615" spans="1:14" s="63" customFormat="1" ht="14.4">
      <c r="A615" s="66"/>
      <c r="B615" s="68"/>
      <c r="C615" s="64"/>
      <c r="D615" s="64"/>
      <c r="E615" s="64"/>
      <c r="F615" s="64"/>
      <c r="G615" s="64"/>
      <c r="H615" s="64"/>
      <c r="I615" s="64"/>
      <c r="J615" s="65"/>
      <c r="K615" s="64"/>
      <c r="L615" s="64"/>
      <c r="M615" s="64"/>
      <c r="N615" s="64"/>
    </row>
    <row r="616" spans="1:14" s="63" customFormat="1">
      <c r="A616" s="66"/>
      <c r="B616" s="66"/>
      <c r="C616" s="64"/>
      <c r="D616" s="64"/>
      <c r="E616" s="64"/>
      <c r="F616" s="64"/>
      <c r="G616" s="64"/>
      <c r="H616" s="64"/>
      <c r="I616" s="64"/>
      <c r="J616" s="65"/>
      <c r="K616" s="64"/>
      <c r="L616" s="64"/>
      <c r="M616" s="64"/>
      <c r="N616" s="64"/>
    </row>
    <row r="617" spans="1:14" s="63" customFormat="1">
      <c r="A617" s="66"/>
      <c r="B617" s="66"/>
      <c r="C617" s="64"/>
      <c r="D617" s="64"/>
      <c r="E617" s="64"/>
      <c r="F617" s="64"/>
      <c r="G617" s="64"/>
      <c r="H617" s="64"/>
      <c r="I617" s="64"/>
      <c r="J617" s="65"/>
      <c r="K617" s="64"/>
      <c r="L617" s="64"/>
      <c r="M617" s="64"/>
      <c r="N617" s="64"/>
    </row>
    <row r="618" spans="1:14" s="63" customFormat="1">
      <c r="A618" s="66"/>
      <c r="B618" s="66"/>
      <c r="C618" s="64"/>
      <c r="D618" s="64"/>
      <c r="E618" s="64"/>
      <c r="F618" s="64"/>
      <c r="G618" s="64"/>
      <c r="H618" s="64"/>
      <c r="I618" s="64"/>
      <c r="J618" s="65"/>
      <c r="K618" s="64"/>
      <c r="L618" s="64"/>
      <c r="M618" s="64"/>
      <c r="N618" s="64"/>
    </row>
    <row r="619" spans="1:14" s="63" customFormat="1" ht="14.4">
      <c r="A619" s="66"/>
      <c r="B619" s="68"/>
      <c r="C619" s="64"/>
      <c r="D619" s="64"/>
      <c r="E619" s="64"/>
      <c r="F619" s="64"/>
      <c r="G619" s="64"/>
      <c r="H619" s="64"/>
      <c r="I619" s="64"/>
      <c r="J619" s="65"/>
      <c r="K619" s="64"/>
      <c r="L619" s="64"/>
      <c r="M619" s="64"/>
      <c r="N619" s="64"/>
    </row>
    <row r="620" spans="1:14" s="63" customFormat="1">
      <c r="A620" s="66"/>
      <c r="B620" s="66"/>
      <c r="C620" s="64"/>
      <c r="D620" s="64"/>
      <c r="E620" s="64"/>
      <c r="F620" s="64"/>
      <c r="G620" s="64"/>
      <c r="H620" s="64"/>
      <c r="I620" s="64"/>
      <c r="J620" s="65"/>
      <c r="K620" s="64"/>
      <c r="L620" s="64"/>
      <c r="M620" s="64"/>
      <c r="N620" s="64"/>
    </row>
    <row r="621" spans="1:14" s="63" customFormat="1" ht="14.4">
      <c r="A621" s="66"/>
      <c r="B621" s="68"/>
      <c r="C621" s="64"/>
      <c r="D621" s="64"/>
      <c r="E621" s="64"/>
      <c r="F621" s="64"/>
      <c r="G621" s="64"/>
      <c r="H621" s="64"/>
      <c r="I621" s="64"/>
      <c r="J621" s="65"/>
      <c r="K621" s="64"/>
      <c r="L621" s="64"/>
      <c r="M621" s="64"/>
      <c r="N621" s="64"/>
    </row>
    <row r="622" spans="1:14" s="63" customFormat="1" ht="14.4">
      <c r="A622" s="66"/>
      <c r="B622" s="68"/>
      <c r="C622" s="64"/>
      <c r="D622" s="64"/>
      <c r="E622" s="64"/>
      <c r="F622" s="64"/>
      <c r="G622" s="64"/>
      <c r="H622" s="64"/>
      <c r="I622" s="64"/>
      <c r="J622" s="65"/>
      <c r="K622" s="64"/>
      <c r="L622" s="64"/>
      <c r="M622" s="64"/>
      <c r="N622" s="64"/>
    </row>
    <row r="623" spans="1:14" s="63" customFormat="1" ht="14.4">
      <c r="A623" s="66"/>
      <c r="B623" s="68"/>
      <c r="C623" s="64"/>
      <c r="D623" s="64"/>
      <c r="E623" s="64"/>
      <c r="F623" s="64"/>
      <c r="G623" s="64"/>
      <c r="H623" s="64"/>
      <c r="I623" s="64"/>
      <c r="J623" s="65"/>
      <c r="K623" s="64"/>
      <c r="L623" s="64"/>
      <c r="M623" s="64"/>
      <c r="N623" s="64"/>
    </row>
    <row r="624" spans="1:14" s="63" customFormat="1" ht="14.4">
      <c r="A624" s="66"/>
      <c r="B624" s="68"/>
      <c r="C624" s="64"/>
      <c r="D624" s="64"/>
      <c r="E624" s="64"/>
      <c r="F624" s="64"/>
      <c r="G624" s="64"/>
      <c r="H624" s="64"/>
      <c r="I624" s="64"/>
      <c r="J624" s="65"/>
      <c r="K624" s="64"/>
      <c r="L624" s="64"/>
      <c r="M624" s="64"/>
      <c r="N624" s="64"/>
    </row>
    <row r="625" spans="1:14" s="63" customFormat="1" ht="14.4">
      <c r="A625" s="66"/>
      <c r="B625" s="68"/>
      <c r="C625" s="64"/>
      <c r="D625" s="64"/>
      <c r="E625" s="64"/>
      <c r="F625" s="64"/>
      <c r="G625" s="64"/>
      <c r="H625" s="64"/>
      <c r="I625" s="64"/>
      <c r="J625" s="65"/>
      <c r="K625" s="64"/>
      <c r="L625" s="64"/>
      <c r="M625" s="64"/>
      <c r="N625" s="64"/>
    </row>
    <row r="626" spans="1:14" s="63" customFormat="1">
      <c r="A626" s="66"/>
      <c r="B626" s="66"/>
      <c r="C626" s="64"/>
      <c r="D626" s="64"/>
      <c r="E626" s="64"/>
      <c r="F626" s="64"/>
      <c r="G626" s="64"/>
      <c r="H626" s="64"/>
      <c r="I626" s="64"/>
      <c r="J626" s="65"/>
      <c r="K626" s="64"/>
      <c r="L626" s="64"/>
      <c r="M626" s="64"/>
      <c r="N626" s="64"/>
    </row>
    <row r="627" spans="1:14" s="63" customFormat="1">
      <c r="A627" s="66"/>
      <c r="B627" s="66"/>
      <c r="C627" s="64"/>
      <c r="D627" s="64"/>
      <c r="E627" s="64"/>
      <c r="F627" s="64"/>
      <c r="G627" s="64"/>
      <c r="H627" s="64"/>
      <c r="I627" s="64"/>
      <c r="J627" s="65"/>
      <c r="K627" s="64"/>
      <c r="L627" s="64"/>
      <c r="M627" s="64"/>
      <c r="N627" s="64"/>
    </row>
    <row r="628" spans="1:14" s="63" customFormat="1">
      <c r="A628" s="66"/>
      <c r="B628" s="66"/>
      <c r="C628" s="64"/>
      <c r="D628" s="64"/>
      <c r="E628" s="64"/>
      <c r="F628" s="64"/>
      <c r="G628" s="64"/>
      <c r="H628" s="64"/>
      <c r="I628" s="64"/>
      <c r="J628" s="65"/>
      <c r="K628" s="64"/>
      <c r="L628" s="64"/>
      <c r="M628" s="64"/>
      <c r="N628" s="64"/>
    </row>
    <row r="629" spans="1:14" s="63" customFormat="1" ht="14.4">
      <c r="A629" s="66"/>
      <c r="B629" s="68"/>
      <c r="C629" s="64"/>
      <c r="D629" s="64"/>
      <c r="E629" s="64"/>
      <c r="F629" s="64"/>
      <c r="G629" s="64"/>
      <c r="H629" s="64"/>
      <c r="I629" s="64"/>
      <c r="J629" s="65"/>
      <c r="K629" s="64"/>
      <c r="L629" s="64"/>
      <c r="M629" s="64"/>
      <c r="N629" s="64"/>
    </row>
    <row r="630" spans="1:14" s="63" customFormat="1">
      <c r="A630" s="66"/>
      <c r="B630" s="66"/>
      <c r="C630" s="64"/>
      <c r="D630" s="64"/>
      <c r="E630" s="64"/>
      <c r="F630" s="64"/>
      <c r="G630" s="64"/>
      <c r="H630" s="64"/>
      <c r="I630" s="64"/>
      <c r="J630" s="65"/>
      <c r="K630" s="64"/>
      <c r="L630" s="64"/>
      <c r="M630" s="64"/>
      <c r="N630" s="64"/>
    </row>
    <row r="631" spans="1:14" s="63" customFormat="1" ht="14.4">
      <c r="A631" s="66"/>
      <c r="B631" s="68"/>
      <c r="C631" s="64"/>
      <c r="D631" s="64"/>
      <c r="E631" s="64"/>
      <c r="F631" s="64"/>
      <c r="G631" s="64"/>
      <c r="H631" s="64"/>
      <c r="I631" s="64"/>
      <c r="J631" s="65"/>
      <c r="K631" s="64"/>
      <c r="L631" s="64"/>
      <c r="M631" s="64"/>
      <c r="N631" s="64"/>
    </row>
    <row r="632" spans="1:14" s="63" customFormat="1" ht="14.4">
      <c r="A632" s="66"/>
      <c r="B632" s="68"/>
      <c r="C632" s="64"/>
      <c r="D632" s="64"/>
      <c r="E632" s="64"/>
      <c r="F632" s="64"/>
      <c r="G632" s="64"/>
      <c r="H632" s="64"/>
      <c r="I632" s="64"/>
      <c r="J632" s="65"/>
      <c r="K632" s="64"/>
      <c r="L632" s="64"/>
      <c r="M632" s="64"/>
      <c r="N632" s="64"/>
    </row>
    <row r="633" spans="1:14" s="63" customFormat="1" ht="14.4">
      <c r="A633" s="66"/>
      <c r="B633" s="68"/>
      <c r="C633" s="64"/>
      <c r="D633" s="64"/>
      <c r="E633" s="64"/>
      <c r="F633" s="64"/>
      <c r="G633" s="64"/>
      <c r="H633" s="64"/>
      <c r="I633" s="64"/>
      <c r="J633" s="65"/>
      <c r="K633" s="64"/>
      <c r="L633" s="64"/>
      <c r="M633" s="64"/>
      <c r="N633" s="64"/>
    </row>
    <row r="634" spans="1:14" s="63" customFormat="1" ht="14.4">
      <c r="A634" s="66"/>
      <c r="B634" s="68"/>
      <c r="C634" s="64"/>
      <c r="D634" s="64"/>
      <c r="E634" s="64"/>
      <c r="F634" s="64"/>
      <c r="G634" s="64"/>
      <c r="H634" s="64"/>
      <c r="I634" s="64"/>
      <c r="J634" s="65"/>
      <c r="K634" s="64"/>
      <c r="L634" s="64"/>
      <c r="M634" s="64"/>
      <c r="N634" s="64"/>
    </row>
    <row r="635" spans="1:14" s="63" customFormat="1" ht="14.4">
      <c r="A635" s="66"/>
      <c r="B635" s="68"/>
      <c r="C635" s="64"/>
      <c r="D635" s="64"/>
      <c r="E635" s="64"/>
      <c r="F635" s="64"/>
      <c r="G635" s="64"/>
      <c r="H635" s="64"/>
      <c r="I635" s="64"/>
      <c r="J635" s="65"/>
      <c r="K635" s="64"/>
      <c r="L635" s="64"/>
      <c r="M635" s="64"/>
      <c r="N635" s="64"/>
    </row>
    <row r="636" spans="1:14" s="63" customFormat="1" ht="14.4">
      <c r="A636" s="66"/>
      <c r="B636" s="68"/>
      <c r="C636" s="64"/>
      <c r="D636" s="64"/>
      <c r="E636" s="64"/>
      <c r="F636" s="64"/>
      <c r="G636" s="64"/>
      <c r="H636" s="64"/>
      <c r="I636" s="64"/>
      <c r="J636" s="65"/>
      <c r="K636" s="64"/>
      <c r="L636" s="64"/>
      <c r="M636" s="64"/>
      <c r="N636" s="64"/>
    </row>
    <row r="637" spans="1:14" s="63" customFormat="1" ht="14.4">
      <c r="A637" s="66"/>
      <c r="B637" s="68"/>
      <c r="C637" s="64"/>
      <c r="D637" s="64"/>
      <c r="E637" s="64"/>
      <c r="F637" s="64"/>
      <c r="G637" s="64"/>
      <c r="H637" s="64"/>
      <c r="I637" s="64"/>
      <c r="J637" s="65"/>
      <c r="K637" s="64"/>
      <c r="L637" s="64"/>
      <c r="M637" s="64"/>
      <c r="N637" s="64"/>
    </row>
    <row r="638" spans="1:14" s="63" customFormat="1" ht="14.4">
      <c r="A638" s="66"/>
      <c r="B638" s="68"/>
      <c r="C638" s="64"/>
      <c r="D638" s="64"/>
      <c r="E638" s="64"/>
      <c r="F638" s="64"/>
      <c r="G638" s="64"/>
      <c r="H638" s="64"/>
      <c r="I638" s="64"/>
      <c r="J638" s="65"/>
      <c r="K638" s="64"/>
      <c r="L638" s="64"/>
      <c r="M638" s="64"/>
      <c r="N638" s="64"/>
    </row>
    <row r="639" spans="1:14" s="63" customFormat="1">
      <c r="A639" s="66"/>
      <c r="B639" s="66"/>
      <c r="C639" s="64"/>
      <c r="D639" s="64"/>
      <c r="E639" s="64"/>
      <c r="F639" s="64"/>
      <c r="G639" s="64"/>
      <c r="H639" s="64"/>
      <c r="I639" s="64"/>
      <c r="J639" s="65"/>
      <c r="K639" s="64"/>
      <c r="L639" s="64"/>
      <c r="M639" s="64"/>
      <c r="N639" s="64"/>
    </row>
    <row r="640" spans="1:14" s="63" customFormat="1" ht="14.4">
      <c r="A640" s="66"/>
      <c r="B640" s="68"/>
      <c r="C640" s="64"/>
      <c r="D640" s="64"/>
      <c r="E640" s="64"/>
      <c r="F640" s="64"/>
      <c r="G640" s="64"/>
      <c r="H640" s="64"/>
      <c r="I640" s="64"/>
      <c r="J640" s="65"/>
      <c r="K640" s="64"/>
      <c r="L640" s="64"/>
      <c r="M640" s="64"/>
      <c r="N640" s="64"/>
    </row>
    <row r="641" spans="1:14" s="63" customFormat="1">
      <c r="A641" s="66"/>
      <c r="B641" s="66"/>
      <c r="C641" s="64"/>
      <c r="D641" s="64"/>
      <c r="E641" s="64"/>
      <c r="F641" s="64"/>
      <c r="G641" s="64"/>
      <c r="H641" s="64"/>
      <c r="I641" s="64"/>
      <c r="J641" s="65"/>
      <c r="K641" s="64"/>
      <c r="L641" s="64"/>
      <c r="M641" s="64"/>
      <c r="N641" s="64"/>
    </row>
    <row r="642" spans="1:14" s="63" customFormat="1" ht="14.4">
      <c r="A642" s="66"/>
      <c r="B642" s="68"/>
      <c r="C642" s="64"/>
      <c r="D642" s="64"/>
      <c r="E642" s="64"/>
      <c r="F642" s="64"/>
      <c r="G642" s="64"/>
      <c r="H642" s="64"/>
      <c r="I642" s="64"/>
      <c r="J642" s="65"/>
      <c r="K642" s="64"/>
      <c r="L642" s="64"/>
      <c r="M642" s="64"/>
      <c r="N642" s="64"/>
    </row>
    <row r="643" spans="1:14" s="63" customFormat="1" ht="14.4">
      <c r="A643" s="66"/>
      <c r="B643" s="68"/>
      <c r="C643" s="64"/>
      <c r="D643" s="64"/>
      <c r="E643" s="64"/>
      <c r="F643" s="64"/>
      <c r="G643" s="64"/>
      <c r="H643" s="64"/>
      <c r="I643" s="64"/>
      <c r="J643" s="65"/>
      <c r="K643" s="64"/>
      <c r="L643" s="64"/>
      <c r="M643" s="64"/>
      <c r="N643" s="64"/>
    </row>
    <row r="644" spans="1:14" s="63" customFormat="1">
      <c r="A644" s="66"/>
      <c r="B644" s="66"/>
      <c r="C644" s="64"/>
      <c r="D644" s="64"/>
      <c r="E644" s="64"/>
      <c r="F644" s="64"/>
      <c r="G644" s="64"/>
      <c r="H644" s="64"/>
      <c r="I644" s="64"/>
      <c r="J644" s="65"/>
      <c r="K644" s="64"/>
      <c r="L644" s="64"/>
      <c r="M644" s="64"/>
      <c r="N644" s="64"/>
    </row>
    <row r="645" spans="1:14" s="63" customFormat="1" ht="14.4">
      <c r="A645" s="66"/>
      <c r="B645" s="68"/>
      <c r="C645" s="64"/>
      <c r="D645" s="64"/>
      <c r="E645" s="64"/>
      <c r="F645" s="64"/>
      <c r="G645" s="64"/>
      <c r="H645" s="64"/>
      <c r="I645" s="64"/>
      <c r="J645" s="65"/>
      <c r="K645" s="64"/>
      <c r="L645" s="64"/>
      <c r="M645" s="64"/>
      <c r="N645" s="64"/>
    </row>
    <row r="646" spans="1:14" s="63" customFormat="1">
      <c r="A646" s="66"/>
      <c r="B646" s="66"/>
      <c r="C646" s="64"/>
      <c r="D646" s="64"/>
      <c r="E646" s="64"/>
      <c r="F646" s="64"/>
      <c r="G646" s="64"/>
      <c r="H646" s="64"/>
      <c r="I646" s="64"/>
      <c r="J646" s="65"/>
      <c r="K646" s="64"/>
      <c r="L646" s="64"/>
      <c r="M646" s="64"/>
      <c r="N646" s="64"/>
    </row>
    <row r="647" spans="1:14" s="63" customFormat="1" ht="14.4">
      <c r="A647" s="66"/>
      <c r="B647" s="68"/>
      <c r="C647" s="64"/>
      <c r="D647" s="64"/>
      <c r="E647" s="64"/>
      <c r="F647" s="64"/>
      <c r="G647" s="64"/>
      <c r="H647" s="64"/>
      <c r="I647" s="64"/>
      <c r="J647" s="65"/>
      <c r="K647" s="64"/>
      <c r="L647" s="64"/>
      <c r="M647" s="64"/>
      <c r="N647" s="64"/>
    </row>
    <row r="648" spans="1:14" s="63" customFormat="1" ht="14.4" collapsed="1">
      <c r="A648" s="66"/>
      <c r="B648" s="68"/>
      <c r="C648" s="64"/>
      <c r="D648" s="64"/>
      <c r="E648" s="64"/>
      <c r="F648" s="64"/>
      <c r="G648" s="64"/>
      <c r="H648" s="64"/>
      <c r="I648" s="64"/>
      <c r="J648" s="65"/>
      <c r="K648" s="64"/>
      <c r="L648" s="64"/>
      <c r="M648" s="64"/>
      <c r="N648" s="64"/>
    </row>
    <row r="649" spans="1:14" s="63" customFormat="1">
      <c r="A649" s="66"/>
      <c r="B649" s="66"/>
      <c r="C649" s="64"/>
      <c r="D649" s="64"/>
      <c r="E649" s="64"/>
      <c r="F649" s="64"/>
      <c r="G649" s="64"/>
      <c r="H649" s="64"/>
      <c r="I649" s="64"/>
      <c r="J649" s="65"/>
      <c r="K649" s="64"/>
      <c r="L649" s="64"/>
      <c r="M649" s="64"/>
      <c r="N649" s="64"/>
    </row>
    <row r="650" spans="1:14" s="63" customFormat="1" ht="14.4">
      <c r="A650" s="66"/>
      <c r="B650" s="68"/>
      <c r="C650" s="64"/>
      <c r="D650" s="64"/>
      <c r="E650" s="64"/>
      <c r="F650" s="64"/>
      <c r="G650" s="64"/>
      <c r="H650" s="64"/>
      <c r="I650" s="64"/>
      <c r="J650" s="65"/>
      <c r="K650" s="64"/>
      <c r="L650" s="64"/>
      <c r="M650" s="64"/>
      <c r="N650" s="64"/>
    </row>
    <row r="651" spans="1:14" s="63" customFormat="1" ht="14.4">
      <c r="A651" s="66"/>
      <c r="B651" s="68"/>
      <c r="C651" s="64"/>
      <c r="D651" s="64"/>
      <c r="E651" s="64"/>
      <c r="F651" s="64"/>
      <c r="G651" s="64"/>
      <c r="H651" s="64"/>
      <c r="I651" s="64"/>
      <c r="J651" s="65"/>
      <c r="K651" s="64"/>
      <c r="L651" s="64"/>
      <c r="M651" s="64"/>
      <c r="N651" s="64"/>
    </row>
    <row r="652" spans="1:14" s="63" customFormat="1" ht="14.4">
      <c r="A652" s="66"/>
      <c r="B652" s="68"/>
      <c r="C652" s="64"/>
      <c r="D652" s="64"/>
      <c r="E652" s="64"/>
      <c r="F652" s="64"/>
      <c r="G652" s="64"/>
      <c r="H652" s="64"/>
      <c r="I652" s="64"/>
      <c r="J652" s="65"/>
      <c r="K652" s="64"/>
      <c r="L652" s="64"/>
      <c r="M652" s="64"/>
      <c r="N652" s="64"/>
    </row>
    <row r="653" spans="1:14" s="63" customFormat="1" ht="14.4">
      <c r="A653" s="66"/>
      <c r="B653" s="68"/>
      <c r="C653" s="64"/>
      <c r="D653" s="64"/>
      <c r="E653" s="64"/>
      <c r="F653" s="64"/>
      <c r="G653" s="64"/>
      <c r="H653" s="64"/>
      <c r="I653" s="64"/>
      <c r="J653" s="65"/>
      <c r="K653" s="64"/>
      <c r="L653" s="64"/>
      <c r="M653" s="64"/>
      <c r="N653" s="64"/>
    </row>
    <row r="654" spans="1:14" s="63" customFormat="1" ht="14.4">
      <c r="A654" s="66"/>
      <c r="B654" s="68"/>
      <c r="C654" s="64"/>
      <c r="D654" s="64"/>
      <c r="E654" s="64"/>
      <c r="F654" s="64"/>
      <c r="G654" s="64"/>
      <c r="H654" s="64"/>
      <c r="I654" s="64"/>
      <c r="J654" s="65"/>
      <c r="K654" s="64"/>
      <c r="L654" s="64"/>
      <c r="M654" s="64"/>
      <c r="N654" s="64"/>
    </row>
    <row r="655" spans="1:14" s="63" customFormat="1" ht="14.4">
      <c r="A655" s="66"/>
      <c r="B655" s="68"/>
      <c r="C655" s="64"/>
      <c r="D655" s="64"/>
      <c r="E655" s="64"/>
      <c r="F655" s="64"/>
      <c r="G655" s="64"/>
      <c r="H655" s="64"/>
      <c r="I655" s="64"/>
      <c r="J655" s="65"/>
      <c r="K655" s="64"/>
      <c r="L655" s="64"/>
      <c r="M655" s="64"/>
      <c r="N655" s="64"/>
    </row>
    <row r="656" spans="1:14" s="63" customFormat="1" ht="14.4">
      <c r="A656" s="66"/>
      <c r="B656" s="68"/>
      <c r="C656" s="64"/>
      <c r="D656" s="64"/>
      <c r="E656" s="64"/>
      <c r="F656" s="64"/>
      <c r="G656" s="64"/>
      <c r="H656" s="64"/>
      <c r="I656" s="64"/>
      <c r="J656" s="65"/>
      <c r="K656" s="64"/>
      <c r="L656" s="64"/>
      <c r="M656" s="64"/>
      <c r="N656" s="64"/>
    </row>
    <row r="657" spans="1:14" s="63" customFormat="1">
      <c r="A657" s="66"/>
      <c r="B657" s="66"/>
      <c r="C657" s="64"/>
      <c r="D657" s="64"/>
      <c r="E657" s="64"/>
      <c r="F657" s="64"/>
      <c r="G657" s="64"/>
      <c r="H657" s="64"/>
      <c r="I657" s="64"/>
      <c r="J657" s="65"/>
      <c r="K657" s="64"/>
      <c r="L657" s="64"/>
      <c r="M657" s="64"/>
      <c r="N657" s="64"/>
    </row>
    <row r="658" spans="1:14" s="63" customFormat="1" ht="14.4">
      <c r="A658" s="66"/>
      <c r="B658" s="68"/>
      <c r="C658" s="64"/>
      <c r="D658" s="64"/>
      <c r="E658" s="64"/>
      <c r="F658" s="64"/>
      <c r="G658" s="64"/>
      <c r="H658" s="64"/>
      <c r="I658" s="64"/>
      <c r="J658" s="65"/>
      <c r="K658" s="64"/>
      <c r="L658" s="64"/>
      <c r="M658" s="64"/>
      <c r="N658" s="64"/>
    </row>
    <row r="659" spans="1:14" s="63" customFormat="1">
      <c r="A659" s="66"/>
      <c r="B659" s="66"/>
      <c r="C659" s="64"/>
      <c r="D659" s="64"/>
      <c r="E659" s="64"/>
      <c r="F659" s="64"/>
      <c r="G659" s="64"/>
      <c r="H659" s="64"/>
      <c r="I659" s="64"/>
      <c r="J659" s="65"/>
      <c r="K659" s="64"/>
      <c r="L659" s="64"/>
      <c r="M659" s="64"/>
      <c r="N659" s="64"/>
    </row>
    <row r="660" spans="1:14" s="63" customFormat="1" ht="14.4">
      <c r="A660" s="66"/>
      <c r="B660" s="68"/>
      <c r="C660" s="64"/>
      <c r="D660" s="64"/>
      <c r="E660" s="64"/>
      <c r="F660" s="64"/>
      <c r="G660" s="64"/>
      <c r="H660" s="64"/>
      <c r="I660" s="64"/>
      <c r="J660" s="65"/>
      <c r="K660" s="64"/>
      <c r="L660" s="64"/>
      <c r="M660" s="64"/>
      <c r="N660" s="64"/>
    </row>
    <row r="661" spans="1:14" s="63" customFormat="1">
      <c r="A661" s="66"/>
      <c r="B661" s="66"/>
      <c r="C661" s="64"/>
      <c r="D661" s="64"/>
      <c r="E661" s="64"/>
      <c r="F661" s="64"/>
      <c r="G661" s="64"/>
      <c r="H661" s="64"/>
      <c r="I661" s="64"/>
      <c r="J661" s="65"/>
      <c r="K661" s="64"/>
      <c r="L661" s="64"/>
      <c r="M661" s="64"/>
      <c r="N661" s="64"/>
    </row>
    <row r="662" spans="1:14" s="63" customFormat="1" ht="14.4">
      <c r="A662" s="66"/>
      <c r="B662" s="68"/>
      <c r="C662" s="64"/>
      <c r="D662" s="64"/>
      <c r="E662" s="64"/>
      <c r="F662" s="64"/>
      <c r="G662" s="64"/>
      <c r="H662" s="64"/>
      <c r="I662" s="64"/>
      <c r="J662" s="65"/>
      <c r="K662" s="64"/>
      <c r="L662" s="64"/>
      <c r="M662" s="64"/>
      <c r="N662" s="64"/>
    </row>
    <row r="663" spans="1:14" s="63" customFormat="1">
      <c r="A663" s="66"/>
      <c r="B663" s="66"/>
      <c r="C663" s="64"/>
      <c r="D663" s="64"/>
      <c r="E663" s="64"/>
      <c r="F663" s="64"/>
      <c r="G663" s="64"/>
      <c r="H663" s="64"/>
      <c r="I663" s="64"/>
      <c r="J663" s="65"/>
      <c r="K663" s="64"/>
      <c r="L663" s="64"/>
      <c r="M663" s="64"/>
      <c r="N663" s="64"/>
    </row>
    <row r="664" spans="1:14" s="63" customFormat="1" ht="14.4">
      <c r="A664" s="66"/>
      <c r="B664" s="68"/>
      <c r="C664" s="64"/>
      <c r="D664" s="64"/>
      <c r="E664" s="64"/>
      <c r="F664" s="64"/>
      <c r="G664" s="64"/>
      <c r="H664" s="64"/>
      <c r="I664" s="64"/>
      <c r="J664" s="65"/>
      <c r="K664" s="64"/>
      <c r="L664" s="64"/>
      <c r="M664" s="64"/>
      <c r="N664" s="64"/>
    </row>
    <row r="665" spans="1:14" s="63" customFormat="1" ht="14.4">
      <c r="A665" s="66"/>
      <c r="B665" s="68"/>
      <c r="C665" s="64"/>
      <c r="D665" s="64"/>
      <c r="E665" s="64"/>
      <c r="F665" s="64"/>
      <c r="G665" s="64"/>
      <c r="H665" s="64"/>
      <c r="I665" s="64"/>
      <c r="J665" s="65"/>
      <c r="K665" s="64"/>
      <c r="L665" s="64"/>
      <c r="M665" s="64"/>
      <c r="N665" s="64"/>
    </row>
    <row r="666" spans="1:14" s="63" customFormat="1" ht="14.4">
      <c r="A666" s="66"/>
      <c r="B666" s="68"/>
      <c r="C666" s="64"/>
      <c r="D666" s="64"/>
      <c r="E666" s="64"/>
      <c r="F666" s="64"/>
      <c r="G666" s="64"/>
      <c r="H666" s="64"/>
      <c r="I666" s="64"/>
      <c r="J666" s="65"/>
      <c r="K666" s="64"/>
      <c r="L666" s="64"/>
      <c r="M666" s="64"/>
      <c r="N666" s="64"/>
    </row>
    <row r="667" spans="1:14" s="63" customFormat="1" ht="14.4">
      <c r="A667" s="66"/>
      <c r="B667" s="68"/>
      <c r="C667" s="64"/>
      <c r="D667" s="64"/>
      <c r="E667" s="64"/>
      <c r="F667" s="64"/>
      <c r="G667" s="64"/>
      <c r="H667" s="64"/>
      <c r="I667" s="64"/>
      <c r="J667" s="65"/>
      <c r="K667" s="64"/>
      <c r="L667" s="64"/>
      <c r="M667" s="64"/>
      <c r="N667" s="64"/>
    </row>
    <row r="668" spans="1:14" s="63" customFormat="1">
      <c r="A668" s="66"/>
      <c r="B668" s="66"/>
      <c r="C668" s="64"/>
      <c r="D668" s="64"/>
      <c r="E668" s="64"/>
      <c r="F668" s="64"/>
      <c r="G668" s="64"/>
      <c r="H668" s="64"/>
      <c r="I668" s="64"/>
      <c r="J668" s="65"/>
      <c r="K668" s="64"/>
      <c r="L668" s="64"/>
      <c r="M668" s="64"/>
      <c r="N668" s="64"/>
    </row>
    <row r="669" spans="1:14" s="63" customFormat="1">
      <c r="A669" s="66"/>
      <c r="B669" s="66"/>
      <c r="C669" s="64"/>
      <c r="D669" s="64"/>
      <c r="E669" s="64"/>
      <c r="F669" s="64"/>
      <c r="G669" s="64"/>
      <c r="H669" s="64"/>
      <c r="I669" s="64"/>
      <c r="J669" s="65"/>
      <c r="K669" s="64"/>
      <c r="L669" s="64"/>
      <c r="M669" s="64"/>
      <c r="N669" s="64"/>
    </row>
    <row r="670" spans="1:14" s="63" customFormat="1">
      <c r="A670" s="66"/>
      <c r="B670" s="66"/>
      <c r="C670" s="64"/>
      <c r="D670" s="64"/>
      <c r="E670" s="64"/>
      <c r="F670" s="64"/>
      <c r="G670" s="64"/>
      <c r="H670" s="64"/>
      <c r="I670" s="64"/>
      <c r="J670" s="65"/>
      <c r="K670" s="64"/>
      <c r="L670" s="64"/>
      <c r="M670" s="64"/>
      <c r="N670" s="64"/>
    </row>
    <row r="671" spans="1:14" s="63" customFormat="1" ht="14.4">
      <c r="A671" s="66"/>
      <c r="B671" s="68"/>
      <c r="C671" s="64"/>
      <c r="D671" s="64"/>
      <c r="E671" s="64"/>
      <c r="F671" s="64"/>
      <c r="G671" s="64"/>
      <c r="H671" s="64"/>
      <c r="I671" s="64"/>
      <c r="J671" s="65"/>
      <c r="K671" s="64"/>
      <c r="L671" s="64"/>
      <c r="M671" s="64"/>
      <c r="N671" s="64"/>
    </row>
    <row r="672" spans="1:14" s="63" customFormat="1">
      <c r="A672" s="66"/>
      <c r="B672" s="66"/>
      <c r="C672" s="64"/>
      <c r="D672" s="64"/>
      <c r="E672" s="64"/>
      <c r="F672" s="64"/>
      <c r="G672" s="64"/>
      <c r="H672" s="64"/>
      <c r="I672" s="64"/>
      <c r="J672" s="65"/>
      <c r="K672" s="64"/>
      <c r="L672" s="64"/>
      <c r="M672" s="64"/>
      <c r="N672" s="64"/>
    </row>
    <row r="673" spans="1:14" s="63" customFormat="1" ht="14.4">
      <c r="A673" s="66"/>
      <c r="B673" s="68"/>
      <c r="C673" s="64"/>
      <c r="D673" s="64"/>
      <c r="E673" s="64"/>
      <c r="F673" s="64"/>
      <c r="G673" s="64"/>
      <c r="H673" s="64"/>
      <c r="I673" s="64"/>
      <c r="J673" s="65"/>
      <c r="K673" s="64"/>
      <c r="L673" s="64"/>
      <c r="M673" s="64"/>
      <c r="N673" s="64"/>
    </row>
    <row r="674" spans="1:14" s="63" customFormat="1" ht="14.4">
      <c r="A674" s="66"/>
      <c r="B674" s="68"/>
      <c r="C674" s="64"/>
      <c r="D674" s="64"/>
      <c r="E674" s="64"/>
      <c r="F674" s="64"/>
      <c r="G674" s="64"/>
      <c r="H674" s="64"/>
      <c r="I674" s="64"/>
      <c r="J674" s="65"/>
      <c r="K674" s="64"/>
      <c r="L674" s="64"/>
      <c r="M674" s="64"/>
      <c r="N674" s="64"/>
    </row>
    <row r="675" spans="1:14" s="63" customFormat="1" ht="14.4">
      <c r="A675" s="66"/>
      <c r="B675" s="68"/>
      <c r="C675" s="64"/>
      <c r="D675" s="64"/>
      <c r="E675" s="64"/>
      <c r="F675" s="64"/>
      <c r="G675" s="64"/>
      <c r="H675" s="64"/>
      <c r="I675" s="64"/>
      <c r="J675" s="65"/>
      <c r="K675" s="64"/>
      <c r="L675" s="64"/>
      <c r="M675" s="64"/>
      <c r="N675" s="64"/>
    </row>
    <row r="676" spans="1:14" s="63" customFormat="1" ht="14.4">
      <c r="A676" s="66"/>
      <c r="B676" s="68"/>
      <c r="C676" s="64"/>
      <c r="D676" s="64"/>
      <c r="E676" s="64"/>
      <c r="F676" s="64"/>
      <c r="G676" s="64"/>
      <c r="H676" s="64"/>
      <c r="I676" s="64"/>
      <c r="J676" s="65"/>
      <c r="K676" s="64"/>
      <c r="L676" s="64"/>
      <c r="M676" s="64"/>
      <c r="N676" s="64"/>
    </row>
    <row r="677" spans="1:14" s="63" customFormat="1" ht="14.4">
      <c r="A677" s="66"/>
      <c r="B677" s="68"/>
      <c r="C677" s="64"/>
      <c r="D677" s="64"/>
      <c r="E677" s="64"/>
      <c r="F677" s="64"/>
      <c r="G677" s="64"/>
      <c r="H677" s="64"/>
      <c r="I677" s="64"/>
      <c r="J677" s="65"/>
      <c r="K677" s="64"/>
      <c r="L677" s="64"/>
      <c r="M677" s="64"/>
      <c r="N677" s="64"/>
    </row>
    <row r="678" spans="1:14" s="63" customFormat="1">
      <c r="A678" s="66"/>
      <c r="B678" s="66"/>
      <c r="C678" s="64"/>
      <c r="D678" s="64"/>
      <c r="E678" s="64"/>
      <c r="F678" s="64"/>
      <c r="G678" s="64"/>
      <c r="H678" s="64"/>
      <c r="I678" s="64"/>
      <c r="J678" s="65"/>
      <c r="K678" s="64"/>
      <c r="L678" s="64"/>
      <c r="M678" s="64"/>
      <c r="N678" s="64"/>
    </row>
    <row r="679" spans="1:14" s="63" customFormat="1" ht="14.4">
      <c r="A679" s="66"/>
      <c r="B679" s="68"/>
      <c r="C679" s="64"/>
      <c r="D679" s="64"/>
      <c r="E679" s="64"/>
      <c r="F679" s="64"/>
      <c r="G679" s="64"/>
      <c r="H679" s="64"/>
      <c r="I679" s="64"/>
      <c r="J679" s="65"/>
      <c r="K679" s="64"/>
      <c r="L679" s="64"/>
      <c r="M679" s="64"/>
      <c r="N679" s="64"/>
    </row>
    <row r="680" spans="1:14" s="63" customFormat="1" ht="14.4">
      <c r="A680" s="66"/>
      <c r="B680" s="68"/>
      <c r="C680" s="64"/>
      <c r="D680" s="64"/>
      <c r="E680" s="64"/>
      <c r="F680" s="64"/>
      <c r="G680" s="64"/>
      <c r="H680" s="64"/>
      <c r="I680" s="64"/>
      <c r="J680" s="65"/>
      <c r="K680" s="64"/>
      <c r="L680" s="64"/>
      <c r="M680" s="64"/>
      <c r="N680" s="64"/>
    </row>
    <row r="681" spans="1:14" s="63" customFormat="1" ht="14.4">
      <c r="A681" s="66"/>
      <c r="B681" s="68"/>
      <c r="C681" s="64"/>
      <c r="D681" s="64"/>
      <c r="E681" s="64"/>
      <c r="F681" s="64"/>
      <c r="G681" s="64"/>
      <c r="H681" s="64"/>
      <c r="I681" s="64"/>
      <c r="J681" s="65"/>
      <c r="K681" s="64"/>
      <c r="L681" s="64"/>
      <c r="M681" s="64"/>
      <c r="N681" s="64"/>
    </row>
    <row r="682" spans="1:14" s="63" customFormat="1" ht="14.4">
      <c r="A682" s="66"/>
      <c r="B682" s="68"/>
      <c r="C682" s="64"/>
      <c r="D682" s="64"/>
      <c r="E682" s="64"/>
      <c r="F682" s="64"/>
      <c r="G682" s="64"/>
      <c r="H682" s="64"/>
      <c r="I682" s="64"/>
      <c r="J682" s="65"/>
      <c r="K682" s="64"/>
      <c r="L682" s="64"/>
      <c r="M682" s="64"/>
      <c r="N682" s="64"/>
    </row>
    <row r="683" spans="1:14" s="63" customFormat="1" ht="14.4">
      <c r="A683" s="66"/>
      <c r="B683" s="68"/>
      <c r="C683" s="64"/>
      <c r="D683" s="64"/>
      <c r="E683" s="64"/>
      <c r="F683" s="64"/>
      <c r="G683" s="64"/>
      <c r="H683" s="64"/>
      <c r="I683" s="64"/>
      <c r="J683" s="65"/>
      <c r="K683" s="64"/>
      <c r="L683" s="64"/>
      <c r="M683" s="64"/>
      <c r="N683" s="64"/>
    </row>
    <row r="684" spans="1:14" s="63" customFormat="1">
      <c r="A684" s="66"/>
      <c r="B684" s="66"/>
      <c r="C684" s="64"/>
      <c r="D684" s="64"/>
      <c r="E684" s="64"/>
      <c r="F684" s="64"/>
      <c r="G684" s="64"/>
      <c r="H684" s="64"/>
      <c r="I684" s="64"/>
      <c r="J684" s="65"/>
      <c r="K684" s="64"/>
      <c r="L684" s="64"/>
      <c r="M684" s="64"/>
      <c r="N684" s="64"/>
    </row>
    <row r="685" spans="1:14" s="63" customFormat="1">
      <c r="A685" s="66"/>
      <c r="B685" s="66"/>
      <c r="C685" s="64"/>
      <c r="D685" s="64"/>
      <c r="E685" s="64"/>
      <c r="F685" s="64"/>
      <c r="G685" s="64"/>
      <c r="H685" s="64"/>
      <c r="I685" s="64"/>
      <c r="J685" s="65"/>
      <c r="K685" s="64"/>
      <c r="L685" s="64"/>
      <c r="M685" s="64"/>
      <c r="N685" s="64"/>
    </row>
    <row r="686" spans="1:14" s="63" customFormat="1">
      <c r="A686" s="66"/>
      <c r="B686" s="66"/>
      <c r="C686" s="64"/>
      <c r="D686" s="64"/>
      <c r="E686" s="64"/>
      <c r="F686" s="64"/>
      <c r="G686" s="64"/>
      <c r="H686" s="64"/>
      <c r="I686" s="64"/>
      <c r="J686" s="65"/>
      <c r="K686" s="64"/>
      <c r="L686" s="64"/>
      <c r="M686" s="64"/>
      <c r="N686" s="64"/>
    </row>
    <row r="687" spans="1:14" s="63" customFormat="1">
      <c r="A687" s="66"/>
      <c r="B687" s="66"/>
      <c r="C687" s="64"/>
      <c r="D687" s="64"/>
      <c r="E687" s="64"/>
      <c r="F687" s="64"/>
      <c r="G687" s="64"/>
      <c r="H687" s="64"/>
      <c r="I687" s="64"/>
      <c r="J687" s="65"/>
      <c r="K687" s="64"/>
      <c r="L687" s="64"/>
      <c r="M687" s="64"/>
      <c r="N687" s="64"/>
    </row>
    <row r="688" spans="1:14" s="63" customFormat="1">
      <c r="A688" s="66"/>
      <c r="B688" s="66"/>
      <c r="C688" s="64"/>
      <c r="D688" s="64"/>
      <c r="E688" s="64"/>
      <c r="F688" s="64"/>
      <c r="G688" s="64"/>
      <c r="H688" s="64"/>
      <c r="I688" s="64"/>
      <c r="J688" s="65"/>
      <c r="K688" s="64"/>
      <c r="L688" s="64"/>
      <c r="M688" s="64"/>
      <c r="N688" s="64"/>
    </row>
    <row r="689" spans="1:14" s="63" customFormat="1">
      <c r="A689" s="66"/>
      <c r="B689" s="66"/>
      <c r="C689" s="64"/>
      <c r="D689" s="64"/>
      <c r="E689" s="64"/>
      <c r="F689" s="64"/>
      <c r="G689" s="64"/>
      <c r="H689" s="64"/>
      <c r="I689" s="64"/>
      <c r="J689" s="65"/>
      <c r="K689" s="64"/>
      <c r="L689" s="64"/>
      <c r="M689" s="64"/>
      <c r="N689" s="64"/>
    </row>
    <row r="690" spans="1:14" s="63" customFormat="1">
      <c r="A690" s="66"/>
      <c r="B690" s="66"/>
      <c r="C690" s="64"/>
      <c r="D690" s="64"/>
      <c r="E690" s="64"/>
      <c r="F690" s="64"/>
      <c r="G690" s="64"/>
      <c r="H690" s="64"/>
      <c r="I690" s="64"/>
      <c r="J690" s="65"/>
      <c r="K690" s="64"/>
      <c r="L690" s="64"/>
      <c r="M690" s="64"/>
      <c r="N690" s="64"/>
    </row>
    <row r="691" spans="1:14" s="63" customFormat="1" ht="14.4">
      <c r="A691" s="66"/>
      <c r="B691" s="68"/>
      <c r="C691" s="64"/>
      <c r="D691" s="64"/>
      <c r="E691" s="64"/>
      <c r="F691" s="64"/>
      <c r="G691" s="64"/>
      <c r="H691" s="64"/>
      <c r="I691" s="64"/>
      <c r="J691" s="65"/>
      <c r="K691" s="64"/>
      <c r="L691" s="64"/>
      <c r="M691" s="64"/>
      <c r="N691" s="64"/>
    </row>
    <row r="692" spans="1:14" s="63" customFormat="1">
      <c r="A692" s="66"/>
      <c r="B692" s="66"/>
      <c r="C692" s="64"/>
      <c r="D692" s="64"/>
      <c r="E692" s="64"/>
      <c r="F692" s="64"/>
      <c r="G692" s="64"/>
      <c r="H692" s="64"/>
      <c r="I692" s="64"/>
      <c r="J692" s="65"/>
      <c r="K692" s="64"/>
      <c r="L692" s="64"/>
      <c r="M692" s="64"/>
      <c r="N692" s="64"/>
    </row>
    <row r="693" spans="1:14" s="63" customFormat="1" ht="14.4">
      <c r="A693" s="66"/>
      <c r="B693" s="68"/>
      <c r="C693" s="64"/>
      <c r="D693" s="64"/>
      <c r="E693" s="64"/>
      <c r="F693" s="64"/>
      <c r="G693" s="64"/>
      <c r="H693" s="64"/>
      <c r="I693" s="64"/>
      <c r="J693" s="65"/>
      <c r="K693" s="64"/>
      <c r="L693" s="64"/>
      <c r="M693" s="64"/>
      <c r="N693" s="64"/>
    </row>
    <row r="694" spans="1:14">
      <c r="A694" s="66"/>
      <c r="B694" s="66"/>
      <c r="C694" s="64"/>
      <c r="D694" s="64"/>
      <c r="E694" s="64"/>
      <c r="F694" s="64"/>
      <c r="G694" s="64"/>
      <c r="H694" s="64"/>
      <c r="I694" s="64"/>
      <c r="J694" s="65"/>
      <c r="K694" s="64"/>
      <c r="L694" s="64"/>
      <c r="M694" s="64"/>
      <c r="N694" s="64"/>
    </row>
    <row r="695" spans="1:14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</row>
    <row r="696" spans="1:14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</row>
    <row r="697" spans="1:14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</row>
    <row r="698" spans="1:14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</row>
    <row r="699" spans="1:14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</row>
    <row r="700" spans="1:14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</row>
    <row r="701" spans="1:14" collapsed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</row>
    <row r="702" spans="1:14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</row>
    <row r="703" spans="1:14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</row>
    <row r="704" spans="1:1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</row>
    <row r="705" spans="1:14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</row>
    <row r="706" spans="1:14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</row>
    <row r="707" spans="1:14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</row>
    <row r="708" spans="1:14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</row>
    <row r="709" spans="1:14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</row>
    <row r="710" spans="1:14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</row>
    <row r="711" spans="1:14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</row>
    <row r="712" spans="1:14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</row>
    <row r="713" spans="1:14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</row>
    <row r="714" spans="1: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</row>
    <row r="715" spans="1:14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</row>
    <row r="716" spans="1:14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</row>
    <row r="717" spans="1:14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</row>
    <row r="718" spans="1:14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</row>
    <row r="719" spans="1:14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</row>
    <row r="720" spans="1:14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</row>
    <row r="721" spans="1:14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</row>
    <row r="722" spans="1:14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</row>
    <row r="723" spans="1:14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</row>
    <row r="724" spans="1:1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</row>
    <row r="725" spans="1:14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</row>
    <row r="726" spans="1:14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</row>
    <row r="727" spans="1:14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</row>
    <row r="728" spans="1:14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</row>
    <row r="729" spans="1:14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</row>
    <row r="730" spans="1:14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</row>
    <row r="731" spans="1:14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</row>
    <row r="732" spans="1:14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</row>
    <row r="733" spans="1:14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</row>
    <row r="734" spans="1:1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</row>
    <row r="735" spans="1:14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</row>
    <row r="736" spans="1:14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</row>
    <row r="737" spans="1:14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</row>
    <row r="738" spans="1:14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</row>
    <row r="739" spans="1:14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</row>
    <row r="740" spans="1:14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</row>
    <row r="741" spans="1:14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</row>
    <row r="742" spans="1:14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</row>
    <row r="743" spans="1:14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</row>
    <row r="744" spans="1:1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</row>
    <row r="745" spans="1:14" collapsed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</row>
    <row r="746" spans="1:14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</row>
    <row r="747" spans="1:14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</row>
    <row r="748" spans="1:14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</row>
    <row r="749" spans="1:14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</row>
    <row r="750" spans="1:14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</row>
    <row r="751" spans="1:14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</row>
    <row r="752" spans="1:14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</row>
    <row r="753" spans="1:14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</row>
    <row r="754" spans="1:1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</row>
    <row r="755" spans="1:14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</row>
    <row r="756" spans="1:14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</row>
    <row r="757" spans="1:14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</row>
    <row r="758" spans="1:14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</row>
    <row r="759" spans="1:14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</row>
    <row r="760" spans="1:14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</row>
    <row r="761" spans="1:14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</row>
    <row r="762" spans="1:14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</row>
    <row r="763" spans="1:14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</row>
    <row r="764" spans="1:1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</row>
    <row r="765" spans="1:14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</row>
    <row r="766" spans="1:14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</row>
    <row r="767" spans="1:14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</row>
    <row r="768" spans="1:14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</row>
    <row r="769" spans="1:14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</row>
    <row r="770" spans="1:14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</row>
    <row r="771" spans="1:14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</row>
    <row r="772" spans="1:14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</row>
    <row r="773" spans="1:14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</row>
    <row r="774" spans="1:1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</row>
    <row r="775" spans="1:14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</row>
    <row r="776" spans="1:14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</row>
    <row r="777" spans="1:14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</row>
    <row r="778" spans="1:14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</row>
    <row r="779" spans="1:14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</row>
    <row r="780" spans="1:14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</row>
    <row r="781" spans="1:14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</row>
    <row r="782" spans="1:14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</row>
    <row r="783" spans="1:14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</row>
    <row r="784" spans="1:1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</row>
    <row r="785" spans="1:14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</row>
    <row r="786" spans="1:14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</row>
    <row r="787" spans="1:14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</row>
    <row r="788" spans="1:14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</row>
    <row r="789" spans="1:14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</row>
    <row r="790" spans="1:14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</row>
    <row r="791" spans="1:14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</row>
    <row r="792" spans="1:14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</row>
    <row r="793" spans="1:14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</row>
    <row r="794" spans="1:1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</row>
    <row r="795" spans="1:14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</row>
    <row r="796" spans="1:14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</row>
    <row r="797" spans="1:14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</row>
    <row r="798" spans="1:14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</row>
    <row r="799" spans="1:14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</row>
    <row r="800" spans="1:14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</row>
    <row r="801" spans="1:14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</row>
    <row r="802" spans="1:14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</row>
    <row r="803" spans="1:14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</row>
    <row r="804" spans="1:1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</row>
    <row r="805" spans="1:14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</row>
    <row r="806" spans="1:14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</row>
    <row r="807" spans="1:14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</row>
    <row r="808" spans="1:14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</row>
    <row r="809" spans="1:14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</row>
    <row r="810" spans="1:14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</row>
    <row r="811" spans="1:14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</row>
    <row r="812" spans="1:14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</row>
    <row r="813" spans="1:14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</row>
    <row r="814" spans="1: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</row>
    <row r="815" spans="1:14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</row>
    <row r="816" spans="1:14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</row>
    <row r="817" spans="1:14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</row>
    <row r="818" spans="1:14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</row>
    <row r="819" spans="1:14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</row>
    <row r="820" spans="1:14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</row>
    <row r="821" spans="1:14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</row>
    <row r="822" spans="1:14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</row>
    <row r="823" spans="1:14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</row>
    <row r="824" spans="1:1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</row>
    <row r="825" spans="1:14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</row>
    <row r="826" spans="1:14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</row>
    <row r="827" spans="1:14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</row>
    <row r="828" spans="1:14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</row>
    <row r="829" spans="1:14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</row>
    <row r="830" spans="1:14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</row>
    <row r="831" spans="1:14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</row>
    <row r="832" spans="1:14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</row>
    <row r="833" spans="1:14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</row>
    <row r="834" spans="1:1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</row>
    <row r="835" spans="1:14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</row>
    <row r="836" spans="1:14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</row>
    <row r="837" spans="1:14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</row>
    <row r="838" spans="1:14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</row>
    <row r="839" spans="1:14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</row>
    <row r="840" spans="1:14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</row>
    <row r="841" spans="1:14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</row>
    <row r="842" spans="1:14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</row>
    <row r="843" spans="1:14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</row>
    <row r="844" spans="1:1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</row>
    <row r="845" spans="1:14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</row>
    <row r="846" spans="1:14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</row>
    <row r="847" spans="1:14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</row>
    <row r="848" spans="1:14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</row>
    <row r="849" spans="1:14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</row>
    <row r="850" spans="1:14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</row>
    <row r="851" spans="1:14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</row>
    <row r="852" spans="1:14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</row>
    <row r="853" spans="1:14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</row>
    <row r="854" spans="1:1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</row>
    <row r="855" spans="1:14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</row>
    <row r="856" spans="1:14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</row>
    <row r="857" spans="1:14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</row>
    <row r="858" spans="1:14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</row>
    <row r="859" spans="1:14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</row>
    <row r="860" spans="1:14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</row>
    <row r="861" spans="1:14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</row>
    <row r="862" spans="1:14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</row>
    <row r="863" spans="1:14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</row>
    <row r="864" spans="1:1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</row>
    <row r="865" spans="1:14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</row>
    <row r="866" spans="1:14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</row>
    <row r="867" spans="1:14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</row>
    <row r="868" spans="1:14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</row>
    <row r="869" spans="1:14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</row>
    <row r="870" spans="1:14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</row>
    <row r="871" spans="1:14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</row>
    <row r="872" spans="1:14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</row>
    <row r="873" spans="1:14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</row>
    <row r="874" spans="1:1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</row>
    <row r="875" spans="1:14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</row>
    <row r="876" spans="1:14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</row>
    <row r="877" spans="1:14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</row>
    <row r="878" spans="1:14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</row>
    <row r="879" spans="1:14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</row>
    <row r="880" spans="1:14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</row>
    <row r="881" spans="1:14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</row>
    <row r="882" spans="1:14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</row>
    <row r="883" spans="1:14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</row>
    <row r="884" spans="1:1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</row>
    <row r="885" spans="1:14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</row>
    <row r="886" spans="1:14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</row>
    <row r="887" spans="1:14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</row>
    <row r="888" spans="1:14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</row>
    <row r="889" spans="1:14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</row>
    <row r="890" spans="1:14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</row>
    <row r="891" spans="1:14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</row>
    <row r="892" spans="1:14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</row>
    <row r="893" spans="1:14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</row>
    <row r="894" spans="1:1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</row>
    <row r="895" spans="1:14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</row>
    <row r="896" spans="1:14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</row>
    <row r="897" spans="1:14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</row>
    <row r="898" spans="1:14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</row>
    <row r="899" spans="1:14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</row>
    <row r="900" spans="1:14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</row>
    <row r="901" spans="1:14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</row>
    <row r="902" spans="1:14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</row>
    <row r="903" spans="1:14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</row>
    <row r="904" spans="1:1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</row>
    <row r="905" spans="1:14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</row>
    <row r="906" spans="1:14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</row>
    <row r="907" spans="1:14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</row>
    <row r="908" spans="1:14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</row>
    <row r="909" spans="1:14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</row>
    <row r="910" spans="1:14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</row>
    <row r="911" spans="1:14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</row>
    <row r="912" spans="1:14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</row>
    <row r="913" spans="1:14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</row>
    <row r="914" spans="1: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</row>
    <row r="915" spans="1:14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</row>
    <row r="916" spans="1:14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</row>
    <row r="917" spans="1:14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</row>
    <row r="918" spans="1:14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</row>
    <row r="919" spans="1:14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</row>
    <row r="920" spans="1:14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</row>
    <row r="921" spans="1:14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</row>
  </sheetData>
  <autoFilter ref="A3:L3"/>
  <pageMargins left="0.7" right="0.7" top="0.75" bottom="0.75" header="0.3" footer="0.3"/>
  <pageSetup paperSize="9" orientation="portrait" horizontalDpi="4294967294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5629" r:id="rId4" name="Button 13">
              <controlPr defaultSize="0" print="0" autoFill="0" autoPict="0" macro="[0]!InsertRun">
                <anchor moveWithCells="1">
                  <from>
                    <xdr:col>3</xdr:col>
                    <xdr:colOff>1356360</xdr:colOff>
                    <xdr:row>0</xdr:row>
                    <xdr:rowOff>571500</xdr:rowOff>
                  </from>
                  <to>
                    <xdr:col>4</xdr:col>
                    <xdr:colOff>838200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30" r:id="rId5" name="Button 14">
              <controlPr defaultSize="0" print="0" autoFill="0" autoPict="0" macro="[0]!changeRunComment">
                <anchor moveWithCells="1">
                  <from>
                    <xdr:col>5</xdr:col>
                    <xdr:colOff>1668780</xdr:colOff>
                    <xdr:row>0</xdr:row>
                    <xdr:rowOff>571500</xdr:rowOff>
                  </from>
                  <to>
                    <xdr:col>5</xdr:col>
                    <xdr:colOff>2636520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31" r:id="rId6" name="Button 15">
              <controlPr defaultSize="0" print="0" autoFill="0" autoPict="0" macro="[0]!ClearRunList">
                <anchor moveWithCells="1">
                  <from>
                    <xdr:col>3</xdr:col>
                    <xdr:colOff>99060</xdr:colOff>
                    <xdr:row>0</xdr:row>
                    <xdr:rowOff>571500</xdr:rowOff>
                  </from>
                  <to>
                    <xdr:col>3</xdr:col>
                    <xdr:colOff>1066800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32" r:id="rId7" name="Button 16">
              <controlPr defaultSize="0" print="0" autoFill="0" autoPict="0" macro="[0]!SetCurrentRun">
                <anchor moveWithCells="1">
                  <from>
                    <xdr:col>3</xdr:col>
                    <xdr:colOff>1341120</xdr:colOff>
                    <xdr:row>0</xdr:row>
                    <xdr:rowOff>121920</xdr:rowOff>
                  </from>
                  <to>
                    <xdr:col>4</xdr:col>
                    <xdr:colOff>822960</xdr:colOff>
                    <xdr:row>0</xdr:row>
                    <xdr:rowOff>518160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33" r:id="rId8" name="Button 17">
              <controlPr defaultSize="0" print="0" autoFill="0" autoPict="0" macro="[0]!SkipRun">
                <anchor moveWithCells="1">
                  <from>
                    <xdr:col>4</xdr:col>
                    <xdr:colOff>1059180</xdr:colOff>
                    <xdr:row>0</xdr:row>
                    <xdr:rowOff>137160</xdr:rowOff>
                  </from>
                  <to>
                    <xdr:col>5</xdr:col>
                    <xdr:colOff>274320</xdr:colOff>
                    <xdr:row>0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34" r:id="rId9" name="Button 18">
              <controlPr defaultSize="0" print="0" autoFill="0" autoPict="0" macro="[0]!deleteRuns">
                <anchor moveWithCells="1">
                  <from>
                    <xdr:col>4</xdr:col>
                    <xdr:colOff>1059180</xdr:colOff>
                    <xdr:row>0</xdr:row>
                    <xdr:rowOff>571500</xdr:rowOff>
                  </from>
                  <to>
                    <xdr:col>5</xdr:col>
                    <xdr:colOff>289560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36" r:id="rId10" name="Button 20">
              <controlPr defaultSize="0" print="0" autoFill="0" autoPict="0" macro="[0]!Renumber">
                <anchor moveWithCells="1">
                  <from>
                    <xdr:col>5</xdr:col>
                    <xdr:colOff>464820</xdr:colOff>
                    <xdr:row>0</xdr:row>
                    <xdr:rowOff>137160</xdr:rowOff>
                  </from>
                  <to>
                    <xdr:col>5</xdr:col>
                    <xdr:colOff>1440180</xdr:colOff>
                    <xdr:row>0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37" r:id="rId11" name="Button 21">
              <controlPr defaultSize="0" print="0" autoFill="0" autoPict="0" macro="[0]!SetInfoRun">
                <anchor moveWithCells="1">
                  <from>
                    <xdr:col>5</xdr:col>
                    <xdr:colOff>480060</xdr:colOff>
                    <xdr:row>0</xdr:row>
                    <xdr:rowOff>571500</xdr:rowOff>
                  </from>
                  <to>
                    <xdr:col>5</xdr:col>
                    <xdr:colOff>1447800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38" r:id="rId12" name="Button 22">
              <controlPr defaultSize="0" print="0" autoFill="0" autoPict="0" macro="[0]!getRunList">
                <anchor moveWithCells="1">
                  <from>
                    <xdr:col>3</xdr:col>
                    <xdr:colOff>106680</xdr:colOff>
                    <xdr:row>0</xdr:row>
                    <xdr:rowOff>137160</xdr:rowOff>
                  </from>
                  <to>
                    <xdr:col>3</xdr:col>
                    <xdr:colOff>1074420</xdr:colOff>
                    <xdr:row>0</xdr:row>
                    <xdr:rowOff>533400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B61CF"/>
  </sheetPr>
  <dimension ref="A1:G15"/>
  <sheetViews>
    <sheetView workbookViewId="0">
      <selection activeCell="A5" sqref="A5:G5"/>
    </sheetView>
  </sheetViews>
  <sheetFormatPr baseColWidth="10" defaultColWidth="9" defaultRowHeight="11.4"/>
  <cols>
    <col min="1" max="1" width="5.8984375" style="6" bestFit="1" customWidth="1"/>
    <col min="2" max="2" width="17.3984375" style="6" customWidth="1"/>
    <col min="3" max="3" width="10.5" style="6" customWidth="1"/>
    <col min="4" max="4" width="24.69921875" style="6" customWidth="1"/>
    <col min="5" max="5" width="19.3984375" style="6" customWidth="1"/>
    <col min="6" max="7" width="15.59765625" style="6" customWidth="1"/>
    <col min="8" max="16384" width="9" style="4"/>
  </cols>
  <sheetData>
    <row r="1" spans="1:7" ht="12">
      <c r="A1" s="12"/>
      <c r="B1" s="12"/>
      <c r="C1" s="13"/>
      <c r="D1" s="14" t="s">
        <v>11</v>
      </c>
      <c r="E1" s="14"/>
      <c r="F1" s="14"/>
      <c r="G1" s="14"/>
    </row>
    <row r="2" spans="1:7" ht="14.4">
      <c r="A2" s="12"/>
      <c r="B2" s="12"/>
      <c r="C2" s="49" t="s">
        <v>38</v>
      </c>
      <c r="D2" s="47">
        <v>1</v>
      </c>
      <c r="E2" s="48">
        <v>1</v>
      </c>
      <c r="F2" s="48">
        <v>0</v>
      </c>
      <c r="G2" s="48">
        <v>0</v>
      </c>
    </row>
    <row r="3" spans="1:7" s="5" customFormat="1" ht="12.6" thickBot="1">
      <c r="A3" s="11" t="s">
        <v>10</v>
      </c>
      <c r="B3" s="11" t="s">
        <v>5</v>
      </c>
      <c r="C3" s="11" t="s">
        <v>4</v>
      </c>
      <c r="D3" s="30" t="s">
        <v>37</v>
      </c>
      <c r="E3" s="31" t="s">
        <v>17</v>
      </c>
      <c r="F3" s="31" t="s">
        <v>19</v>
      </c>
      <c r="G3" s="31" t="s">
        <v>23</v>
      </c>
    </row>
    <row r="4" spans="1:7">
      <c r="A4" s="8">
        <v>91578</v>
      </c>
      <c r="B4" s="9">
        <v>10</v>
      </c>
      <c r="C4" s="9" t="s">
        <v>35</v>
      </c>
      <c r="D4" s="15">
        <v>180.9</v>
      </c>
      <c r="E4" s="9">
        <v>-4.5078569037353997</v>
      </c>
      <c r="F4" s="9">
        <v>-2.0130140160938201</v>
      </c>
      <c r="G4" s="9">
        <v>51.130035277935598</v>
      </c>
    </row>
    <row r="5" spans="1:7">
      <c r="A5" s="10"/>
      <c r="B5" s="9"/>
      <c r="C5" s="7"/>
      <c r="D5" s="16"/>
      <c r="E5" s="7"/>
      <c r="F5" s="9"/>
      <c r="G5" s="7"/>
    </row>
    <row r="6" spans="1:7">
      <c r="A6" s="10"/>
      <c r="B6" s="9"/>
      <c r="C6" s="7"/>
      <c r="D6" s="16"/>
      <c r="E6" s="7"/>
      <c r="F6" s="9"/>
      <c r="G6" s="7"/>
    </row>
    <row r="7" spans="1:7">
      <c r="A7" s="10"/>
      <c r="B7" s="9"/>
      <c r="C7" s="7"/>
      <c r="D7" s="16"/>
      <c r="E7" s="7"/>
      <c r="F7" s="9"/>
      <c r="G7" s="7"/>
    </row>
    <row r="8" spans="1:7">
      <c r="A8" s="10"/>
      <c r="B8" s="9"/>
      <c r="C8" s="7"/>
      <c r="D8" s="16"/>
      <c r="E8" s="7"/>
      <c r="F8" s="9"/>
      <c r="G8" s="7"/>
    </row>
    <row r="9" spans="1:7">
      <c r="A9" s="10"/>
      <c r="B9" s="9"/>
      <c r="C9" s="7"/>
      <c r="D9" s="7"/>
      <c r="E9" s="7"/>
      <c r="F9" s="7"/>
      <c r="G9" s="7"/>
    </row>
    <row r="10" spans="1:7">
      <c r="A10" s="10"/>
      <c r="B10" s="9"/>
      <c r="C10" s="7"/>
      <c r="D10" s="7"/>
      <c r="E10" s="7"/>
      <c r="F10" s="7"/>
      <c r="G10" s="7"/>
    </row>
    <row r="11" spans="1:7">
      <c r="A11" s="10"/>
      <c r="B11" s="9"/>
      <c r="C11" s="7"/>
      <c r="D11" s="7"/>
      <c r="E11" s="7"/>
      <c r="F11" s="7"/>
      <c r="G11" s="7"/>
    </row>
    <row r="12" spans="1:7">
      <c r="A12" s="10"/>
      <c r="B12" s="7"/>
      <c r="C12" s="7"/>
      <c r="D12" s="7"/>
      <c r="E12" s="7"/>
      <c r="F12" s="7"/>
      <c r="G12" s="7"/>
    </row>
    <row r="13" spans="1:7">
      <c r="A13" s="10"/>
      <c r="B13" s="7"/>
      <c r="C13" s="7"/>
      <c r="D13" s="7"/>
      <c r="E13" s="7"/>
      <c r="F13" s="7"/>
      <c r="G13" s="7"/>
    </row>
    <row r="14" spans="1:7">
      <c r="A14" s="10"/>
      <c r="B14" s="7"/>
      <c r="C14" s="7"/>
      <c r="D14" s="7"/>
      <c r="E14" s="7"/>
      <c r="F14" s="7"/>
      <c r="G14" s="7"/>
    </row>
    <row r="15" spans="1:7">
      <c r="A15" s="10"/>
      <c r="B15" s="7"/>
      <c r="C15" s="7"/>
      <c r="D15" s="7"/>
      <c r="E15" s="7"/>
      <c r="F15" s="7"/>
      <c r="G15" s="7"/>
    </row>
  </sheetData>
  <conditionalFormatting sqref="D2:G2">
    <cfRule type="cellIs" dxfId="1" priority="1" stopIfTrue="1" operator="equal">
      <formula>1</formula>
    </cfRule>
    <cfRule type="cellIs" dxfId="0" priority="2" stopIfTrue="1" operator="notEqual">
      <formula>1</formula>
    </cfRule>
  </conditionalFormatting>
  <dataValidations count="1">
    <dataValidation type="list" allowBlank="1" showInputMessage="1" showErrorMessage="1" sqref="C2">
      <formula1>"AeroDB,SystemDB"</formula1>
    </dataValidation>
  </dataValidations>
  <pageMargins left="0.7" right="0.7" top="0.75" bottom="0.75" header="0.3" footer="0.3"/>
  <pageSetup paperSize="9" orientation="portrait" horizontalDpi="4294967294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626" r:id="rId4" name="Button 2">
              <controlPr defaultSize="0" print="0" autoFill="0" autoPict="0" macro="[0]!ImportFromDatabase">
                <anchor moveWithCells="1" sizeWithCells="1">
                  <from>
                    <xdr:col>0</xdr:col>
                    <xdr:colOff>38100</xdr:colOff>
                    <xdr:row>0</xdr:row>
                    <xdr:rowOff>38100</xdr:rowOff>
                  </from>
                  <to>
                    <xdr:col>1</xdr:col>
                    <xdr:colOff>419100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27" r:id="rId5" name="Button 3">
              <controlPr defaultSize="0" print="0" autoFill="0" autoPict="0" macro="[0]!ExportToDatabase">
                <anchor moveWithCells="1" sizeWithCells="1">
                  <from>
                    <xdr:col>1</xdr:col>
                    <xdr:colOff>464820</xdr:colOff>
                    <xdr:row>0</xdr:row>
                    <xdr:rowOff>30480</xdr:rowOff>
                  </from>
                  <to>
                    <xdr:col>1</xdr:col>
                    <xdr:colOff>1295400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B99" workbookViewId="0">
      <selection activeCell="T128" sqref="T128"/>
    </sheetView>
  </sheetViews>
  <sheetFormatPr baseColWidth="10" defaultColWidth="8.796875" defaultRowHeight="13.8"/>
  <sheetData>
    <row r="1" spans="1:19">
      <c r="A1" t="s">
        <v>56</v>
      </c>
      <c r="B1" t="s">
        <v>57</v>
      </c>
      <c r="C1" t="s">
        <v>13</v>
      </c>
      <c r="D1" t="s">
        <v>14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353</v>
      </c>
      <c r="M1" t="s">
        <v>354</v>
      </c>
      <c r="N1" t="s">
        <v>355</v>
      </c>
      <c r="O1" t="s">
        <v>356</v>
      </c>
      <c r="P1" t="s">
        <v>357</v>
      </c>
      <c r="Q1" t="s">
        <v>358</v>
      </c>
      <c r="R1" t="s">
        <v>359</v>
      </c>
      <c r="S1" t="s">
        <v>360</v>
      </c>
    </row>
    <row r="2" spans="1:19">
      <c r="A2" t="s">
        <v>12</v>
      </c>
      <c r="B2" t="s">
        <v>57</v>
      </c>
      <c r="C2" t="s">
        <v>65</v>
      </c>
      <c r="D2" t="s">
        <v>66</v>
      </c>
      <c r="E2" t="s">
        <v>67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361</v>
      </c>
      <c r="M2" t="s">
        <v>362</v>
      </c>
      <c r="N2" t="s">
        <v>363</v>
      </c>
      <c r="O2" t="s">
        <v>364</v>
      </c>
      <c r="P2" t="s">
        <v>365</v>
      </c>
      <c r="Q2" t="s">
        <v>366</v>
      </c>
      <c r="R2" t="s">
        <v>367</v>
      </c>
      <c r="S2" t="s">
        <v>368</v>
      </c>
    </row>
    <row r="3" spans="1:19">
      <c r="A3" t="s">
        <v>68</v>
      </c>
      <c r="B3">
        <v>1</v>
      </c>
      <c r="C3">
        <v>20.200399999999998</v>
      </c>
      <c r="D3">
        <v>20</v>
      </c>
      <c r="E3">
        <v>0</v>
      </c>
      <c r="F3">
        <v>228</v>
      </c>
      <c r="G3">
        <v>228</v>
      </c>
      <c r="H3">
        <v>950</v>
      </c>
      <c r="I3">
        <v>21.097999999999999</v>
      </c>
      <c r="J3">
        <v>0.498</v>
      </c>
      <c r="K3">
        <v>1.1173</v>
      </c>
      <c r="L3">
        <v>3.7391999999999999</v>
      </c>
      <c r="M3">
        <v>0</v>
      </c>
      <c r="N3">
        <v>149.62610000000001</v>
      </c>
      <c r="O3">
        <v>0</v>
      </c>
      <c r="P3">
        <v>29.9252</v>
      </c>
      <c r="Q3">
        <v>0</v>
      </c>
      <c r="R3">
        <v>228</v>
      </c>
      <c r="S3">
        <v>25</v>
      </c>
    </row>
    <row r="4" spans="1:19">
      <c r="A4" t="s">
        <v>69</v>
      </c>
      <c r="B4">
        <v>2</v>
      </c>
      <c r="C4">
        <v>20.200399999999998</v>
      </c>
      <c r="D4">
        <v>20</v>
      </c>
      <c r="E4">
        <v>0</v>
      </c>
      <c r="F4">
        <v>228</v>
      </c>
      <c r="G4">
        <v>228</v>
      </c>
      <c r="H4">
        <v>950</v>
      </c>
      <c r="I4">
        <v>21.097999999999999</v>
      </c>
      <c r="J4">
        <v>0.498</v>
      </c>
      <c r="K4">
        <v>1.1173</v>
      </c>
      <c r="L4">
        <v>3.8816999999999999</v>
      </c>
      <c r="M4">
        <v>0</v>
      </c>
      <c r="N4">
        <v>149.61179999999999</v>
      </c>
      <c r="O4">
        <v>0</v>
      </c>
      <c r="P4">
        <v>29.9224</v>
      </c>
      <c r="Q4">
        <v>0</v>
      </c>
      <c r="R4">
        <v>228</v>
      </c>
      <c r="S4">
        <v>25</v>
      </c>
    </row>
    <row r="5" spans="1:19">
      <c r="A5" t="s">
        <v>70</v>
      </c>
      <c r="B5">
        <v>3</v>
      </c>
      <c r="C5">
        <v>20.200399999999998</v>
      </c>
      <c r="D5">
        <v>20</v>
      </c>
      <c r="E5">
        <v>0</v>
      </c>
      <c r="F5">
        <v>228</v>
      </c>
      <c r="G5">
        <v>228</v>
      </c>
      <c r="H5">
        <v>950</v>
      </c>
      <c r="I5">
        <v>21.097999999999999</v>
      </c>
      <c r="J5">
        <v>0.498</v>
      </c>
      <c r="K5">
        <v>1.1173</v>
      </c>
      <c r="L5">
        <v>4.0242000000000004</v>
      </c>
      <c r="M5">
        <v>0</v>
      </c>
      <c r="N5">
        <v>149.5976</v>
      </c>
      <c r="O5">
        <v>0</v>
      </c>
      <c r="P5">
        <v>29.919499999999999</v>
      </c>
      <c r="Q5">
        <v>0</v>
      </c>
      <c r="R5">
        <v>228</v>
      </c>
      <c r="S5" s="3">
        <v>25</v>
      </c>
    </row>
    <row r="6" spans="1:19">
      <c r="A6" t="s">
        <v>71</v>
      </c>
      <c r="B6">
        <v>4</v>
      </c>
      <c r="C6">
        <v>20.200399999999998</v>
      </c>
      <c r="D6">
        <v>20</v>
      </c>
      <c r="E6">
        <v>0</v>
      </c>
      <c r="F6">
        <v>228</v>
      </c>
      <c r="G6">
        <v>228</v>
      </c>
      <c r="H6">
        <v>950</v>
      </c>
      <c r="I6">
        <v>21.097999999999999</v>
      </c>
      <c r="J6">
        <v>0.498</v>
      </c>
      <c r="K6">
        <v>1.1173</v>
      </c>
      <c r="L6">
        <v>4.1666999999999996</v>
      </c>
      <c r="M6">
        <v>0</v>
      </c>
      <c r="N6">
        <v>149.58330000000001</v>
      </c>
      <c r="O6">
        <v>0</v>
      </c>
      <c r="P6">
        <v>29.916699999999999</v>
      </c>
      <c r="Q6">
        <v>0</v>
      </c>
      <c r="R6">
        <v>228</v>
      </c>
      <c r="S6" s="3">
        <v>25</v>
      </c>
    </row>
    <row r="7" spans="1:19">
      <c r="A7" t="s">
        <v>72</v>
      </c>
      <c r="B7">
        <v>5</v>
      </c>
      <c r="C7">
        <v>20.200399999999998</v>
      </c>
      <c r="D7">
        <v>20</v>
      </c>
      <c r="E7">
        <v>0</v>
      </c>
      <c r="F7">
        <v>228</v>
      </c>
      <c r="G7">
        <v>228</v>
      </c>
      <c r="H7">
        <v>950</v>
      </c>
      <c r="I7">
        <v>21.097999999999999</v>
      </c>
      <c r="J7">
        <v>0.498</v>
      </c>
      <c r="K7">
        <v>1.1173</v>
      </c>
      <c r="L7">
        <v>4.3091999999999997</v>
      </c>
      <c r="M7">
        <v>0</v>
      </c>
      <c r="N7">
        <v>149.56909999999999</v>
      </c>
      <c r="O7">
        <v>0</v>
      </c>
      <c r="P7">
        <v>29.913799999999998</v>
      </c>
      <c r="Q7">
        <v>0</v>
      </c>
      <c r="R7">
        <v>228</v>
      </c>
      <c r="S7" s="3">
        <v>25</v>
      </c>
    </row>
    <row r="8" spans="1:19">
      <c r="A8" t="s">
        <v>73</v>
      </c>
      <c r="B8">
        <v>6</v>
      </c>
      <c r="C8">
        <v>22.747800000000002</v>
      </c>
      <c r="D8">
        <v>22.5</v>
      </c>
      <c r="E8">
        <v>0</v>
      </c>
      <c r="F8">
        <v>289.19529999999997</v>
      </c>
      <c r="G8">
        <v>289.19529999999997</v>
      </c>
      <c r="H8">
        <v>950</v>
      </c>
      <c r="I8">
        <v>21.0977</v>
      </c>
      <c r="J8">
        <v>0.49780000000000002</v>
      </c>
      <c r="K8">
        <v>1.1174999999999999</v>
      </c>
      <c r="L8">
        <v>4.7572999999999999</v>
      </c>
      <c r="M8">
        <v>0</v>
      </c>
      <c r="N8">
        <v>149.52430000000001</v>
      </c>
      <c r="O8">
        <v>0</v>
      </c>
      <c r="P8">
        <v>29.904900000000001</v>
      </c>
      <c r="Q8">
        <v>0</v>
      </c>
      <c r="R8">
        <v>289.19529999999997</v>
      </c>
      <c r="S8" s="3">
        <v>25</v>
      </c>
    </row>
    <row r="9" spans="1:19">
      <c r="A9" t="s">
        <v>74</v>
      </c>
      <c r="B9">
        <v>7</v>
      </c>
      <c r="C9">
        <v>22.747800000000002</v>
      </c>
      <c r="D9">
        <v>22.5</v>
      </c>
      <c r="E9">
        <v>0</v>
      </c>
      <c r="F9">
        <v>289.19529999999997</v>
      </c>
      <c r="G9">
        <v>289.19529999999997</v>
      </c>
      <c r="H9">
        <v>950</v>
      </c>
      <c r="I9">
        <v>21.0977</v>
      </c>
      <c r="J9">
        <v>0.49780000000000002</v>
      </c>
      <c r="K9">
        <v>1.1174999999999999</v>
      </c>
      <c r="L9">
        <v>4.9379999999999997</v>
      </c>
      <c r="M9">
        <v>0</v>
      </c>
      <c r="N9">
        <v>149.50620000000001</v>
      </c>
      <c r="O9">
        <v>0</v>
      </c>
      <c r="P9">
        <v>29.901199999999999</v>
      </c>
      <c r="Q9">
        <v>0</v>
      </c>
      <c r="R9">
        <v>289.19529999999997</v>
      </c>
      <c r="S9" s="3">
        <v>25</v>
      </c>
    </row>
    <row r="10" spans="1:19">
      <c r="A10" t="s">
        <v>75</v>
      </c>
      <c r="B10">
        <v>8</v>
      </c>
      <c r="C10">
        <v>22.747800000000002</v>
      </c>
      <c r="D10">
        <v>22.5</v>
      </c>
      <c r="E10">
        <v>0</v>
      </c>
      <c r="F10">
        <v>289.19529999999997</v>
      </c>
      <c r="G10">
        <v>289.19529999999997</v>
      </c>
      <c r="H10">
        <v>950</v>
      </c>
      <c r="I10">
        <v>21.0977</v>
      </c>
      <c r="J10">
        <v>0.49780000000000002</v>
      </c>
      <c r="K10">
        <v>1.1174999999999999</v>
      </c>
      <c r="L10">
        <v>5.1188000000000002</v>
      </c>
      <c r="M10">
        <v>0</v>
      </c>
      <c r="N10">
        <v>149.4881</v>
      </c>
      <c r="O10">
        <v>0</v>
      </c>
      <c r="P10">
        <v>29.897600000000001</v>
      </c>
      <c r="Q10">
        <v>0</v>
      </c>
      <c r="R10">
        <v>289.19529999999997</v>
      </c>
      <c r="S10" s="3">
        <v>25</v>
      </c>
    </row>
    <row r="11" spans="1:19">
      <c r="A11" t="s">
        <v>76</v>
      </c>
      <c r="B11">
        <v>9</v>
      </c>
      <c r="C11">
        <v>22.747800000000002</v>
      </c>
      <c r="D11">
        <v>22.5</v>
      </c>
      <c r="E11">
        <v>0</v>
      </c>
      <c r="F11">
        <v>289.19529999999997</v>
      </c>
      <c r="G11">
        <v>289.19529999999997</v>
      </c>
      <c r="H11">
        <v>950</v>
      </c>
      <c r="I11">
        <v>21.0977</v>
      </c>
      <c r="J11">
        <v>0.49780000000000002</v>
      </c>
      <c r="K11">
        <v>1.1174999999999999</v>
      </c>
      <c r="L11">
        <v>5.2995000000000001</v>
      </c>
      <c r="M11">
        <v>0</v>
      </c>
      <c r="N11">
        <v>149.47</v>
      </c>
      <c r="O11">
        <v>0</v>
      </c>
      <c r="P11">
        <v>29.893999999999998</v>
      </c>
      <c r="Q11">
        <v>0</v>
      </c>
      <c r="R11">
        <v>289.19529999999997</v>
      </c>
      <c r="S11" s="3">
        <v>25</v>
      </c>
    </row>
    <row r="12" spans="1:19">
      <c r="A12" t="s">
        <v>77</v>
      </c>
      <c r="B12">
        <v>10</v>
      </c>
      <c r="C12">
        <v>22.747800000000002</v>
      </c>
      <c r="D12">
        <v>22.5</v>
      </c>
      <c r="E12">
        <v>0</v>
      </c>
      <c r="F12">
        <v>289.19529999999997</v>
      </c>
      <c r="G12">
        <v>289.19529999999997</v>
      </c>
      <c r="H12">
        <v>950</v>
      </c>
      <c r="I12">
        <v>21.0977</v>
      </c>
      <c r="J12">
        <v>0.49780000000000002</v>
      </c>
      <c r="K12">
        <v>1.1174999999999999</v>
      </c>
      <c r="L12">
        <v>5.4802999999999997</v>
      </c>
      <c r="M12">
        <v>0</v>
      </c>
      <c r="N12">
        <v>149.452</v>
      </c>
      <c r="O12">
        <v>0</v>
      </c>
      <c r="P12">
        <v>29.8904</v>
      </c>
      <c r="Q12">
        <v>0</v>
      </c>
      <c r="R12">
        <v>289.19529999999997</v>
      </c>
      <c r="S12" s="3">
        <v>25</v>
      </c>
    </row>
    <row r="13" spans="1:19">
      <c r="A13" t="s">
        <v>78</v>
      </c>
      <c r="B13">
        <v>11</v>
      </c>
      <c r="C13">
        <v>25.299700000000001</v>
      </c>
      <c r="D13">
        <v>25</v>
      </c>
      <c r="E13">
        <v>0</v>
      </c>
      <c r="F13">
        <v>357.8125</v>
      </c>
      <c r="G13">
        <v>357.8125</v>
      </c>
      <c r="H13">
        <v>950</v>
      </c>
      <c r="I13">
        <v>21.0975</v>
      </c>
      <c r="J13">
        <v>0.4975</v>
      </c>
      <c r="K13">
        <v>1.1176999999999999</v>
      </c>
      <c r="L13">
        <v>5.9039000000000001</v>
      </c>
      <c r="M13">
        <v>0</v>
      </c>
      <c r="N13">
        <v>149.40960000000001</v>
      </c>
      <c r="O13">
        <v>0</v>
      </c>
      <c r="P13">
        <v>29.881900000000002</v>
      </c>
      <c r="Q13">
        <v>0</v>
      </c>
      <c r="R13">
        <v>357.8125</v>
      </c>
      <c r="S13" s="3">
        <v>25</v>
      </c>
    </row>
    <row r="14" spans="1:19">
      <c r="A14" t="s">
        <v>79</v>
      </c>
      <c r="B14">
        <v>12</v>
      </c>
      <c r="C14">
        <v>25.299700000000001</v>
      </c>
      <c r="D14">
        <v>25</v>
      </c>
      <c r="E14">
        <v>0</v>
      </c>
      <c r="F14">
        <v>357.8125</v>
      </c>
      <c r="G14">
        <v>357.8125</v>
      </c>
      <c r="H14">
        <v>950</v>
      </c>
      <c r="I14">
        <v>21.0975</v>
      </c>
      <c r="J14">
        <v>0.4975</v>
      </c>
      <c r="K14">
        <v>1.1176999999999999</v>
      </c>
      <c r="L14">
        <v>6.1275000000000004</v>
      </c>
      <c r="M14">
        <v>0</v>
      </c>
      <c r="N14">
        <v>149.38730000000001</v>
      </c>
      <c r="O14">
        <v>0</v>
      </c>
      <c r="P14">
        <v>29.877400000000002</v>
      </c>
      <c r="Q14">
        <v>0</v>
      </c>
      <c r="R14">
        <v>357.8125</v>
      </c>
      <c r="S14" s="3">
        <v>25</v>
      </c>
    </row>
    <row r="15" spans="1:19">
      <c r="A15" t="s">
        <v>80</v>
      </c>
      <c r="B15">
        <v>13</v>
      </c>
      <c r="C15">
        <v>25.299700000000001</v>
      </c>
      <c r="D15">
        <v>25</v>
      </c>
      <c r="E15">
        <v>0</v>
      </c>
      <c r="F15">
        <v>357.8125</v>
      </c>
      <c r="G15">
        <v>357.8125</v>
      </c>
      <c r="H15">
        <v>950</v>
      </c>
      <c r="I15">
        <v>21.0975</v>
      </c>
      <c r="J15">
        <v>0.4975</v>
      </c>
      <c r="K15">
        <v>1.1176999999999999</v>
      </c>
      <c r="L15">
        <v>6.3512000000000004</v>
      </c>
      <c r="M15">
        <v>0</v>
      </c>
      <c r="N15">
        <v>149.36490000000001</v>
      </c>
      <c r="O15">
        <v>0</v>
      </c>
      <c r="P15">
        <v>29.873000000000001</v>
      </c>
      <c r="Q15">
        <v>0</v>
      </c>
      <c r="R15">
        <v>357.8125</v>
      </c>
      <c r="S15" s="3">
        <v>25</v>
      </c>
    </row>
    <row r="16" spans="1:19">
      <c r="A16" t="s">
        <v>81</v>
      </c>
      <c r="B16">
        <v>14</v>
      </c>
      <c r="C16">
        <v>25.299700000000001</v>
      </c>
      <c r="D16">
        <v>25</v>
      </c>
      <c r="E16">
        <v>0</v>
      </c>
      <c r="F16">
        <v>357.8125</v>
      </c>
      <c r="G16">
        <v>357.8125</v>
      </c>
      <c r="H16">
        <v>950</v>
      </c>
      <c r="I16">
        <v>21.0975</v>
      </c>
      <c r="J16">
        <v>0.4975</v>
      </c>
      <c r="K16">
        <v>1.1176999999999999</v>
      </c>
      <c r="L16">
        <v>6.5747999999999998</v>
      </c>
      <c r="M16">
        <v>0</v>
      </c>
      <c r="N16">
        <v>149.3425</v>
      </c>
      <c r="O16">
        <v>0</v>
      </c>
      <c r="P16">
        <v>29.868500000000001</v>
      </c>
      <c r="Q16">
        <v>0</v>
      </c>
      <c r="R16">
        <v>357.8125</v>
      </c>
      <c r="S16" s="3">
        <v>25</v>
      </c>
    </row>
    <row r="17" spans="1:19">
      <c r="A17" t="s">
        <v>82</v>
      </c>
      <c r="B17">
        <v>15</v>
      </c>
      <c r="C17">
        <v>25.299700000000001</v>
      </c>
      <c r="D17">
        <v>25</v>
      </c>
      <c r="E17">
        <v>0</v>
      </c>
      <c r="F17">
        <v>357.8125</v>
      </c>
      <c r="G17">
        <v>357.8125</v>
      </c>
      <c r="H17">
        <v>950</v>
      </c>
      <c r="I17">
        <v>21.0975</v>
      </c>
      <c r="J17">
        <v>0.4975</v>
      </c>
      <c r="K17">
        <v>1.1176999999999999</v>
      </c>
      <c r="L17">
        <v>6.7984</v>
      </c>
      <c r="M17">
        <v>0</v>
      </c>
      <c r="N17">
        <v>149.3202</v>
      </c>
      <c r="O17">
        <v>0</v>
      </c>
      <c r="P17">
        <v>29.864000000000001</v>
      </c>
      <c r="Q17">
        <v>0</v>
      </c>
      <c r="R17">
        <v>357.8125</v>
      </c>
      <c r="S17" s="3">
        <v>25</v>
      </c>
    </row>
    <row r="18" spans="1:19">
      <c r="A18" t="s">
        <v>83</v>
      </c>
      <c r="B18">
        <v>16</v>
      </c>
      <c r="C18">
        <v>27.856000000000002</v>
      </c>
      <c r="D18">
        <v>27.5</v>
      </c>
      <c r="E18">
        <v>0</v>
      </c>
      <c r="F18">
        <v>433.89839999999998</v>
      </c>
      <c r="G18">
        <v>433.89839999999998</v>
      </c>
      <c r="H18">
        <v>950</v>
      </c>
      <c r="I18">
        <v>21.097200000000001</v>
      </c>
      <c r="J18">
        <v>0.49719999999999998</v>
      </c>
      <c r="K18">
        <v>1.1180000000000001</v>
      </c>
      <c r="L18">
        <v>7.181</v>
      </c>
      <c r="M18">
        <v>0</v>
      </c>
      <c r="N18">
        <v>149.28190000000001</v>
      </c>
      <c r="O18">
        <v>0</v>
      </c>
      <c r="P18">
        <v>29.856400000000001</v>
      </c>
      <c r="Q18">
        <v>0</v>
      </c>
      <c r="R18">
        <v>433.89839999999998</v>
      </c>
      <c r="S18" s="3">
        <v>25</v>
      </c>
    </row>
    <row r="19" spans="1:19">
      <c r="A19" t="s">
        <v>84</v>
      </c>
      <c r="B19">
        <v>17</v>
      </c>
      <c r="C19">
        <v>27.856000000000002</v>
      </c>
      <c r="D19">
        <v>27.5</v>
      </c>
      <c r="E19">
        <v>0</v>
      </c>
      <c r="F19">
        <v>433.89839999999998</v>
      </c>
      <c r="G19">
        <v>433.89839999999998</v>
      </c>
      <c r="H19">
        <v>950</v>
      </c>
      <c r="I19">
        <v>21.097200000000001</v>
      </c>
      <c r="J19">
        <v>0.49719999999999998</v>
      </c>
      <c r="K19">
        <v>1.1180000000000001</v>
      </c>
      <c r="L19">
        <v>7.4522000000000004</v>
      </c>
      <c r="M19">
        <v>0</v>
      </c>
      <c r="N19">
        <v>149.25479999999999</v>
      </c>
      <c r="O19">
        <v>0</v>
      </c>
      <c r="P19">
        <v>29.850999999999999</v>
      </c>
      <c r="Q19">
        <v>0</v>
      </c>
      <c r="R19">
        <v>433.89839999999998</v>
      </c>
      <c r="S19" s="3">
        <v>25</v>
      </c>
    </row>
    <row r="20" spans="1:19">
      <c r="A20" t="s">
        <v>85</v>
      </c>
      <c r="B20">
        <v>18</v>
      </c>
      <c r="C20">
        <v>27.856000000000002</v>
      </c>
      <c r="D20">
        <v>27.5</v>
      </c>
      <c r="E20">
        <v>0</v>
      </c>
      <c r="F20">
        <v>433.89839999999998</v>
      </c>
      <c r="G20">
        <v>433.89839999999998</v>
      </c>
      <c r="H20">
        <v>950</v>
      </c>
      <c r="I20">
        <v>21.097200000000001</v>
      </c>
      <c r="J20">
        <v>0.49719999999999998</v>
      </c>
      <c r="K20">
        <v>1.1180000000000001</v>
      </c>
      <c r="L20">
        <v>7.7233999999999998</v>
      </c>
      <c r="M20">
        <v>0</v>
      </c>
      <c r="N20">
        <v>149.2277</v>
      </c>
      <c r="O20">
        <v>0</v>
      </c>
      <c r="P20">
        <v>29.845500000000001</v>
      </c>
      <c r="Q20">
        <v>0</v>
      </c>
      <c r="R20">
        <v>433.89839999999998</v>
      </c>
      <c r="S20" s="3">
        <v>25</v>
      </c>
    </row>
    <row r="21" spans="1:19">
      <c r="A21" t="s">
        <v>86</v>
      </c>
      <c r="B21">
        <v>19</v>
      </c>
      <c r="C21">
        <v>27.856000000000002</v>
      </c>
      <c r="D21">
        <v>27.5</v>
      </c>
      <c r="E21">
        <v>0</v>
      </c>
      <c r="F21">
        <v>433.89839999999998</v>
      </c>
      <c r="G21">
        <v>433.89839999999998</v>
      </c>
      <c r="H21">
        <v>950</v>
      </c>
      <c r="I21">
        <v>21.097200000000001</v>
      </c>
      <c r="J21">
        <v>0.49719999999999998</v>
      </c>
      <c r="K21">
        <v>1.1180000000000001</v>
      </c>
      <c r="L21">
        <v>7.9946000000000002</v>
      </c>
      <c r="M21">
        <v>0</v>
      </c>
      <c r="N21">
        <v>149.20050000000001</v>
      </c>
      <c r="O21">
        <v>0</v>
      </c>
      <c r="P21">
        <v>29.8401</v>
      </c>
      <c r="Q21">
        <v>0</v>
      </c>
      <c r="R21">
        <v>433.89839999999998</v>
      </c>
      <c r="S21" s="3">
        <v>25</v>
      </c>
    </row>
    <row r="22" spans="1:19">
      <c r="A22" t="s">
        <v>87</v>
      </c>
      <c r="B22">
        <v>20</v>
      </c>
      <c r="C22">
        <v>27.856000000000002</v>
      </c>
      <c r="D22">
        <v>27.5</v>
      </c>
      <c r="E22">
        <v>0</v>
      </c>
      <c r="F22">
        <v>433.89839999999998</v>
      </c>
      <c r="G22">
        <v>433.89839999999998</v>
      </c>
      <c r="H22">
        <v>950</v>
      </c>
      <c r="I22">
        <v>21.097200000000001</v>
      </c>
      <c r="J22">
        <v>0.49719999999999998</v>
      </c>
      <c r="K22">
        <v>1.1180000000000001</v>
      </c>
      <c r="L22">
        <v>8.2658000000000005</v>
      </c>
      <c r="M22">
        <v>0</v>
      </c>
      <c r="N22">
        <v>149.17339999999999</v>
      </c>
      <c r="O22">
        <v>0</v>
      </c>
      <c r="P22">
        <v>29.834700000000002</v>
      </c>
      <c r="Q22">
        <v>0</v>
      </c>
      <c r="R22">
        <v>433.89839999999998</v>
      </c>
      <c r="S22" s="3">
        <v>25</v>
      </c>
    </row>
    <row r="23" spans="1:19">
      <c r="A23" t="s">
        <v>88</v>
      </c>
      <c r="B23">
        <v>21</v>
      </c>
      <c r="C23">
        <v>30.416699999999999</v>
      </c>
      <c r="D23">
        <v>30</v>
      </c>
      <c r="E23">
        <v>0</v>
      </c>
      <c r="F23">
        <v>517.5</v>
      </c>
      <c r="G23">
        <v>517.5</v>
      </c>
      <c r="H23">
        <v>950</v>
      </c>
      <c r="I23">
        <v>21.097000000000001</v>
      </c>
      <c r="J23">
        <v>0.497</v>
      </c>
      <c r="K23">
        <v>1.1183000000000001</v>
      </c>
      <c r="L23">
        <v>8.5905000000000005</v>
      </c>
      <c r="M23">
        <v>0</v>
      </c>
      <c r="N23">
        <v>149.14089999999999</v>
      </c>
      <c r="O23">
        <v>0</v>
      </c>
      <c r="P23">
        <v>29.828199999999999</v>
      </c>
      <c r="Q23">
        <v>0</v>
      </c>
      <c r="R23">
        <v>517.5</v>
      </c>
      <c r="S23" s="3">
        <v>25</v>
      </c>
    </row>
    <row r="24" spans="1:19">
      <c r="A24" t="s">
        <v>89</v>
      </c>
      <c r="B24">
        <v>22</v>
      </c>
      <c r="C24">
        <v>30.416699999999999</v>
      </c>
      <c r="D24">
        <v>30</v>
      </c>
      <c r="E24">
        <v>0</v>
      </c>
      <c r="F24">
        <v>517.5</v>
      </c>
      <c r="G24">
        <v>517.5</v>
      </c>
      <c r="H24">
        <v>950</v>
      </c>
      <c r="I24">
        <v>21.097000000000001</v>
      </c>
      <c r="J24">
        <v>0.497</v>
      </c>
      <c r="K24">
        <v>1.1183000000000001</v>
      </c>
      <c r="L24">
        <v>8.9138999999999999</v>
      </c>
      <c r="M24">
        <v>0</v>
      </c>
      <c r="N24">
        <v>149.1086</v>
      </c>
      <c r="O24">
        <v>0</v>
      </c>
      <c r="P24">
        <v>29.8217</v>
      </c>
      <c r="Q24">
        <v>0</v>
      </c>
      <c r="R24">
        <v>517.5</v>
      </c>
      <c r="S24" s="3">
        <v>25</v>
      </c>
    </row>
    <row r="25" spans="1:19">
      <c r="A25" t="s">
        <v>90</v>
      </c>
      <c r="B25">
        <v>23</v>
      </c>
      <c r="C25">
        <v>30.416699999999999</v>
      </c>
      <c r="D25">
        <v>30</v>
      </c>
      <c r="E25">
        <v>0</v>
      </c>
      <c r="F25">
        <v>517.5</v>
      </c>
      <c r="G25">
        <v>517.5</v>
      </c>
      <c r="H25">
        <v>950</v>
      </c>
      <c r="I25">
        <v>21.097000000000001</v>
      </c>
      <c r="J25">
        <v>0.497</v>
      </c>
      <c r="K25">
        <v>1.1183000000000001</v>
      </c>
      <c r="L25">
        <v>9.2373999999999992</v>
      </c>
      <c r="M25">
        <v>0</v>
      </c>
      <c r="N25">
        <v>149.0763</v>
      </c>
      <c r="O25">
        <v>0</v>
      </c>
      <c r="P25">
        <v>29.815300000000001</v>
      </c>
      <c r="Q25">
        <v>0</v>
      </c>
      <c r="R25">
        <v>517.5</v>
      </c>
      <c r="S25" s="3">
        <v>25</v>
      </c>
    </row>
    <row r="26" spans="1:19">
      <c r="A26" t="s">
        <v>91</v>
      </c>
      <c r="B26">
        <v>24</v>
      </c>
      <c r="C26">
        <v>30.416699999999999</v>
      </c>
      <c r="D26">
        <v>30</v>
      </c>
      <c r="E26">
        <v>0</v>
      </c>
      <c r="F26">
        <v>517.5</v>
      </c>
      <c r="G26">
        <v>517.5</v>
      </c>
      <c r="H26">
        <v>950</v>
      </c>
      <c r="I26">
        <v>21.097000000000001</v>
      </c>
      <c r="J26">
        <v>0.497</v>
      </c>
      <c r="K26">
        <v>1.1183000000000001</v>
      </c>
      <c r="L26">
        <v>9.5608000000000004</v>
      </c>
      <c r="M26">
        <v>0</v>
      </c>
      <c r="N26">
        <v>149.04390000000001</v>
      </c>
      <c r="O26">
        <v>0</v>
      </c>
      <c r="P26">
        <v>29.808800000000002</v>
      </c>
      <c r="Q26">
        <v>0</v>
      </c>
      <c r="R26">
        <v>517.5</v>
      </c>
      <c r="S26" s="3">
        <v>25</v>
      </c>
    </row>
    <row r="27" spans="1:19">
      <c r="A27" t="s">
        <v>92</v>
      </c>
      <c r="B27">
        <v>25</v>
      </c>
      <c r="C27">
        <v>30.416699999999999</v>
      </c>
      <c r="D27">
        <v>30</v>
      </c>
      <c r="E27">
        <v>0</v>
      </c>
      <c r="F27">
        <v>517.5</v>
      </c>
      <c r="G27">
        <v>517.5</v>
      </c>
      <c r="H27">
        <v>950</v>
      </c>
      <c r="I27">
        <v>21.097000000000001</v>
      </c>
      <c r="J27">
        <v>0.497</v>
      </c>
      <c r="K27">
        <v>1.1183000000000001</v>
      </c>
      <c r="L27">
        <v>9.8841999999999999</v>
      </c>
      <c r="M27">
        <v>0</v>
      </c>
      <c r="N27">
        <v>149.01159999999999</v>
      </c>
      <c r="O27">
        <v>0</v>
      </c>
      <c r="P27">
        <v>29.802299999999999</v>
      </c>
      <c r="Q27">
        <v>0</v>
      </c>
      <c r="R27">
        <v>517.5</v>
      </c>
      <c r="S27" s="3">
        <v>25</v>
      </c>
    </row>
    <row r="28" spans="1:19">
      <c r="A28" t="s">
        <v>93</v>
      </c>
      <c r="B28">
        <v>26</v>
      </c>
      <c r="C28">
        <v>32.981499999999997</v>
      </c>
      <c r="D28">
        <v>32.5</v>
      </c>
      <c r="E28">
        <v>0</v>
      </c>
      <c r="F28">
        <v>608.66409999999996</v>
      </c>
      <c r="G28">
        <v>608.66409999999996</v>
      </c>
      <c r="H28">
        <v>950</v>
      </c>
      <c r="I28">
        <v>21.096800000000002</v>
      </c>
      <c r="J28">
        <v>0.49669999999999997</v>
      </c>
      <c r="K28">
        <v>1.1186</v>
      </c>
      <c r="L28">
        <v>10.1343</v>
      </c>
      <c r="M28">
        <v>0</v>
      </c>
      <c r="N28">
        <v>148.98660000000001</v>
      </c>
      <c r="O28">
        <v>0</v>
      </c>
      <c r="P28">
        <v>29.7973</v>
      </c>
      <c r="Q28">
        <v>0</v>
      </c>
      <c r="R28">
        <v>608.66409999999996</v>
      </c>
      <c r="S28" s="3">
        <v>25</v>
      </c>
    </row>
    <row r="29" spans="1:19">
      <c r="A29" t="s">
        <v>94</v>
      </c>
      <c r="B29">
        <v>27</v>
      </c>
      <c r="C29">
        <v>32.981499999999997</v>
      </c>
      <c r="D29">
        <v>32.5</v>
      </c>
      <c r="E29">
        <v>0</v>
      </c>
      <c r="F29">
        <v>608.66409999999996</v>
      </c>
      <c r="G29">
        <v>608.66409999999996</v>
      </c>
      <c r="H29">
        <v>950</v>
      </c>
      <c r="I29">
        <v>21.096800000000002</v>
      </c>
      <c r="J29">
        <v>0.49669999999999997</v>
      </c>
      <c r="K29">
        <v>1.1186</v>
      </c>
      <c r="L29">
        <v>10.514699999999999</v>
      </c>
      <c r="M29">
        <v>0</v>
      </c>
      <c r="N29">
        <v>148.9485</v>
      </c>
      <c r="O29">
        <v>0</v>
      </c>
      <c r="P29">
        <v>29.7897</v>
      </c>
      <c r="Q29">
        <v>0</v>
      </c>
      <c r="R29">
        <v>608.66409999999996</v>
      </c>
      <c r="S29" s="3">
        <v>25</v>
      </c>
    </row>
    <row r="30" spans="1:19">
      <c r="A30" t="s">
        <v>95</v>
      </c>
      <c r="B30">
        <v>28</v>
      </c>
      <c r="C30">
        <v>32.981499999999997</v>
      </c>
      <c r="D30">
        <v>32.5</v>
      </c>
      <c r="E30">
        <v>0</v>
      </c>
      <c r="F30">
        <v>608.66409999999996</v>
      </c>
      <c r="G30">
        <v>608.66409999999996</v>
      </c>
      <c r="H30">
        <v>950</v>
      </c>
      <c r="I30">
        <v>21.096800000000002</v>
      </c>
      <c r="J30">
        <v>0.49669999999999997</v>
      </c>
      <c r="K30">
        <v>1.1186</v>
      </c>
      <c r="L30">
        <v>10.895099999999999</v>
      </c>
      <c r="M30">
        <v>0</v>
      </c>
      <c r="N30">
        <v>148.91050000000001</v>
      </c>
      <c r="O30">
        <v>0</v>
      </c>
      <c r="P30">
        <v>29.7821</v>
      </c>
      <c r="Q30">
        <v>0</v>
      </c>
      <c r="R30">
        <v>608.66409999999996</v>
      </c>
      <c r="S30" s="3">
        <v>25</v>
      </c>
    </row>
    <row r="31" spans="1:19">
      <c r="A31" t="s">
        <v>96</v>
      </c>
      <c r="B31">
        <v>29</v>
      </c>
      <c r="C31">
        <v>32.981499999999997</v>
      </c>
      <c r="D31">
        <v>32.5</v>
      </c>
      <c r="E31">
        <v>0</v>
      </c>
      <c r="F31">
        <v>608.66409999999996</v>
      </c>
      <c r="G31">
        <v>608.66409999999996</v>
      </c>
      <c r="H31">
        <v>950</v>
      </c>
      <c r="I31">
        <v>21.096800000000002</v>
      </c>
      <c r="J31">
        <v>0.49669999999999997</v>
      </c>
      <c r="K31">
        <v>1.1186</v>
      </c>
      <c r="L31">
        <v>11.275499999999999</v>
      </c>
      <c r="M31">
        <v>0</v>
      </c>
      <c r="N31">
        <v>148.8725</v>
      </c>
      <c r="O31">
        <v>0</v>
      </c>
      <c r="P31">
        <v>29.7745</v>
      </c>
      <c r="Q31">
        <v>0</v>
      </c>
      <c r="R31">
        <v>608.66409999999996</v>
      </c>
      <c r="S31" s="3">
        <v>25</v>
      </c>
    </row>
    <row r="32" spans="1:19">
      <c r="A32" t="s">
        <v>97</v>
      </c>
      <c r="B32">
        <v>30</v>
      </c>
      <c r="C32">
        <v>32.981499999999997</v>
      </c>
      <c r="D32">
        <v>32.5</v>
      </c>
      <c r="E32">
        <v>0</v>
      </c>
      <c r="F32">
        <v>608.66409999999996</v>
      </c>
      <c r="G32">
        <v>608.66409999999996</v>
      </c>
      <c r="H32">
        <v>950</v>
      </c>
      <c r="I32">
        <v>21.096800000000002</v>
      </c>
      <c r="J32">
        <v>0.49669999999999997</v>
      </c>
      <c r="K32">
        <v>1.1186</v>
      </c>
      <c r="L32">
        <v>11.655900000000001</v>
      </c>
      <c r="M32">
        <v>0</v>
      </c>
      <c r="N32">
        <v>148.83439999999999</v>
      </c>
      <c r="O32">
        <v>0</v>
      </c>
      <c r="P32">
        <v>29.7669</v>
      </c>
      <c r="Q32">
        <v>0</v>
      </c>
      <c r="R32">
        <v>608.66409999999996</v>
      </c>
      <c r="S32" s="3">
        <v>25</v>
      </c>
    </row>
    <row r="33" spans="1:19">
      <c r="A33" t="s">
        <v>98</v>
      </c>
      <c r="B33">
        <v>31</v>
      </c>
      <c r="C33">
        <v>35.5505</v>
      </c>
      <c r="D33">
        <v>35</v>
      </c>
      <c r="E33">
        <v>0</v>
      </c>
      <c r="F33">
        <v>707.4375</v>
      </c>
      <c r="G33">
        <v>707.4375</v>
      </c>
      <c r="H33">
        <v>950</v>
      </c>
      <c r="I33">
        <v>21.096499999999999</v>
      </c>
      <c r="J33">
        <v>0.4965</v>
      </c>
      <c r="K33">
        <v>1.1189</v>
      </c>
      <c r="L33">
        <v>11.8142</v>
      </c>
      <c r="M33">
        <v>0</v>
      </c>
      <c r="N33">
        <v>148.8186</v>
      </c>
      <c r="O33">
        <v>0</v>
      </c>
      <c r="P33">
        <v>29.7637</v>
      </c>
      <c r="Q33">
        <v>0</v>
      </c>
      <c r="R33">
        <v>707.4375</v>
      </c>
      <c r="S33" s="3">
        <v>25</v>
      </c>
    </row>
    <row r="34" spans="1:19">
      <c r="A34" t="s">
        <v>99</v>
      </c>
      <c r="B34">
        <v>32</v>
      </c>
      <c r="C34">
        <v>35.5505</v>
      </c>
      <c r="D34">
        <v>35</v>
      </c>
      <c r="E34">
        <v>0</v>
      </c>
      <c r="F34">
        <v>707.4375</v>
      </c>
      <c r="G34">
        <v>707.4375</v>
      </c>
      <c r="H34">
        <v>950</v>
      </c>
      <c r="I34">
        <v>21.096499999999999</v>
      </c>
      <c r="J34">
        <v>0.4965</v>
      </c>
      <c r="K34">
        <v>1.1189</v>
      </c>
      <c r="L34">
        <v>12.256399999999999</v>
      </c>
      <c r="M34">
        <v>0</v>
      </c>
      <c r="N34">
        <v>148.77440000000001</v>
      </c>
      <c r="O34">
        <v>0</v>
      </c>
      <c r="P34">
        <v>29.754899999999999</v>
      </c>
      <c r="Q34">
        <v>0</v>
      </c>
      <c r="R34">
        <v>707.4375</v>
      </c>
      <c r="S34" s="3">
        <v>25</v>
      </c>
    </row>
    <row r="35" spans="1:19">
      <c r="A35" t="s">
        <v>100</v>
      </c>
      <c r="B35">
        <v>33</v>
      </c>
      <c r="C35">
        <v>35.5505</v>
      </c>
      <c r="D35">
        <v>35</v>
      </c>
      <c r="E35">
        <v>0</v>
      </c>
      <c r="F35">
        <v>707.4375</v>
      </c>
      <c r="G35">
        <v>707.4375</v>
      </c>
      <c r="H35">
        <v>950</v>
      </c>
      <c r="I35">
        <v>21.096499999999999</v>
      </c>
      <c r="J35">
        <v>0.4965</v>
      </c>
      <c r="K35">
        <v>1.1189</v>
      </c>
      <c r="L35">
        <v>12.698499999999999</v>
      </c>
      <c r="M35">
        <v>0</v>
      </c>
      <c r="N35">
        <v>148.73009999999999</v>
      </c>
      <c r="O35">
        <v>0</v>
      </c>
      <c r="P35">
        <v>29.745999999999999</v>
      </c>
      <c r="Q35">
        <v>0</v>
      </c>
      <c r="R35">
        <v>707.4375</v>
      </c>
      <c r="S35" s="3">
        <v>25</v>
      </c>
    </row>
    <row r="36" spans="1:19">
      <c r="A36" t="s">
        <v>101</v>
      </c>
      <c r="B36">
        <v>34</v>
      </c>
      <c r="C36">
        <v>35.5505</v>
      </c>
      <c r="D36">
        <v>35</v>
      </c>
      <c r="E36">
        <v>0</v>
      </c>
      <c r="F36">
        <v>707.4375</v>
      </c>
      <c r="G36">
        <v>707.4375</v>
      </c>
      <c r="H36">
        <v>950</v>
      </c>
      <c r="I36">
        <v>21.096499999999999</v>
      </c>
      <c r="J36">
        <v>0.4965</v>
      </c>
      <c r="K36">
        <v>1.1189</v>
      </c>
      <c r="L36">
        <v>13.140700000000001</v>
      </c>
      <c r="M36">
        <v>0</v>
      </c>
      <c r="N36">
        <v>148.6859</v>
      </c>
      <c r="O36">
        <v>0</v>
      </c>
      <c r="P36">
        <v>29.737200000000001</v>
      </c>
      <c r="Q36">
        <v>0</v>
      </c>
      <c r="R36">
        <v>707.4375</v>
      </c>
      <c r="S36" s="3">
        <v>25</v>
      </c>
    </row>
    <row r="37" spans="1:19">
      <c r="A37" t="s">
        <v>102</v>
      </c>
      <c r="B37">
        <v>35</v>
      </c>
      <c r="C37">
        <v>35.5505</v>
      </c>
      <c r="D37">
        <v>35</v>
      </c>
      <c r="E37">
        <v>0</v>
      </c>
      <c r="F37">
        <v>707.4375</v>
      </c>
      <c r="G37">
        <v>707.4375</v>
      </c>
      <c r="H37">
        <v>950</v>
      </c>
      <c r="I37">
        <v>21.096499999999999</v>
      </c>
      <c r="J37">
        <v>0.4965</v>
      </c>
      <c r="K37">
        <v>1.1189</v>
      </c>
      <c r="L37">
        <v>13.582800000000001</v>
      </c>
      <c r="M37">
        <v>0</v>
      </c>
      <c r="N37">
        <v>148.64169999999999</v>
      </c>
      <c r="O37">
        <v>0</v>
      </c>
      <c r="P37">
        <v>29.728300000000001</v>
      </c>
      <c r="Q37">
        <v>0</v>
      </c>
      <c r="R37">
        <v>707.4375</v>
      </c>
      <c r="S37" s="3">
        <v>25</v>
      </c>
    </row>
    <row r="38" spans="1:19">
      <c r="A38" t="s">
        <v>103</v>
      </c>
      <c r="B38">
        <v>36</v>
      </c>
      <c r="C38">
        <v>38.123399999999997</v>
      </c>
      <c r="D38">
        <v>37.5</v>
      </c>
      <c r="E38">
        <v>0</v>
      </c>
      <c r="F38">
        <v>813.86720000000003</v>
      </c>
      <c r="G38">
        <v>813.86720000000003</v>
      </c>
      <c r="H38">
        <v>950</v>
      </c>
      <c r="I38">
        <v>21.096299999999999</v>
      </c>
      <c r="J38">
        <v>0.49630000000000002</v>
      </c>
      <c r="K38">
        <v>1.1193</v>
      </c>
      <c r="L38">
        <v>13.632300000000001</v>
      </c>
      <c r="M38">
        <v>0</v>
      </c>
      <c r="N38">
        <v>148.63679999999999</v>
      </c>
      <c r="O38">
        <v>0</v>
      </c>
      <c r="P38">
        <v>29.727399999999999</v>
      </c>
      <c r="Q38">
        <v>0</v>
      </c>
      <c r="R38">
        <v>813.86720000000003</v>
      </c>
      <c r="S38" s="3">
        <v>25</v>
      </c>
    </row>
    <row r="39" spans="1:19">
      <c r="A39" t="s">
        <v>104</v>
      </c>
      <c r="B39">
        <v>37</v>
      </c>
      <c r="C39">
        <v>38.123399999999997</v>
      </c>
      <c r="D39">
        <v>37.5</v>
      </c>
      <c r="E39">
        <v>0</v>
      </c>
      <c r="F39">
        <v>813.86720000000003</v>
      </c>
      <c r="G39">
        <v>813.86720000000003</v>
      </c>
      <c r="H39">
        <v>950</v>
      </c>
      <c r="I39">
        <v>21.096299999999999</v>
      </c>
      <c r="J39">
        <v>0.49630000000000002</v>
      </c>
      <c r="K39">
        <v>1.1193</v>
      </c>
      <c r="L39">
        <v>14.1409</v>
      </c>
      <c r="M39">
        <v>0</v>
      </c>
      <c r="N39">
        <v>148.58590000000001</v>
      </c>
      <c r="O39">
        <v>0</v>
      </c>
      <c r="P39">
        <v>29.717199999999998</v>
      </c>
      <c r="Q39">
        <v>0</v>
      </c>
      <c r="R39">
        <v>813.86720000000003</v>
      </c>
      <c r="S39" s="3">
        <v>25</v>
      </c>
    </row>
    <row r="40" spans="1:19">
      <c r="A40" t="s">
        <v>105</v>
      </c>
      <c r="B40">
        <v>38</v>
      </c>
      <c r="C40">
        <v>38.123399999999997</v>
      </c>
      <c r="D40">
        <v>37.5</v>
      </c>
      <c r="E40">
        <v>0</v>
      </c>
      <c r="F40">
        <v>813.86720000000003</v>
      </c>
      <c r="G40">
        <v>813.86720000000003</v>
      </c>
      <c r="H40">
        <v>950</v>
      </c>
      <c r="I40">
        <v>21.096299999999999</v>
      </c>
      <c r="J40">
        <v>0.49630000000000002</v>
      </c>
      <c r="K40">
        <v>1.1193</v>
      </c>
      <c r="L40">
        <v>14.6496</v>
      </c>
      <c r="M40">
        <v>0</v>
      </c>
      <c r="N40">
        <v>148.535</v>
      </c>
      <c r="O40">
        <v>0</v>
      </c>
      <c r="P40">
        <v>29.707000000000001</v>
      </c>
      <c r="Q40">
        <v>0</v>
      </c>
      <c r="R40">
        <v>813.86720000000003</v>
      </c>
      <c r="S40" s="3">
        <v>25</v>
      </c>
    </row>
    <row r="41" spans="1:19">
      <c r="A41" t="s">
        <v>106</v>
      </c>
      <c r="B41">
        <v>39</v>
      </c>
      <c r="C41">
        <v>38.123399999999997</v>
      </c>
      <c r="D41">
        <v>37.5</v>
      </c>
      <c r="E41">
        <v>0</v>
      </c>
      <c r="F41">
        <v>813.86720000000003</v>
      </c>
      <c r="G41">
        <v>813.86720000000003</v>
      </c>
      <c r="H41">
        <v>950</v>
      </c>
      <c r="I41">
        <v>21.096299999999999</v>
      </c>
      <c r="J41">
        <v>0.49630000000000002</v>
      </c>
      <c r="K41">
        <v>1.1193</v>
      </c>
      <c r="L41">
        <v>15.158300000000001</v>
      </c>
      <c r="M41">
        <v>0</v>
      </c>
      <c r="N41">
        <v>148.48419999999999</v>
      </c>
      <c r="O41">
        <v>0</v>
      </c>
      <c r="P41">
        <v>29.6968</v>
      </c>
      <c r="Q41">
        <v>0</v>
      </c>
      <c r="R41">
        <v>813.86720000000003</v>
      </c>
      <c r="S41" s="3">
        <v>25</v>
      </c>
    </row>
    <row r="42" spans="1:19">
      <c r="A42" t="s">
        <v>107</v>
      </c>
      <c r="B42">
        <v>40</v>
      </c>
      <c r="C42">
        <v>38.123399999999997</v>
      </c>
      <c r="D42">
        <v>37.5</v>
      </c>
      <c r="E42">
        <v>0</v>
      </c>
      <c r="F42">
        <v>813.86720000000003</v>
      </c>
      <c r="G42">
        <v>813.86720000000003</v>
      </c>
      <c r="H42">
        <v>950</v>
      </c>
      <c r="I42">
        <v>21.096299999999999</v>
      </c>
      <c r="J42">
        <v>0.49630000000000002</v>
      </c>
      <c r="K42">
        <v>1.1193</v>
      </c>
      <c r="L42">
        <v>15.6669</v>
      </c>
      <c r="M42">
        <v>0</v>
      </c>
      <c r="N42">
        <v>148.4333</v>
      </c>
      <c r="O42">
        <v>0</v>
      </c>
      <c r="P42">
        <v>29.686699999999998</v>
      </c>
      <c r="Q42">
        <v>0</v>
      </c>
      <c r="R42">
        <v>813.86720000000003</v>
      </c>
      <c r="S42" s="3">
        <v>25</v>
      </c>
    </row>
    <row r="43" spans="1:19">
      <c r="A43" t="s">
        <v>108</v>
      </c>
      <c r="B43">
        <v>41</v>
      </c>
      <c r="C43">
        <v>40.700200000000002</v>
      </c>
      <c r="D43">
        <v>40</v>
      </c>
      <c r="E43">
        <v>0</v>
      </c>
      <c r="F43">
        <v>928</v>
      </c>
      <c r="G43">
        <v>928</v>
      </c>
      <c r="H43">
        <v>950</v>
      </c>
      <c r="I43">
        <v>21.096</v>
      </c>
      <c r="J43">
        <v>0.496</v>
      </c>
      <c r="K43">
        <v>1.1195999999999999</v>
      </c>
      <c r="L43">
        <v>15.590400000000001</v>
      </c>
      <c r="M43">
        <v>0</v>
      </c>
      <c r="N43">
        <v>148.441</v>
      </c>
      <c r="O43">
        <v>0</v>
      </c>
      <c r="P43">
        <v>29.688199999999998</v>
      </c>
      <c r="Q43">
        <v>0</v>
      </c>
      <c r="R43">
        <v>928</v>
      </c>
      <c r="S43" s="3">
        <v>25</v>
      </c>
    </row>
    <row r="44" spans="1:19">
      <c r="A44" t="s">
        <v>109</v>
      </c>
      <c r="B44">
        <v>42</v>
      </c>
      <c r="C44">
        <v>40.700200000000002</v>
      </c>
      <c r="D44">
        <v>40</v>
      </c>
      <c r="E44">
        <v>0</v>
      </c>
      <c r="F44">
        <v>928</v>
      </c>
      <c r="G44">
        <v>928</v>
      </c>
      <c r="H44">
        <v>950</v>
      </c>
      <c r="I44">
        <v>21.096</v>
      </c>
      <c r="J44">
        <v>0.496</v>
      </c>
      <c r="K44">
        <v>1.1195999999999999</v>
      </c>
      <c r="L44">
        <v>16.170400000000001</v>
      </c>
      <c r="M44">
        <v>0</v>
      </c>
      <c r="N44">
        <v>148.38300000000001</v>
      </c>
      <c r="O44">
        <v>0</v>
      </c>
      <c r="P44">
        <v>29.676600000000001</v>
      </c>
      <c r="Q44">
        <v>0</v>
      </c>
      <c r="R44">
        <v>928</v>
      </c>
      <c r="S44" s="3">
        <v>25</v>
      </c>
    </row>
    <row r="45" spans="1:19">
      <c r="A45" t="s">
        <v>110</v>
      </c>
      <c r="B45">
        <v>43</v>
      </c>
      <c r="C45">
        <v>40.700200000000002</v>
      </c>
      <c r="D45">
        <v>40</v>
      </c>
      <c r="E45">
        <v>0</v>
      </c>
      <c r="F45">
        <v>928</v>
      </c>
      <c r="G45">
        <v>928</v>
      </c>
      <c r="H45">
        <v>950</v>
      </c>
      <c r="I45">
        <v>21.096</v>
      </c>
      <c r="J45">
        <v>0.496</v>
      </c>
      <c r="K45">
        <v>1.1195999999999999</v>
      </c>
      <c r="L45">
        <v>16.750399999999999</v>
      </c>
      <c r="M45">
        <v>0</v>
      </c>
      <c r="N45">
        <v>148.32499999999999</v>
      </c>
      <c r="O45">
        <v>0</v>
      </c>
      <c r="P45">
        <v>29.664999999999999</v>
      </c>
      <c r="Q45">
        <v>0</v>
      </c>
      <c r="R45">
        <v>928</v>
      </c>
      <c r="S45" s="3">
        <v>25</v>
      </c>
    </row>
    <row r="46" spans="1:19">
      <c r="A46" t="s">
        <v>111</v>
      </c>
      <c r="B46">
        <v>44</v>
      </c>
      <c r="C46">
        <v>40.700200000000002</v>
      </c>
      <c r="D46">
        <v>40</v>
      </c>
      <c r="E46">
        <v>0</v>
      </c>
      <c r="F46">
        <v>928</v>
      </c>
      <c r="G46">
        <v>928</v>
      </c>
      <c r="H46">
        <v>950</v>
      </c>
      <c r="I46">
        <v>21.096</v>
      </c>
      <c r="J46">
        <v>0.496</v>
      </c>
      <c r="K46">
        <v>1.1195999999999999</v>
      </c>
      <c r="L46">
        <v>17.330400000000001</v>
      </c>
      <c r="M46">
        <v>0</v>
      </c>
      <c r="N46">
        <v>148.267</v>
      </c>
      <c r="O46">
        <v>0</v>
      </c>
      <c r="P46">
        <v>29.653400000000001</v>
      </c>
      <c r="Q46">
        <v>0</v>
      </c>
      <c r="R46">
        <v>928</v>
      </c>
      <c r="S46" s="3">
        <v>25</v>
      </c>
    </row>
    <row r="47" spans="1:19">
      <c r="A47" t="s">
        <v>112</v>
      </c>
      <c r="B47">
        <v>45</v>
      </c>
      <c r="C47">
        <v>40.700200000000002</v>
      </c>
      <c r="D47">
        <v>40</v>
      </c>
      <c r="E47">
        <v>0</v>
      </c>
      <c r="F47">
        <v>928</v>
      </c>
      <c r="G47">
        <v>928</v>
      </c>
      <c r="H47">
        <v>950</v>
      </c>
      <c r="I47">
        <v>21.096</v>
      </c>
      <c r="J47">
        <v>0.496</v>
      </c>
      <c r="K47">
        <v>1.1195999999999999</v>
      </c>
      <c r="L47">
        <v>17.910399999999999</v>
      </c>
      <c r="M47">
        <v>0</v>
      </c>
      <c r="N47">
        <v>148.209</v>
      </c>
      <c r="O47">
        <v>0</v>
      </c>
      <c r="P47">
        <v>29.6418</v>
      </c>
      <c r="Q47">
        <v>0</v>
      </c>
      <c r="R47">
        <v>928</v>
      </c>
      <c r="S47" s="3">
        <v>25</v>
      </c>
    </row>
    <row r="48" spans="1:19">
      <c r="A48" t="s">
        <v>113</v>
      </c>
      <c r="B48">
        <v>46</v>
      </c>
      <c r="C48">
        <v>43.280700000000003</v>
      </c>
      <c r="D48">
        <v>42.5</v>
      </c>
      <c r="E48">
        <v>0</v>
      </c>
      <c r="F48">
        <v>1049.8828000000001</v>
      </c>
      <c r="G48">
        <v>1049.8828000000001</v>
      </c>
      <c r="H48">
        <v>950</v>
      </c>
      <c r="I48">
        <v>21.095800000000001</v>
      </c>
      <c r="J48">
        <v>0.49580000000000002</v>
      </c>
      <c r="K48">
        <v>1.1200000000000001</v>
      </c>
      <c r="L48">
        <v>17.6905</v>
      </c>
      <c r="M48">
        <v>0</v>
      </c>
      <c r="N48">
        <v>148.23089999999999</v>
      </c>
      <c r="O48">
        <v>0</v>
      </c>
      <c r="P48">
        <v>29.6462</v>
      </c>
      <c r="Q48">
        <v>0</v>
      </c>
      <c r="R48">
        <v>1049.8828000000001</v>
      </c>
      <c r="S48" s="3">
        <v>25</v>
      </c>
    </row>
    <row r="49" spans="1:19">
      <c r="A49" t="s">
        <v>114</v>
      </c>
      <c r="B49">
        <v>47</v>
      </c>
      <c r="C49">
        <v>43.280700000000003</v>
      </c>
      <c r="D49">
        <v>42.5</v>
      </c>
      <c r="E49">
        <v>0</v>
      </c>
      <c r="F49">
        <v>1049.8828000000001</v>
      </c>
      <c r="G49">
        <v>1049.8828000000001</v>
      </c>
      <c r="H49">
        <v>950</v>
      </c>
      <c r="I49">
        <v>21.095800000000001</v>
      </c>
      <c r="J49">
        <v>0.49580000000000002</v>
      </c>
      <c r="K49">
        <v>1.1200000000000001</v>
      </c>
      <c r="L49">
        <v>18.346699999999998</v>
      </c>
      <c r="M49">
        <v>0</v>
      </c>
      <c r="N49">
        <v>148.1653</v>
      </c>
      <c r="O49">
        <v>0</v>
      </c>
      <c r="P49">
        <v>29.633099999999999</v>
      </c>
      <c r="Q49">
        <v>0</v>
      </c>
      <c r="R49">
        <v>1049.8828000000001</v>
      </c>
      <c r="S49" s="3">
        <v>25</v>
      </c>
    </row>
    <row r="50" spans="1:19">
      <c r="A50" t="s">
        <v>115</v>
      </c>
      <c r="B50">
        <v>48</v>
      </c>
      <c r="C50">
        <v>43.280700000000003</v>
      </c>
      <c r="D50">
        <v>42.5</v>
      </c>
      <c r="E50">
        <v>0</v>
      </c>
      <c r="F50">
        <v>1049.8828000000001</v>
      </c>
      <c r="G50">
        <v>1049.8828000000001</v>
      </c>
      <c r="H50">
        <v>950</v>
      </c>
      <c r="I50">
        <v>21.095800000000001</v>
      </c>
      <c r="J50">
        <v>0.49580000000000002</v>
      </c>
      <c r="K50">
        <v>1.1200000000000001</v>
      </c>
      <c r="L50">
        <v>19.0029</v>
      </c>
      <c r="M50">
        <v>0</v>
      </c>
      <c r="N50">
        <v>148.09970000000001</v>
      </c>
      <c r="O50">
        <v>0</v>
      </c>
      <c r="P50">
        <v>29.619900000000001</v>
      </c>
      <c r="Q50">
        <v>0</v>
      </c>
      <c r="R50">
        <v>1049.8828000000001</v>
      </c>
      <c r="S50" s="3">
        <v>25</v>
      </c>
    </row>
    <row r="51" spans="1:19">
      <c r="A51" t="s">
        <v>116</v>
      </c>
      <c r="B51">
        <v>49</v>
      </c>
      <c r="C51">
        <v>43.280700000000003</v>
      </c>
      <c r="D51">
        <v>42.5</v>
      </c>
      <c r="E51">
        <v>0</v>
      </c>
      <c r="F51">
        <v>1049.8828000000001</v>
      </c>
      <c r="G51">
        <v>1049.8828000000001</v>
      </c>
      <c r="H51">
        <v>950</v>
      </c>
      <c r="I51">
        <v>21.095800000000001</v>
      </c>
      <c r="J51">
        <v>0.49580000000000002</v>
      </c>
      <c r="K51">
        <v>1.1200000000000001</v>
      </c>
      <c r="L51">
        <v>19.659099999999999</v>
      </c>
      <c r="M51">
        <v>0</v>
      </c>
      <c r="N51">
        <v>148.0341</v>
      </c>
      <c r="O51">
        <v>0</v>
      </c>
      <c r="P51">
        <v>29.6068</v>
      </c>
      <c r="Q51">
        <v>0</v>
      </c>
      <c r="R51">
        <v>1049.8828000000001</v>
      </c>
      <c r="S51" s="3">
        <v>25</v>
      </c>
    </row>
    <row r="52" spans="1:19">
      <c r="A52" t="s">
        <v>117</v>
      </c>
      <c r="B52">
        <v>50</v>
      </c>
      <c r="C52">
        <v>43.280700000000003</v>
      </c>
      <c r="D52">
        <v>42.5</v>
      </c>
      <c r="E52">
        <v>0</v>
      </c>
      <c r="F52">
        <v>1049.8828000000001</v>
      </c>
      <c r="G52">
        <v>1049.8828000000001</v>
      </c>
      <c r="H52">
        <v>950</v>
      </c>
      <c r="I52">
        <v>21.095800000000001</v>
      </c>
      <c r="J52">
        <v>0.49580000000000002</v>
      </c>
      <c r="K52">
        <v>1.1200000000000001</v>
      </c>
      <c r="L52">
        <v>20.315200000000001</v>
      </c>
      <c r="M52">
        <v>0</v>
      </c>
      <c r="N52">
        <v>147.96850000000001</v>
      </c>
      <c r="O52">
        <v>0</v>
      </c>
      <c r="P52">
        <v>29.593699999999998</v>
      </c>
      <c r="Q52">
        <v>0</v>
      </c>
      <c r="R52">
        <v>1049.8828000000001</v>
      </c>
      <c r="S52" s="3">
        <v>25</v>
      </c>
    </row>
    <row r="53" spans="1:19">
      <c r="A53" t="s">
        <v>118</v>
      </c>
      <c r="B53">
        <v>51</v>
      </c>
      <c r="C53">
        <v>45.864699999999999</v>
      </c>
      <c r="D53">
        <v>45</v>
      </c>
      <c r="E53">
        <v>0</v>
      </c>
      <c r="F53">
        <v>1179.5625</v>
      </c>
      <c r="G53">
        <v>1179.5625</v>
      </c>
      <c r="H53">
        <v>950</v>
      </c>
      <c r="I53">
        <v>21.095500000000001</v>
      </c>
      <c r="J53">
        <v>0.4955</v>
      </c>
      <c r="K53">
        <v>1.1205000000000001</v>
      </c>
      <c r="L53">
        <v>19.9346</v>
      </c>
      <c r="M53">
        <v>0</v>
      </c>
      <c r="N53">
        <v>148.00649999999999</v>
      </c>
      <c r="O53">
        <v>0</v>
      </c>
      <c r="P53">
        <v>29.601299999999998</v>
      </c>
      <c r="Q53">
        <v>0</v>
      </c>
      <c r="R53">
        <v>1179.5625</v>
      </c>
      <c r="S53" s="3">
        <v>25</v>
      </c>
    </row>
    <row r="54" spans="1:19">
      <c r="A54" t="s">
        <v>119</v>
      </c>
      <c r="B54">
        <v>52</v>
      </c>
      <c r="C54">
        <v>45.864699999999999</v>
      </c>
      <c r="D54">
        <v>45</v>
      </c>
      <c r="E54">
        <v>0</v>
      </c>
      <c r="F54">
        <v>1179.5625</v>
      </c>
      <c r="G54">
        <v>1179.5625</v>
      </c>
      <c r="H54">
        <v>950</v>
      </c>
      <c r="I54">
        <v>21.095500000000001</v>
      </c>
      <c r="J54">
        <v>0.4955</v>
      </c>
      <c r="K54">
        <v>1.1205000000000001</v>
      </c>
      <c r="L54">
        <v>20.671800000000001</v>
      </c>
      <c r="M54">
        <v>0</v>
      </c>
      <c r="N54">
        <v>147.93279999999999</v>
      </c>
      <c r="O54">
        <v>0</v>
      </c>
      <c r="P54">
        <v>29.586600000000001</v>
      </c>
      <c r="Q54">
        <v>0</v>
      </c>
      <c r="R54">
        <v>1179.5625</v>
      </c>
      <c r="S54" s="3">
        <v>25</v>
      </c>
    </row>
    <row r="55" spans="1:19">
      <c r="A55" t="s">
        <v>120</v>
      </c>
      <c r="B55">
        <v>53</v>
      </c>
      <c r="C55">
        <v>45.864699999999999</v>
      </c>
      <c r="D55">
        <v>45</v>
      </c>
      <c r="E55">
        <v>0</v>
      </c>
      <c r="F55">
        <v>1179.5625</v>
      </c>
      <c r="G55">
        <v>1179.5625</v>
      </c>
      <c r="H55">
        <v>950</v>
      </c>
      <c r="I55">
        <v>21.095500000000001</v>
      </c>
      <c r="J55">
        <v>0.4955</v>
      </c>
      <c r="K55">
        <v>1.1205000000000001</v>
      </c>
      <c r="L55">
        <v>21.409099999999999</v>
      </c>
      <c r="M55">
        <v>0</v>
      </c>
      <c r="N55">
        <v>147.85910000000001</v>
      </c>
      <c r="O55">
        <v>0</v>
      </c>
      <c r="P55">
        <v>29.5718</v>
      </c>
      <c r="Q55">
        <v>0</v>
      </c>
      <c r="R55">
        <v>1179.5625</v>
      </c>
      <c r="S55" s="3">
        <v>25</v>
      </c>
    </row>
    <row r="56" spans="1:19">
      <c r="A56" t="s">
        <v>121</v>
      </c>
      <c r="B56">
        <v>54</v>
      </c>
      <c r="C56">
        <v>45.864699999999999</v>
      </c>
      <c r="D56">
        <v>45</v>
      </c>
      <c r="E56">
        <v>0</v>
      </c>
      <c r="F56">
        <v>1179.5625</v>
      </c>
      <c r="G56">
        <v>1179.5625</v>
      </c>
      <c r="H56">
        <v>950</v>
      </c>
      <c r="I56">
        <v>21.095500000000001</v>
      </c>
      <c r="J56">
        <v>0.4955</v>
      </c>
      <c r="K56">
        <v>1.1205000000000001</v>
      </c>
      <c r="L56">
        <v>22.1463</v>
      </c>
      <c r="M56">
        <v>0</v>
      </c>
      <c r="N56">
        <v>147.78540000000001</v>
      </c>
      <c r="O56">
        <v>0</v>
      </c>
      <c r="P56">
        <v>29.557099999999998</v>
      </c>
      <c r="Q56">
        <v>0</v>
      </c>
      <c r="R56">
        <v>1179.5625</v>
      </c>
      <c r="S56" s="3">
        <v>25</v>
      </c>
    </row>
    <row r="57" spans="1:19">
      <c r="A57" t="s">
        <v>122</v>
      </c>
      <c r="B57">
        <v>55</v>
      </c>
      <c r="C57">
        <v>45.864699999999999</v>
      </c>
      <c r="D57">
        <v>45</v>
      </c>
      <c r="E57">
        <v>0</v>
      </c>
      <c r="F57">
        <v>1179.5625</v>
      </c>
      <c r="G57">
        <v>1179.5625</v>
      </c>
      <c r="H57">
        <v>950</v>
      </c>
      <c r="I57">
        <v>21.095500000000001</v>
      </c>
      <c r="J57">
        <v>0.4955</v>
      </c>
      <c r="K57">
        <v>1.1205000000000001</v>
      </c>
      <c r="L57">
        <v>22.883500000000002</v>
      </c>
      <c r="M57">
        <v>0</v>
      </c>
      <c r="N57">
        <v>147.71170000000001</v>
      </c>
      <c r="O57">
        <v>0</v>
      </c>
      <c r="P57">
        <v>29.542300000000001</v>
      </c>
      <c r="Q57">
        <v>0</v>
      </c>
      <c r="R57">
        <v>1179.5625</v>
      </c>
      <c r="S57" s="3">
        <v>25</v>
      </c>
    </row>
    <row r="58" spans="1:19">
      <c r="A58" t="s">
        <v>123</v>
      </c>
      <c r="B58">
        <v>56</v>
      </c>
      <c r="C58">
        <v>48.452199999999998</v>
      </c>
      <c r="D58">
        <v>47.5</v>
      </c>
      <c r="E58">
        <v>0</v>
      </c>
      <c r="F58">
        <v>1317.0859</v>
      </c>
      <c r="G58">
        <v>1317.0859</v>
      </c>
      <c r="H58">
        <v>950</v>
      </c>
      <c r="I58">
        <v>21.095199999999998</v>
      </c>
      <c r="J58">
        <v>0.49519999999999997</v>
      </c>
      <c r="K58">
        <v>1.1209</v>
      </c>
      <c r="L58">
        <v>22.3246</v>
      </c>
      <c r="M58">
        <v>0</v>
      </c>
      <c r="N58">
        <v>147.76750000000001</v>
      </c>
      <c r="O58">
        <v>0</v>
      </c>
      <c r="P58">
        <v>29.5535</v>
      </c>
      <c r="Q58">
        <v>0</v>
      </c>
      <c r="R58">
        <v>1317.0859</v>
      </c>
      <c r="S58" s="3">
        <v>25</v>
      </c>
    </row>
    <row r="59" spans="1:19">
      <c r="A59" t="s">
        <v>124</v>
      </c>
      <c r="B59">
        <v>57</v>
      </c>
      <c r="C59">
        <v>48.452199999999998</v>
      </c>
      <c r="D59">
        <v>47.5</v>
      </c>
      <c r="E59">
        <v>0</v>
      </c>
      <c r="F59">
        <v>1317.0859</v>
      </c>
      <c r="G59">
        <v>1317.0859</v>
      </c>
      <c r="H59">
        <v>950</v>
      </c>
      <c r="I59">
        <v>21.095199999999998</v>
      </c>
      <c r="J59">
        <v>0.49519999999999997</v>
      </c>
      <c r="K59">
        <v>1.1209</v>
      </c>
      <c r="L59">
        <v>23.1478</v>
      </c>
      <c r="M59">
        <v>0</v>
      </c>
      <c r="N59">
        <v>147.68520000000001</v>
      </c>
      <c r="O59">
        <v>0</v>
      </c>
      <c r="P59">
        <v>29.536999999999999</v>
      </c>
      <c r="Q59">
        <v>0</v>
      </c>
      <c r="R59">
        <v>1317.0859</v>
      </c>
      <c r="S59" s="3">
        <v>25</v>
      </c>
    </row>
    <row r="60" spans="1:19">
      <c r="A60" t="s">
        <v>125</v>
      </c>
      <c r="B60">
        <v>58</v>
      </c>
      <c r="C60">
        <v>48.452199999999998</v>
      </c>
      <c r="D60">
        <v>47.5</v>
      </c>
      <c r="E60">
        <v>0</v>
      </c>
      <c r="F60">
        <v>1317.0859</v>
      </c>
      <c r="G60">
        <v>1317.0859</v>
      </c>
      <c r="H60">
        <v>950</v>
      </c>
      <c r="I60">
        <v>21.095199999999998</v>
      </c>
      <c r="J60">
        <v>0.49519999999999997</v>
      </c>
      <c r="K60">
        <v>1.1209</v>
      </c>
      <c r="L60">
        <v>23.971</v>
      </c>
      <c r="M60">
        <v>0</v>
      </c>
      <c r="N60">
        <v>147.60290000000001</v>
      </c>
      <c r="O60">
        <v>0</v>
      </c>
      <c r="P60">
        <v>29.520600000000002</v>
      </c>
      <c r="Q60">
        <v>0</v>
      </c>
      <c r="R60">
        <v>1317.0859</v>
      </c>
      <c r="S60" s="3">
        <v>25</v>
      </c>
    </row>
    <row r="61" spans="1:19">
      <c r="A61" t="s">
        <v>126</v>
      </c>
      <c r="B61">
        <v>59</v>
      </c>
      <c r="C61">
        <v>48.452199999999998</v>
      </c>
      <c r="D61">
        <v>47.5</v>
      </c>
      <c r="E61">
        <v>0</v>
      </c>
      <c r="F61">
        <v>1317.0859</v>
      </c>
      <c r="G61">
        <v>1317.0859</v>
      </c>
      <c r="H61">
        <v>950</v>
      </c>
      <c r="I61">
        <v>21.095199999999998</v>
      </c>
      <c r="J61">
        <v>0.49519999999999997</v>
      </c>
      <c r="K61">
        <v>1.1209</v>
      </c>
      <c r="L61">
        <v>24.7941</v>
      </c>
      <c r="M61">
        <v>0</v>
      </c>
      <c r="N61">
        <v>147.5206</v>
      </c>
      <c r="O61">
        <v>0</v>
      </c>
      <c r="P61">
        <v>29.504100000000001</v>
      </c>
      <c r="Q61">
        <v>0</v>
      </c>
      <c r="R61">
        <v>1317.0859</v>
      </c>
      <c r="S61" s="3">
        <v>25</v>
      </c>
    </row>
    <row r="62" spans="1:19">
      <c r="A62" t="s">
        <v>127</v>
      </c>
      <c r="B62">
        <v>60</v>
      </c>
      <c r="C62">
        <v>48.452199999999998</v>
      </c>
      <c r="D62">
        <v>47.5</v>
      </c>
      <c r="E62">
        <v>0</v>
      </c>
      <c r="F62">
        <v>1317.0859</v>
      </c>
      <c r="G62">
        <v>1317.0859</v>
      </c>
      <c r="H62">
        <v>950</v>
      </c>
      <c r="I62">
        <v>21.095199999999998</v>
      </c>
      <c r="J62">
        <v>0.49519999999999997</v>
      </c>
      <c r="K62">
        <v>1.1209</v>
      </c>
      <c r="L62">
        <v>25.6173</v>
      </c>
      <c r="M62">
        <v>0</v>
      </c>
      <c r="N62">
        <v>147.4383</v>
      </c>
      <c r="O62">
        <v>0</v>
      </c>
      <c r="P62">
        <v>29.4877</v>
      </c>
      <c r="Q62">
        <v>0</v>
      </c>
      <c r="R62">
        <v>1317.0859</v>
      </c>
      <c r="S62" s="3">
        <v>25</v>
      </c>
    </row>
    <row r="63" spans="1:19">
      <c r="A63" t="s">
        <v>128</v>
      </c>
      <c r="B63">
        <v>61</v>
      </c>
      <c r="C63">
        <v>51.043100000000003</v>
      </c>
      <c r="D63">
        <v>50</v>
      </c>
      <c r="E63">
        <v>0</v>
      </c>
      <c r="F63">
        <v>1462.5</v>
      </c>
      <c r="G63">
        <v>1462.5</v>
      </c>
      <c r="H63">
        <v>950</v>
      </c>
      <c r="I63">
        <v>21.094999999999999</v>
      </c>
      <c r="J63">
        <v>0.495</v>
      </c>
      <c r="K63">
        <v>1.1214</v>
      </c>
      <c r="L63">
        <v>24.862500000000001</v>
      </c>
      <c r="M63">
        <v>0</v>
      </c>
      <c r="N63">
        <v>147.5137</v>
      </c>
      <c r="O63">
        <v>0</v>
      </c>
      <c r="P63">
        <v>29.502800000000001</v>
      </c>
      <c r="Q63">
        <v>0</v>
      </c>
      <c r="R63">
        <v>1462.5</v>
      </c>
      <c r="S63" s="3">
        <v>25</v>
      </c>
    </row>
    <row r="64" spans="1:19">
      <c r="A64" t="s">
        <v>129</v>
      </c>
      <c r="B64">
        <v>62</v>
      </c>
      <c r="C64">
        <v>51.043100000000003</v>
      </c>
      <c r="D64">
        <v>50</v>
      </c>
      <c r="E64">
        <v>0</v>
      </c>
      <c r="F64">
        <v>1462.5</v>
      </c>
      <c r="G64">
        <v>1462.5</v>
      </c>
      <c r="H64">
        <v>950</v>
      </c>
      <c r="I64">
        <v>21.094999999999999</v>
      </c>
      <c r="J64">
        <v>0.495</v>
      </c>
      <c r="K64">
        <v>1.1214</v>
      </c>
      <c r="L64">
        <v>25.776599999999998</v>
      </c>
      <c r="M64">
        <v>0</v>
      </c>
      <c r="N64">
        <v>147.42230000000001</v>
      </c>
      <c r="O64">
        <v>0</v>
      </c>
      <c r="P64">
        <v>29.484500000000001</v>
      </c>
      <c r="Q64">
        <v>0</v>
      </c>
      <c r="R64">
        <v>1462.5</v>
      </c>
      <c r="S64" s="3">
        <v>25</v>
      </c>
    </row>
    <row r="65" spans="1:19">
      <c r="A65" t="s">
        <v>130</v>
      </c>
      <c r="B65">
        <v>63</v>
      </c>
      <c r="C65">
        <v>51.043100000000003</v>
      </c>
      <c r="D65">
        <v>50</v>
      </c>
      <c r="E65">
        <v>0</v>
      </c>
      <c r="F65">
        <v>1462.5</v>
      </c>
      <c r="G65">
        <v>1462.5</v>
      </c>
      <c r="H65">
        <v>950</v>
      </c>
      <c r="I65">
        <v>21.094999999999999</v>
      </c>
      <c r="J65">
        <v>0.495</v>
      </c>
      <c r="K65">
        <v>1.1214</v>
      </c>
      <c r="L65">
        <v>26.6906</v>
      </c>
      <c r="M65">
        <v>0</v>
      </c>
      <c r="N65">
        <v>147.33090000000001</v>
      </c>
      <c r="O65">
        <v>0</v>
      </c>
      <c r="P65">
        <v>29.466200000000001</v>
      </c>
      <c r="Q65">
        <v>0</v>
      </c>
      <c r="R65">
        <v>1462.5</v>
      </c>
      <c r="S65" s="3">
        <v>25</v>
      </c>
    </row>
    <row r="66" spans="1:19">
      <c r="A66" t="s">
        <v>131</v>
      </c>
      <c r="B66">
        <v>64</v>
      </c>
      <c r="C66">
        <v>51.043100000000003</v>
      </c>
      <c r="D66">
        <v>50</v>
      </c>
      <c r="E66">
        <v>0</v>
      </c>
      <c r="F66">
        <v>1462.5</v>
      </c>
      <c r="G66">
        <v>1462.5</v>
      </c>
      <c r="H66">
        <v>950</v>
      </c>
      <c r="I66">
        <v>21.094999999999999</v>
      </c>
      <c r="J66">
        <v>0.495</v>
      </c>
      <c r="K66">
        <v>1.1214</v>
      </c>
      <c r="L66">
        <v>27.604700000000001</v>
      </c>
      <c r="M66">
        <v>0</v>
      </c>
      <c r="N66">
        <v>147.23949999999999</v>
      </c>
      <c r="O66">
        <v>0</v>
      </c>
      <c r="P66">
        <v>29.447900000000001</v>
      </c>
      <c r="Q66">
        <v>0</v>
      </c>
      <c r="R66">
        <v>1462.5</v>
      </c>
      <c r="S66" s="3">
        <v>25</v>
      </c>
    </row>
    <row r="67" spans="1:19">
      <c r="A67" t="s">
        <v>132</v>
      </c>
      <c r="B67">
        <v>65</v>
      </c>
      <c r="C67">
        <v>51.043100000000003</v>
      </c>
      <c r="D67">
        <v>50</v>
      </c>
      <c r="E67">
        <v>0</v>
      </c>
      <c r="F67">
        <v>1462.5</v>
      </c>
      <c r="G67">
        <v>1462.5</v>
      </c>
      <c r="H67">
        <v>950</v>
      </c>
      <c r="I67">
        <v>21.094999999999999</v>
      </c>
      <c r="J67">
        <v>0.495</v>
      </c>
      <c r="K67">
        <v>1.1214</v>
      </c>
      <c r="L67">
        <v>28.518699999999999</v>
      </c>
      <c r="M67">
        <v>0</v>
      </c>
      <c r="N67">
        <v>147.1481</v>
      </c>
      <c r="O67">
        <v>0</v>
      </c>
      <c r="P67">
        <v>29.429600000000001</v>
      </c>
      <c r="Q67">
        <v>0</v>
      </c>
      <c r="R67">
        <v>1462.5</v>
      </c>
      <c r="S67" s="3">
        <v>25</v>
      </c>
    </row>
    <row r="68" spans="1:19">
      <c r="A68" t="s">
        <v>133</v>
      </c>
      <c r="B68">
        <v>66</v>
      </c>
      <c r="C68">
        <v>53.6372</v>
      </c>
      <c r="D68">
        <v>52.5</v>
      </c>
      <c r="E68">
        <v>0</v>
      </c>
      <c r="F68">
        <v>1615.8516</v>
      </c>
      <c r="G68">
        <v>1615.8516</v>
      </c>
      <c r="H68">
        <v>950</v>
      </c>
      <c r="I68">
        <v>21.0947</v>
      </c>
      <c r="J68">
        <v>0.49469999999999997</v>
      </c>
      <c r="K68">
        <v>1.1218999999999999</v>
      </c>
      <c r="L68">
        <v>27.5503</v>
      </c>
      <c r="M68">
        <v>0</v>
      </c>
      <c r="N68">
        <v>147.245</v>
      </c>
      <c r="O68">
        <v>0</v>
      </c>
      <c r="P68">
        <v>29.449000000000002</v>
      </c>
      <c r="Q68">
        <v>0</v>
      </c>
      <c r="R68">
        <v>1615.8516</v>
      </c>
      <c r="S68" s="3">
        <v>25</v>
      </c>
    </row>
    <row r="69" spans="1:19">
      <c r="A69" t="s">
        <v>134</v>
      </c>
      <c r="B69">
        <v>67</v>
      </c>
      <c r="C69">
        <v>53.6372</v>
      </c>
      <c r="D69">
        <v>52.5</v>
      </c>
      <c r="E69">
        <v>0</v>
      </c>
      <c r="F69">
        <v>1615.8516</v>
      </c>
      <c r="G69">
        <v>1615.8516</v>
      </c>
      <c r="H69">
        <v>950</v>
      </c>
      <c r="I69">
        <v>21.0947</v>
      </c>
      <c r="J69">
        <v>0.49469999999999997</v>
      </c>
      <c r="K69">
        <v>1.1218999999999999</v>
      </c>
      <c r="L69">
        <v>28.560199999999998</v>
      </c>
      <c r="M69">
        <v>0</v>
      </c>
      <c r="N69">
        <v>147.14400000000001</v>
      </c>
      <c r="O69">
        <v>0</v>
      </c>
      <c r="P69">
        <v>29.428799999999999</v>
      </c>
      <c r="Q69">
        <v>0</v>
      </c>
      <c r="R69">
        <v>1615.8516</v>
      </c>
      <c r="S69" s="3">
        <v>25</v>
      </c>
    </row>
    <row r="70" spans="1:19">
      <c r="A70" t="s">
        <v>135</v>
      </c>
      <c r="B70">
        <v>68</v>
      </c>
      <c r="C70">
        <v>53.6372</v>
      </c>
      <c r="D70">
        <v>52.5</v>
      </c>
      <c r="E70">
        <v>0</v>
      </c>
      <c r="F70">
        <v>1615.8516</v>
      </c>
      <c r="G70">
        <v>1615.8516</v>
      </c>
      <c r="H70">
        <v>950</v>
      </c>
      <c r="I70">
        <v>21.0947</v>
      </c>
      <c r="J70">
        <v>0.49469999999999997</v>
      </c>
      <c r="K70">
        <v>1.1218999999999999</v>
      </c>
      <c r="L70">
        <v>29.5701</v>
      </c>
      <c r="M70">
        <v>0</v>
      </c>
      <c r="N70">
        <v>147.04300000000001</v>
      </c>
      <c r="O70">
        <v>0</v>
      </c>
      <c r="P70">
        <v>29.4086</v>
      </c>
      <c r="Q70">
        <v>0</v>
      </c>
      <c r="R70">
        <v>1615.8516</v>
      </c>
      <c r="S70" s="3">
        <v>25</v>
      </c>
    </row>
    <row r="71" spans="1:19">
      <c r="A71" t="s">
        <v>136</v>
      </c>
      <c r="B71">
        <v>69</v>
      </c>
      <c r="C71">
        <v>53.6372</v>
      </c>
      <c r="D71">
        <v>52.5</v>
      </c>
      <c r="E71">
        <v>0</v>
      </c>
      <c r="F71">
        <v>1615.8516</v>
      </c>
      <c r="G71">
        <v>1615.8516</v>
      </c>
      <c r="H71">
        <v>950</v>
      </c>
      <c r="I71">
        <v>21.0947</v>
      </c>
      <c r="J71">
        <v>0.49469999999999997</v>
      </c>
      <c r="K71">
        <v>1.1218999999999999</v>
      </c>
      <c r="L71">
        <v>30.58</v>
      </c>
      <c r="M71">
        <v>0</v>
      </c>
      <c r="N71">
        <v>146.94200000000001</v>
      </c>
      <c r="O71">
        <v>0</v>
      </c>
      <c r="P71">
        <v>29.388400000000001</v>
      </c>
      <c r="Q71">
        <v>0</v>
      </c>
      <c r="R71">
        <v>1615.8516</v>
      </c>
      <c r="S71" s="3">
        <v>25</v>
      </c>
    </row>
    <row r="72" spans="1:19">
      <c r="A72" t="s">
        <v>137</v>
      </c>
      <c r="B72">
        <v>70</v>
      </c>
      <c r="C72">
        <v>53.6372</v>
      </c>
      <c r="D72">
        <v>52.5</v>
      </c>
      <c r="E72">
        <v>0</v>
      </c>
      <c r="F72">
        <v>1615.8516</v>
      </c>
      <c r="G72">
        <v>1615.8516</v>
      </c>
      <c r="H72">
        <v>950</v>
      </c>
      <c r="I72">
        <v>21.0947</v>
      </c>
      <c r="J72">
        <v>0.49469999999999997</v>
      </c>
      <c r="K72">
        <v>1.1218999999999999</v>
      </c>
      <c r="L72">
        <v>31.5899</v>
      </c>
      <c r="M72">
        <v>0</v>
      </c>
      <c r="N72">
        <v>146.84100000000001</v>
      </c>
      <c r="O72">
        <v>0</v>
      </c>
      <c r="P72">
        <v>29.368200000000002</v>
      </c>
      <c r="Q72">
        <v>0</v>
      </c>
      <c r="R72">
        <v>1615.8516</v>
      </c>
      <c r="S72" s="3">
        <v>25</v>
      </c>
    </row>
    <row r="73" spans="1:19">
      <c r="A73" t="s">
        <v>138</v>
      </c>
      <c r="B73">
        <v>71</v>
      </c>
      <c r="C73">
        <v>56.234400000000001</v>
      </c>
      <c r="D73">
        <v>55</v>
      </c>
      <c r="E73">
        <v>0</v>
      </c>
      <c r="F73">
        <v>1777.1875</v>
      </c>
      <c r="G73">
        <v>1777.1875</v>
      </c>
      <c r="H73">
        <v>950</v>
      </c>
      <c r="I73">
        <v>21.0945</v>
      </c>
      <c r="J73">
        <v>0.4945</v>
      </c>
      <c r="K73">
        <v>1.1225000000000001</v>
      </c>
      <c r="L73">
        <v>30.389900000000001</v>
      </c>
      <c r="M73">
        <v>0</v>
      </c>
      <c r="N73">
        <v>146.96100000000001</v>
      </c>
      <c r="O73">
        <v>0</v>
      </c>
      <c r="P73">
        <v>29.392199999999999</v>
      </c>
      <c r="Q73">
        <v>0</v>
      </c>
      <c r="R73">
        <v>1777.1875</v>
      </c>
      <c r="S73" s="3">
        <v>25</v>
      </c>
    </row>
    <row r="74" spans="1:19">
      <c r="A74" t="s">
        <v>139</v>
      </c>
      <c r="B74">
        <v>72</v>
      </c>
      <c r="C74">
        <v>56.234400000000001</v>
      </c>
      <c r="D74">
        <v>55</v>
      </c>
      <c r="E74">
        <v>0</v>
      </c>
      <c r="F74">
        <v>1777.1875</v>
      </c>
      <c r="G74">
        <v>1777.1875</v>
      </c>
      <c r="H74">
        <v>950</v>
      </c>
      <c r="I74">
        <v>21.0945</v>
      </c>
      <c r="J74">
        <v>0.4945</v>
      </c>
      <c r="K74">
        <v>1.1225000000000001</v>
      </c>
      <c r="L74">
        <v>31.500599999999999</v>
      </c>
      <c r="M74">
        <v>0</v>
      </c>
      <c r="N74">
        <v>146.84989999999999</v>
      </c>
      <c r="O74">
        <v>0</v>
      </c>
      <c r="P74">
        <v>29.37</v>
      </c>
      <c r="Q74">
        <v>0</v>
      </c>
      <c r="R74">
        <v>1777.1875</v>
      </c>
      <c r="S74" s="3">
        <v>25</v>
      </c>
    </row>
    <row r="75" spans="1:19">
      <c r="A75" t="s">
        <v>140</v>
      </c>
      <c r="B75">
        <v>73</v>
      </c>
      <c r="C75">
        <v>56.234400000000001</v>
      </c>
      <c r="D75">
        <v>55</v>
      </c>
      <c r="E75">
        <v>0</v>
      </c>
      <c r="F75">
        <v>1777.1875</v>
      </c>
      <c r="G75">
        <v>1777.1875</v>
      </c>
      <c r="H75">
        <v>950</v>
      </c>
      <c r="I75">
        <v>21.0945</v>
      </c>
      <c r="J75">
        <v>0.4945</v>
      </c>
      <c r="K75">
        <v>1.1225000000000001</v>
      </c>
      <c r="L75">
        <v>32.611400000000003</v>
      </c>
      <c r="M75">
        <v>0</v>
      </c>
      <c r="N75">
        <v>146.7389</v>
      </c>
      <c r="O75">
        <v>0</v>
      </c>
      <c r="P75">
        <v>29.347799999999999</v>
      </c>
      <c r="Q75">
        <v>0</v>
      </c>
      <c r="R75">
        <v>1777.1875</v>
      </c>
      <c r="S75" s="3">
        <v>25</v>
      </c>
    </row>
    <row r="76" spans="1:19">
      <c r="A76" t="s">
        <v>141</v>
      </c>
      <c r="B76">
        <v>74</v>
      </c>
      <c r="C76">
        <v>56.234400000000001</v>
      </c>
      <c r="D76">
        <v>55</v>
      </c>
      <c r="E76">
        <v>0</v>
      </c>
      <c r="F76">
        <v>1777.1875</v>
      </c>
      <c r="G76">
        <v>1777.1875</v>
      </c>
      <c r="H76">
        <v>950</v>
      </c>
      <c r="I76">
        <v>21.0945</v>
      </c>
      <c r="J76">
        <v>0.4945</v>
      </c>
      <c r="K76">
        <v>1.1225000000000001</v>
      </c>
      <c r="L76">
        <v>33.722099999999998</v>
      </c>
      <c r="M76">
        <v>0</v>
      </c>
      <c r="N76">
        <v>146.62780000000001</v>
      </c>
      <c r="O76">
        <v>0</v>
      </c>
      <c r="P76">
        <v>29.325600000000001</v>
      </c>
      <c r="Q76">
        <v>0</v>
      </c>
      <c r="R76">
        <v>1777.1875</v>
      </c>
      <c r="S76" s="3">
        <v>25</v>
      </c>
    </row>
    <row r="77" spans="1:19">
      <c r="A77" t="s">
        <v>142</v>
      </c>
      <c r="B77">
        <v>75</v>
      </c>
      <c r="C77">
        <v>56.234400000000001</v>
      </c>
      <c r="D77">
        <v>55</v>
      </c>
      <c r="E77">
        <v>0</v>
      </c>
      <c r="F77">
        <v>1777.1875</v>
      </c>
      <c r="G77">
        <v>1777.1875</v>
      </c>
      <c r="H77">
        <v>950</v>
      </c>
      <c r="I77">
        <v>21.0945</v>
      </c>
      <c r="J77">
        <v>0.4945</v>
      </c>
      <c r="K77">
        <v>1.1225000000000001</v>
      </c>
      <c r="L77">
        <v>34.832900000000002</v>
      </c>
      <c r="M77">
        <v>0</v>
      </c>
      <c r="N77">
        <v>146.51669999999999</v>
      </c>
      <c r="O77">
        <v>0</v>
      </c>
      <c r="P77">
        <v>29.3033</v>
      </c>
      <c r="Q77">
        <v>0</v>
      </c>
      <c r="R77">
        <v>1777.1875</v>
      </c>
      <c r="S77" s="3">
        <v>25</v>
      </c>
    </row>
    <row r="78" spans="1:19">
      <c r="A78" t="s">
        <v>143</v>
      </c>
      <c r="B78">
        <v>76</v>
      </c>
      <c r="C78">
        <v>58.834499999999998</v>
      </c>
      <c r="D78">
        <v>57.5</v>
      </c>
      <c r="E78">
        <v>0</v>
      </c>
      <c r="F78">
        <v>1946.5546999999999</v>
      </c>
      <c r="G78">
        <v>1946.5546999999999</v>
      </c>
      <c r="H78">
        <v>950</v>
      </c>
      <c r="I78">
        <v>21.094200000000001</v>
      </c>
      <c r="J78">
        <v>0.49419999999999997</v>
      </c>
      <c r="K78">
        <v>1.123</v>
      </c>
      <c r="L78">
        <v>33.383400000000002</v>
      </c>
      <c r="M78">
        <v>0</v>
      </c>
      <c r="N78">
        <v>146.6617</v>
      </c>
      <c r="O78">
        <v>0</v>
      </c>
      <c r="P78">
        <v>29.3323</v>
      </c>
      <c r="Q78">
        <v>0</v>
      </c>
      <c r="R78">
        <v>1946.5546999999999</v>
      </c>
      <c r="S78" s="3">
        <v>25</v>
      </c>
    </row>
    <row r="79" spans="1:19">
      <c r="A79" t="s">
        <v>144</v>
      </c>
      <c r="B79">
        <v>77</v>
      </c>
      <c r="C79">
        <v>58.834499999999998</v>
      </c>
      <c r="D79">
        <v>57.5</v>
      </c>
      <c r="E79">
        <v>0</v>
      </c>
      <c r="F79">
        <v>1946.5546999999999</v>
      </c>
      <c r="G79">
        <v>1946.5546999999999</v>
      </c>
      <c r="H79">
        <v>950</v>
      </c>
      <c r="I79">
        <v>21.094200000000001</v>
      </c>
      <c r="J79">
        <v>0.49419999999999997</v>
      </c>
      <c r="K79">
        <v>1.123</v>
      </c>
      <c r="L79">
        <v>34.6</v>
      </c>
      <c r="M79">
        <v>0</v>
      </c>
      <c r="N79">
        <v>146.54</v>
      </c>
      <c r="O79">
        <v>0</v>
      </c>
      <c r="P79">
        <v>29.308</v>
      </c>
      <c r="Q79">
        <v>0</v>
      </c>
      <c r="R79">
        <v>1946.5546999999999</v>
      </c>
      <c r="S79" s="3">
        <v>25</v>
      </c>
    </row>
    <row r="80" spans="1:19">
      <c r="A80" t="s">
        <v>145</v>
      </c>
      <c r="B80">
        <v>78</v>
      </c>
      <c r="C80">
        <v>58.834499999999998</v>
      </c>
      <c r="D80">
        <v>57.5</v>
      </c>
      <c r="E80">
        <v>0</v>
      </c>
      <c r="F80">
        <v>1946.5546999999999</v>
      </c>
      <c r="G80">
        <v>1946.5546999999999</v>
      </c>
      <c r="H80">
        <v>950</v>
      </c>
      <c r="I80">
        <v>21.094200000000001</v>
      </c>
      <c r="J80">
        <v>0.49419999999999997</v>
      </c>
      <c r="K80">
        <v>1.123</v>
      </c>
      <c r="L80">
        <v>35.816600000000001</v>
      </c>
      <c r="M80">
        <v>0</v>
      </c>
      <c r="N80">
        <v>146.41829999999999</v>
      </c>
      <c r="O80">
        <v>0</v>
      </c>
      <c r="P80">
        <v>29.2837</v>
      </c>
      <c r="Q80">
        <v>0</v>
      </c>
      <c r="R80">
        <v>1946.5546999999999</v>
      </c>
      <c r="S80" s="3">
        <v>25</v>
      </c>
    </row>
    <row r="81" spans="1:19">
      <c r="A81" t="s">
        <v>146</v>
      </c>
      <c r="B81">
        <v>79</v>
      </c>
      <c r="C81">
        <v>58.834499999999998</v>
      </c>
      <c r="D81">
        <v>57.5</v>
      </c>
      <c r="E81">
        <v>0</v>
      </c>
      <c r="F81">
        <v>1946.5546999999999</v>
      </c>
      <c r="G81">
        <v>1946.5546999999999</v>
      </c>
      <c r="H81">
        <v>950</v>
      </c>
      <c r="I81">
        <v>21.094200000000001</v>
      </c>
      <c r="J81">
        <v>0.49419999999999997</v>
      </c>
      <c r="K81">
        <v>1.123</v>
      </c>
      <c r="L81">
        <v>37.033200000000001</v>
      </c>
      <c r="M81">
        <v>0</v>
      </c>
      <c r="N81">
        <v>146.29669999999999</v>
      </c>
      <c r="O81">
        <v>0</v>
      </c>
      <c r="P81">
        <v>29.2593</v>
      </c>
      <c r="Q81">
        <v>0</v>
      </c>
      <c r="R81">
        <v>1946.5546999999999</v>
      </c>
      <c r="S81" s="3">
        <v>25</v>
      </c>
    </row>
    <row r="82" spans="1:19">
      <c r="A82" t="s">
        <v>147</v>
      </c>
      <c r="B82">
        <v>80</v>
      </c>
      <c r="C82">
        <v>58.834499999999998</v>
      </c>
      <c r="D82">
        <v>57.5</v>
      </c>
      <c r="E82">
        <v>0</v>
      </c>
      <c r="F82">
        <v>1946.5546999999999</v>
      </c>
      <c r="G82">
        <v>1946.5546999999999</v>
      </c>
      <c r="H82">
        <v>950</v>
      </c>
      <c r="I82">
        <v>21.094200000000001</v>
      </c>
      <c r="J82">
        <v>0.49419999999999997</v>
      </c>
      <c r="K82">
        <v>1.123</v>
      </c>
      <c r="L82">
        <v>38.2498</v>
      </c>
      <c r="M82">
        <v>0</v>
      </c>
      <c r="N82">
        <v>146.17500000000001</v>
      </c>
      <c r="O82">
        <v>0</v>
      </c>
      <c r="P82">
        <v>29.234999999999999</v>
      </c>
      <c r="Q82">
        <v>0</v>
      </c>
      <c r="R82">
        <v>1946.5546999999999</v>
      </c>
      <c r="S82" s="3">
        <v>25</v>
      </c>
    </row>
    <row r="83" spans="1:19">
      <c r="A83" t="s">
        <v>148</v>
      </c>
      <c r="B83">
        <v>81</v>
      </c>
      <c r="C83">
        <v>61.4375</v>
      </c>
      <c r="D83">
        <v>60</v>
      </c>
      <c r="E83">
        <v>0</v>
      </c>
      <c r="F83">
        <v>2124</v>
      </c>
      <c r="G83">
        <v>2124</v>
      </c>
      <c r="H83">
        <v>950</v>
      </c>
      <c r="I83">
        <v>21.094000000000001</v>
      </c>
      <c r="J83">
        <v>0.49399999999999999</v>
      </c>
      <c r="K83">
        <v>1.1235999999999999</v>
      </c>
      <c r="L83">
        <v>36.532800000000002</v>
      </c>
      <c r="M83">
        <v>0</v>
      </c>
      <c r="N83">
        <v>146.3467</v>
      </c>
      <c r="O83">
        <v>0</v>
      </c>
      <c r="P83">
        <v>29.269300000000001</v>
      </c>
      <c r="Q83">
        <v>0</v>
      </c>
      <c r="R83">
        <v>2124</v>
      </c>
      <c r="S83" s="3">
        <v>25</v>
      </c>
    </row>
    <row r="84" spans="1:19">
      <c r="A84" t="s">
        <v>149</v>
      </c>
      <c r="B84">
        <v>82</v>
      </c>
      <c r="C84">
        <v>61.4375</v>
      </c>
      <c r="D84">
        <v>60</v>
      </c>
      <c r="E84">
        <v>0</v>
      </c>
      <c r="F84">
        <v>2124</v>
      </c>
      <c r="G84">
        <v>2124</v>
      </c>
      <c r="H84">
        <v>950</v>
      </c>
      <c r="I84">
        <v>21.094000000000001</v>
      </c>
      <c r="J84">
        <v>0.49399999999999999</v>
      </c>
      <c r="K84">
        <v>1.1235999999999999</v>
      </c>
      <c r="L84">
        <v>37.860300000000002</v>
      </c>
      <c r="M84">
        <v>0</v>
      </c>
      <c r="N84">
        <v>146.214</v>
      </c>
      <c r="O84">
        <v>0</v>
      </c>
      <c r="P84">
        <v>29.242799999999999</v>
      </c>
      <c r="Q84">
        <v>0</v>
      </c>
      <c r="R84">
        <v>2124</v>
      </c>
      <c r="S84" s="3">
        <v>25</v>
      </c>
    </row>
    <row r="85" spans="1:19">
      <c r="A85" t="s">
        <v>150</v>
      </c>
      <c r="B85">
        <v>83</v>
      </c>
      <c r="C85">
        <v>61.4375</v>
      </c>
      <c r="D85">
        <v>60</v>
      </c>
      <c r="E85">
        <v>0</v>
      </c>
      <c r="F85">
        <v>2124</v>
      </c>
      <c r="G85">
        <v>2124</v>
      </c>
      <c r="H85">
        <v>950</v>
      </c>
      <c r="I85">
        <v>21.094000000000001</v>
      </c>
      <c r="J85">
        <v>0.49399999999999999</v>
      </c>
      <c r="K85">
        <v>1.1235999999999999</v>
      </c>
      <c r="L85">
        <v>39.187800000000003</v>
      </c>
      <c r="M85">
        <v>0</v>
      </c>
      <c r="N85">
        <v>146.0812</v>
      </c>
      <c r="O85">
        <v>0</v>
      </c>
      <c r="P85">
        <v>29.216200000000001</v>
      </c>
      <c r="Q85">
        <v>0</v>
      </c>
      <c r="R85">
        <v>2124</v>
      </c>
      <c r="S85" s="3">
        <v>25</v>
      </c>
    </row>
    <row r="86" spans="1:19">
      <c r="A86" t="s">
        <v>151</v>
      </c>
      <c r="B86">
        <v>84</v>
      </c>
      <c r="C86">
        <v>61.4375</v>
      </c>
      <c r="D86">
        <v>60</v>
      </c>
      <c r="E86">
        <v>0</v>
      </c>
      <c r="F86">
        <v>2124</v>
      </c>
      <c r="G86">
        <v>2124</v>
      </c>
      <c r="H86">
        <v>950</v>
      </c>
      <c r="I86">
        <v>21.094000000000001</v>
      </c>
      <c r="J86">
        <v>0.49399999999999999</v>
      </c>
      <c r="K86">
        <v>1.1235999999999999</v>
      </c>
      <c r="L86">
        <v>40.515300000000003</v>
      </c>
      <c r="M86">
        <v>0</v>
      </c>
      <c r="N86">
        <v>145.9485</v>
      </c>
      <c r="O86">
        <v>0</v>
      </c>
      <c r="P86">
        <v>29.189699999999998</v>
      </c>
      <c r="Q86">
        <v>0</v>
      </c>
      <c r="R86">
        <v>2124</v>
      </c>
      <c r="S86" s="3">
        <v>25</v>
      </c>
    </row>
    <row r="87" spans="1:19">
      <c r="A87" t="s">
        <v>152</v>
      </c>
      <c r="B87">
        <v>85</v>
      </c>
      <c r="C87">
        <v>61.4375</v>
      </c>
      <c r="D87">
        <v>60</v>
      </c>
      <c r="E87">
        <v>0</v>
      </c>
      <c r="F87">
        <v>2124</v>
      </c>
      <c r="G87">
        <v>2124</v>
      </c>
      <c r="H87">
        <v>950</v>
      </c>
      <c r="I87">
        <v>21.094000000000001</v>
      </c>
      <c r="J87">
        <v>0.49399999999999999</v>
      </c>
      <c r="K87">
        <v>1.1235999999999999</v>
      </c>
      <c r="L87">
        <v>41.842799999999997</v>
      </c>
      <c r="M87">
        <v>0</v>
      </c>
      <c r="N87">
        <v>145.81569999999999</v>
      </c>
      <c r="O87">
        <v>0</v>
      </c>
      <c r="P87">
        <v>29.1631</v>
      </c>
      <c r="Q87">
        <v>0</v>
      </c>
      <c r="R87">
        <v>2124</v>
      </c>
      <c r="S87" s="3">
        <v>25</v>
      </c>
    </row>
    <row r="88" spans="1:19">
      <c r="A88" t="s">
        <v>153</v>
      </c>
      <c r="B88">
        <v>86</v>
      </c>
      <c r="C88">
        <v>64.043099999999995</v>
      </c>
      <c r="D88">
        <v>62.5</v>
      </c>
      <c r="E88">
        <v>0</v>
      </c>
      <c r="F88">
        <v>2309.5702999999999</v>
      </c>
      <c r="G88">
        <v>2309.5702999999999</v>
      </c>
      <c r="H88">
        <v>950</v>
      </c>
      <c r="I88">
        <v>21.093800000000002</v>
      </c>
      <c r="J88">
        <v>0.49380000000000002</v>
      </c>
      <c r="K88">
        <v>1.1242000000000001</v>
      </c>
      <c r="L88">
        <v>39.8401</v>
      </c>
      <c r="M88">
        <v>0</v>
      </c>
      <c r="N88">
        <v>146.01599999999999</v>
      </c>
      <c r="O88">
        <v>0</v>
      </c>
      <c r="P88">
        <v>29.203199999999999</v>
      </c>
      <c r="Q88">
        <v>0</v>
      </c>
      <c r="R88">
        <v>2309.5702999999999</v>
      </c>
      <c r="S88" s="3">
        <v>25</v>
      </c>
    </row>
    <row r="89" spans="1:19">
      <c r="A89" t="s">
        <v>154</v>
      </c>
      <c r="B89">
        <v>87</v>
      </c>
      <c r="C89">
        <v>64.043099999999995</v>
      </c>
      <c r="D89">
        <v>62.5</v>
      </c>
      <c r="E89">
        <v>0</v>
      </c>
      <c r="F89">
        <v>2309.5702999999999</v>
      </c>
      <c r="G89">
        <v>2309.5702999999999</v>
      </c>
      <c r="H89">
        <v>950</v>
      </c>
      <c r="I89">
        <v>21.093800000000002</v>
      </c>
      <c r="J89">
        <v>0.49380000000000002</v>
      </c>
      <c r="K89">
        <v>1.1242000000000001</v>
      </c>
      <c r="L89">
        <v>41.2836</v>
      </c>
      <c r="M89">
        <v>0</v>
      </c>
      <c r="N89">
        <v>145.8716</v>
      </c>
      <c r="O89">
        <v>0</v>
      </c>
      <c r="P89">
        <v>29.174299999999999</v>
      </c>
      <c r="Q89">
        <v>0</v>
      </c>
      <c r="R89">
        <v>2309.5702999999999</v>
      </c>
      <c r="S89" s="3">
        <v>25</v>
      </c>
    </row>
    <row r="90" spans="1:19">
      <c r="A90" t="s">
        <v>155</v>
      </c>
      <c r="B90">
        <v>88</v>
      </c>
      <c r="C90">
        <v>64.043099999999995</v>
      </c>
      <c r="D90">
        <v>62.5</v>
      </c>
      <c r="E90">
        <v>0</v>
      </c>
      <c r="F90">
        <v>2309.5702999999999</v>
      </c>
      <c r="G90">
        <v>2309.5702999999999</v>
      </c>
      <c r="H90">
        <v>950</v>
      </c>
      <c r="I90">
        <v>21.093800000000002</v>
      </c>
      <c r="J90">
        <v>0.49380000000000002</v>
      </c>
      <c r="K90">
        <v>1.1242000000000001</v>
      </c>
      <c r="L90">
        <v>42.7271</v>
      </c>
      <c r="M90">
        <v>0</v>
      </c>
      <c r="N90">
        <v>145.72730000000001</v>
      </c>
      <c r="O90">
        <v>0</v>
      </c>
      <c r="P90">
        <v>29.145499999999998</v>
      </c>
      <c r="Q90">
        <v>0</v>
      </c>
      <c r="R90">
        <v>2309.5702999999999</v>
      </c>
      <c r="S90" s="3">
        <v>25</v>
      </c>
    </row>
    <row r="91" spans="1:19">
      <c r="A91" t="s">
        <v>156</v>
      </c>
      <c r="B91">
        <v>89</v>
      </c>
      <c r="C91">
        <v>64.043099999999995</v>
      </c>
      <c r="D91">
        <v>62.5</v>
      </c>
      <c r="E91">
        <v>0</v>
      </c>
      <c r="F91">
        <v>2309.5702999999999</v>
      </c>
      <c r="G91">
        <v>2309.5702999999999</v>
      </c>
      <c r="H91">
        <v>950</v>
      </c>
      <c r="I91">
        <v>21.093800000000002</v>
      </c>
      <c r="J91">
        <v>0.49380000000000002</v>
      </c>
      <c r="K91">
        <v>1.1242000000000001</v>
      </c>
      <c r="L91">
        <v>44.170499999999997</v>
      </c>
      <c r="M91">
        <v>0</v>
      </c>
      <c r="N91">
        <v>145.5829</v>
      </c>
      <c r="O91">
        <v>0</v>
      </c>
      <c r="P91">
        <v>29.116599999999998</v>
      </c>
      <c r="Q91">
        <v>0</v>
      </c>
      <c r="R91">
        <v>2309.5702999999999</v>
      </c>
      <c r="S91" s="3">
        <v>25</v>
      </c>
    </row>
    <row r="92" spans="1:19">
      <c r="A92" t="s">
        <v>157</v>
      </c>
      <c r="B92">
        <v>90</v>
      </c>
      <c r="C92">
        <v>64.043099999999995</v>
      </c>
      <c r="D92">
        <v>62.5</v>
      </c>
      <c r="E92">
        <v>0</v>
      </c>
      <c r="F92">
        <v>2309.5702999999999</v>
      </c>
      <c r="G92">
        <v>2309.5702999999999</v>
      </c>
      <c r="H92">
        <v>950</v>
      </c>
      <c r="I92">
        <v>21.093800000000002</v>
      </c>
      <c r="J92">
        <v>0.49380000000000002</v>
      </c>
      <c r="K92">
        <v>1.1242000000000001</v>
      </c>
      <c r="L92">
        <v>45.613999999999997</v>
      </c>
      <c r="M92">
        <v>0</v>
      </c>
      <c r="N92">
        <v>145.43860000000001</v>
      </c>
      <c r="O92">
        <v>0</v>
      </c>
      <c r="P92">
        <v>29.087700000000002</v>
      </c>
      <c r="Q92">
        <v>0</v>
      </c>
      <c r="R92">
        <v>2309.5702999999999</v>
      </c>
      <c r="S92" s="3">
        <v>25</v>
      </c>
    </row>
    <row r="93" spans="1:19">
      <c r="A93" t="s">
        <v>158</v>
      </c>
      <c r="B93">
        <v>91</v>
      </c>
      <c r="C93">
        <v>66.651399999999995</v>
      </c>
      <c r="D93">
        <v>65</v>
      </c>
      <c r="E93">
        <v>0</v>
      </c>
      <c r="F93">
        <v>2503.3125</v>
      </c>
      <c r="G93">
        <v>2503.3125</v>
      </c>
      <c r="H93">
        <v>950</v>
      </c>
      <c r="I93">
        <v>21.093499999999999</v>
      </c>
      <c r="J93">
        <v>0.49349999999999999</v>
      </c>
      <c r="K93">
        <v>1.1249</v>
      </c>
      <c r="L93">
        <v>43.307299999999998</v>
      </c>
      <c r="M93">
        <v>0</v>
      </c>
      <c r="N93">
        <v>145.66929999999999</v>
      </c>
      <c r="O93">
        <v>0</v>
      </c>
      <c r="P93">
        <v>29.133900000000001</v>
      </c>
      <c r="Q93">
        <v>0</v>
      </c>
      <c r="R93">
        <v>2503.3125</v>
      </c>
      <c r="S93" s="3">
        <v>25</v>
      </c>
    </row>
    <row r="94" spans="1:19">
      <c r="A94" t="s">
        <v>159</v>
      </c>
      <c r="B94">
        <v>92</v>
      </c>
      <c r="C94">
        <v>66.651399999999995</v>
      </c>
      <c r="D94">
        <v>65</v>
      </c>
      <c r="E94">
        <v>0</v>
      </c>
      <c r="F94">
        <v>2503.3125</v>
      </c>
      <c r="G94">
        <v>2503.3125</v>
      </c>
      <c r="H94">
        <v>950</v>
      </c>
      <c r="I94">
        <v>21.093499999999999</v>
      </c>
      <c r="J94">
        <v>0.49349999999999999</v>
      </c>
      <c r="K94">
        <v>1.1249</v>
      </c>
      <c r="L94">
        <v>44.871899999999997</v>
      </c>
      <c r="M94">
        <v>0</v>
      </c>
      <c r="N94">
        <v>145.5128</v>
      </c>
      <c r="O94">
        <v>0</v>
      </c>
      <c r="P94">
        <v>29.102599999999999</v>
      </c>
      <c r="Q94">
        <v>0</v>
      </c>
      <c r="R94">
        <v>2503.3125</v>
      </c>
      <c r="S94" s="3">
        <v>25</v>
      </c>
    </row>
    <row r="95" spans="1:19">
      <c r="A95" t="s">
        <v>160</v>
      </c>
      <c r="B95">
        <v>93</v>
      </c>
      <c r="C95">
        <v>66.651399999999995</v>
      </c>
      <c r="D95">
        <v>65</v>
      </c>
      <c r="E95">
        <v>0</v>
      </c>
      <c r="F95">
        <v>2503.3125</v>
      </c>
      <c r="G95">
        <v>2503.3125</v>
      </c>
      <c r="H95">
        <v>950</v>
      </c>
      <c r="I95">
        <v>21.093499999999999</v>
      </c>
      <c r="J95">
        <v>0.49349999999999999</v>
      </c>
      <c r="K95">
        <v>1.1249</v>
      </c>
      <c r="L95">
        <v>46.436399999999999</v>
      </c>
      <c r="M95">
        <v>0</v>
      </c>
      <c r="N95">
        <v>145.35640000000001</v>
      </c>
      <c r="O95">
        <v>0</v>
      </c>
      <c r="P95">
        <v>29.071300000000001</v>
      </c>
      <c r="Q95">
        <v>0</v>
      </c>
      <c r="R95">
        <v>2503.3125</v>
      </c>
      <c r="S95" s="3">
        <v>25</v>
      </c>
    </row>
    <row r="96" spans="1:19">
      <c r="A96" t="s">
        <v>161</v>
      </c>
      <c r="B96">
        <v>94</v>
      </c>
      <c r="C96">
        <v>66.651399999999995</v>
      </c>
      <c r="D96">
        <v>65</v>
      </c>
      <c r="E96">
        <v>0</v>
      </c>
      <c r="F96">
        <v>2503.3125</v>
      </c>
      <c r="G96">
        <v>2503.3125</v>
      </c>
      <c r="H96">
        <v>950</v>
      </c>
      <c r="I96">
        <v>21.093499999999999</v>
      </c>
      <c r="J96">
        <v>0.49349999999999999</v>
      </c>
      <c r="K96">
        <v>1.1249</v>
      </c>
      <c r="L96">
        <v>48.000999999999998</v>
      </c>
      <c r="M96">
        <v>0</v>
      </c>
      <c r="N96">
        <v>145.19990000000001</v>
      </c>
      <c r="O96">
        <v>0</v>
      </c>
      <c r="P96">
        <v>29.04</v>
      </c>
      <c r="Q96">
        <v>0</v>
      </c>
      <c r="R96">
        <v>2503.3125</v>
      </c>
      <c r="S96" s="3">
        <v>25</v>
      </c>
    </row>
    <row r="97" spans="1:19">
      <c r="A97" t="s">
        <v>162</v>
      </c>
      <c r="B97">
        <v>95</v>
      </c>
      <c r="C97">
        <v>66.651399999999995</v>
      </c>
      <c r="D97">
        <v>65</v>
      </c>
      <c r="E97">
        <v>0</v>
      </c>
      <c r="F97">
        <v>2503.3125</v>
      </c>
      <c r="G97">
        <v>2503.3125</v>
      </c>
      <c r="H97">
        <v>950</v>
      </c>
      <c r="I97">
        <v>21.093499999999999</v>
      </c>
      <c r="J97">
        <v>0.49349999999999999</v>
      </c>
      <c r="K97">
        <v>1.1249</v>
      </c>
      <c r="L97">
        <v>49.565600000000003</v>
      </c>
      <c r="M97">
        <v>0</v>
      </c>
      <c r="N97">
        <v>145.04339999999999</v>
      </c>
      <c r="O97">
        <v>0</v>
      </c>
      <c r="P97">
        <v>29.008700000000001</v>
      </c>
      <c r="Q97">
        <v>0</v>
      </c>
      <c r="R97">
        <v>2503.3125</v>
      </c>
      <c r="S97" s="3">
        <v>25</v>
      </c>
    </row>
    <row r="98" spans="1:19">
      <c r="A98" t="s">
        <v>163</v>
      </c>
      <c r="B98">
        <v>96</v>
      </c>
      <c r="C98">
        <v>69.262100000000004</v>
      </c>
      <c r="D98">
        <v>67.5</v>
      </c>
      <c r="E98">
        <v>0</v>
      </c>
      <c r="F98">
        <v>2705.2734</v>
      </c>
      <c r="G98">
        <v>2705.2734</v>
      </c>
      <c r="H98">
        <v>950</v>
      </c>
      <c r="I98">
        <v>21.093299999999999</v>
      </c>
      <c r="J98">
        <v>0.49330000000000002</v>
      </c>
      <c r="K98">
        <v>1.1254999999999999</v>
      </c>
      <c r="L98">
        <v>46.936500000000002</v>
      </c>
      <c r="M98">
        <v>0</v>
      </c>
      <c r="N98">
        <v>145.3064</v>
      </c>
      <c r="O98">
        <v>0</v>
      </c>
      <c r="P98">
        <v>29.061299999999999</v>
      </c>
      <c r="Q98">
        <v>0</v>
      </c>
      <c r="R98">
        <v>2705.2734</v>
      </c>
      <c r="S98" s="3">
        <v>25</v>
      </c>
    </row>
    <row r="99" spans="1:19">
      <c r="A99" t="s">
        <v>164</v>
      </c>
      <c r="B99">
        <v>97</v>
      </c>
      <c r="C99">
        <v>69.262100000000004</v>
      </c>
      <c r="D99">
        <v>67.5</v>
      </c>
      <c r="E99">
        <v>0</v>
      </c>
      <c r="F99">
        <v>2705.2734</v>
      </c>
      <c r="G99">
        <v>2705.2734</v>
      </c>
      <c r="H99">
        <v>950</v>
      </c>
      <c r="I99">
        <v>21.093299999999999</v>
      </c>
      <c r="J99">
        <v>0.49330000000000002</v>
      </c>
      <c r="K99">
        <v>1.1254999999999999</v>
      </c>
      <c r="L99">
        <v>48.627299999999998</v>
      </c>
      <c r="M99">
        <v>0</v>
      </c>
      <c r="N99">
        <v>145.13730000000001</v>
      </c>
      <c r="O99">
        <v>0</v>
      </c>
      <c r="P99">
        <v>29.0275</v>
      </c>
      <c r="Q99">
        <v>0</v>
      </c>
      <c r="R99">
        <v>2705.2734</v>
      </c>
      <c r="S99" s="3">
        <v>25</v>
      </c>
    </row>
    <row r="100" spans="1:19">
      <c r="A100" t="s">
        <v>165</v>
      </c>
      <c r="B100">
        <v>98</v>
      </c>
      <c r="C100">
        <v>69.262100000000004</v>
      </c>
      <c r="D100">
        <v>67.5</v>
      </c>
      <c r="E100">
        <v>0</v>
      </c>
      <c r="F100">
        <v>2705.2734</v>
      </c>
      <c r="G100">
        <v>2705.2734</v>
      </c>
      <c r="H100">
        <v>950</v>
      </c>
      <c r="I100">
        <v>21.093299999999999</v>
      </c>
      <c r="J100">
        <v>0.49330000000000002</v>
      </c>
      <c r="K100">
        <v>1.1254999999999999</v>
      </c>
      <c r="L100">
        <v>50.318100000000001</v>
      </c>
      <c r="M100">
        <v>0</v>
      </c>
      <c r="N100">
        <v>144.9682</v>
      </c>
      <c r="O100">
        <v>0</v>
      </c>
      <c r="P100">
        <v>28.993600000000001</v>
      </c>
      <c r="Q100">
        <v>0</v>
      </c>
      <c r="R100">
        <v>2705.2734</v>
      </c>
      <c r="S100" s="3">
        <v>25</v>
      </c>
    </row>
    <row r="101" spans="1:19">
      <c r="A101" t="s">
        <v>166</v>
      </c>
      <c r="B101">
        <v>99</v>
      </c>
      <c r="C101">
        <v>69.262100000000004</v>
      </c>
      <c r="D101">
        <v>67.5</v>
      </c>
      <c r="E101">
        <v>0</v>
      </c>
      <c r="F101">
        <v>2705.2734</v>
      </c>
      <c r="G101">
        <v>2705.2734</v>
      </c>
      <c r="H101">
        <v>950</v>
      </c>
      <c r="I101">
        <v>21.093299999999999</v>
      </c>
      <c r="J101">
        <v>0.49330000000000002</v>
      </c>
      <c r="K101">
        <v>1.1254999999999999</v>
      </c>
      <c r="L101">
        <v>52.008899999999997</v>
      </c>
      <c r="M101">
        <v>0</v>
      </c>
      <c r="N101">
        <v>144.79910000000001</v>
      </c>
      <c r="O101">
        <v>0</v>
      </c>
      <c r="P101">
        <v>28.959800000000001</v>
      </c>
      <c r="Q101">
        <v>0</v>
      </c>
      <c r="R101">
        <v>2705.2734</v>
      </c>
      <c r="S101" s="3">
        <v>25</v>
      </c>
    </row>
    <row r="102" spans="1:19">
      <c r="A102" t="s">
        <v>167</v>
      </c>
      <c r="B102">
        <v>100</v>
      </c>
      <c r="C102">
        <v>69.262100000000004</v>
      </c>
      <c r="D102">
        <v>67.5</v>
      </c>
      <c r="E102">
        <v>0</v>
      </c>
      <c r="F102">
        <v>2705.2734</v>
      </c>
      <c r="G102">
        <v>2705.2734</v>
      </c>
      <c r="H102">
        <v>950</v>
      </c>
      <c r="I102">
        <v>21.093299999999999</v>
      </c>
      <c r="J102">
        <v>0.49330000000000002</v>
      </c>
      <c r="K102">
        <v>1.1254999999999999</v>
      </c>
      <c r="L102">
        <v>53.6997</v>
      </c>
      <c r="M102">
        <v>0</v>
      </c>
      <c r="N102">
        <v>144.63</v>
      </c>
      <c r="O102">
        <v>0</v>
      </c>
      <c r="P102">
        <v>28.925999999999998</v>
      </c>
      <c r="Q102">
        <v>0</v>
      </c>
      <c r="R102">
        <v>2705.2734</v>
      </c>
      <c r="S102" s="3">
        <v>25</v>
      </c>
    </row>
    <row r="103" spans="1:19">
      <c r="A103" t="s">
        <v>168</v>
      </c>
      <c r="B103">
        <v>101</v>
      </c>
      <c r="C103">
        <v>71.875100000000003</v>
      </c>
      <c r="D103">
        <v>70</v>
      </c>
      <c r="E103">
        <v>0</v>
      </c>
      <c r="F103">
        <v>2915.5</v>
      </c>
      <c r="G103">
        <v>2915.5</v>
      </c>
      <c r="H103">
        <v>950</v>
      </c>
      <c r="I103">
        <v>21.093</v>
      </c>
      <c r="J103">
        <v>0.49299999999999999</v>
      </c>
      <c r="K103">
        <v>1.1262000000000001</v>
      </c>
      <c r="L103">
        <v>50.729700000000001</v>
      </c>
      <c r="M103">
        <v>0</v>
      </c>
      <c r="N103">
        <v>144.92699999999999</v>
      </c>
      <c r="O103">
        <v>0</v>
      </c>
      <c r="P103">
        <v>28.985399999999998</v>
      </c>
      <c r="Q103">
        <v>0</v>
      </c>
      <c r="R103">
        <v>2915.5</v>
      </c>
      <c r="S103" s="3">
        <v>25</v>
      </c>
    </row>
    <row r="104" spans="1:19">
      <c r="A104" t="s">
        <v>169</v>
      </c>
      <c r="B104">
        <v>102</v>
      </c>
      <c r="C104">
        <v>71.875100000000003</v>
      </c>
      <c r="D104">
        <v>70</v>
      </c>
      <c r="E104">
        <v>0</v>
      </c>
      <c r="F104">
        <v>2915.5</v>
      </c>
      <c r="G104">
        <v>2915.5</v>
      </c>
      <c r="H104">
        <v>950</v>
      </c>
      <c r="I104">
        <v>21.093</v>
      </c>
      <c r="J104">
        <v>0.49299999999999999</v>
      </c>
      <c r="K104">
        <v>1.1262000000000001</v>
      </c>
      <c r="L104">
        <v>52.551900000000003</v>
      </c>
      <c r="M104">
        <v>0</v>
      </c>
      <c r="N104">
        <v>144.7448</v>
      </c>
      <c r="O104">
        <v>0</v>
      </c>
      <c r="P104">
        <v>28.949000000000002</v>
      </c>
      <c r="Q104">
        <v>0</v>
      </c>
      <c r="R104">
        <v>2915.5</v>
      </c>
      <c r="S104" s="3">
        <v>25</v>
      </c>
    </row>
    <row r="105" spans="1:19">
      <c r="A105" t="s">
        <v>170</v>
      </c>
      <c r="B105">
        <v>103</v>
      </c>
      <c r="C105">
        <v>71.875100000000003</v>
      </c>
      <c r="D105">
        <v>70</v>
      </c>
      <c r="E105">
        <v>0</v>
      </c>
      <c r="F105">
        <v>2915.5</v>
      </c>
      <c r="G105">
        <v>2915.5</v>
      </c>
      <c r="H105">
        <v>950</v>
      </c>
      <c r="I105">
        <v>21.093</v>
      </c>
      <c r="J105">
        <v>0.49299999999999999</v>
      </c>
      <c r="K105">
        <v>1.1262000000000001</v>
      </c>
      <c r="L105">
        <v>54.374099999999999</v>
      </c>
      <c r="M105">
        <v>0</v>
      </c>
      <c r="N105">
        <v>144.5626</v>
      </c>
      <c r="O105">
        <v>0</v>
      </c>
      <c r="P105">
        <v>28.912500000000001</v>
      </c>
      <c r="Q105">
        <v>0</v>
      </c>
      <c r="R105">
        <v>2915.5</v>
      </c>
      <c r="S105" s="3">
        <v>25</v>
      </c>
    </row>
    <row r="106" spans="1:19">
      <c r="A106" t="s">
        <v>171</v>
      </c>
      <c r="B106">
        <v>104</v>
      </c>
      <c r="C106">
        <v>71.875100000000003</v>
      </c>
      <c r="D106">
        <v>70</v>
      </c>
      <c r="E106">
        <v>0</v>
      </c>
      <c r="F106">
        <v>2915.5</v>
      </c>
      <c r="G106">
        <v>2915.5</v>
      </c>
      <c r="H106">
        <v>950</v>
      </c>
      <c r="I106">
        <v>21.093</v>
      </c>
      <c r="J106">
        <v>0.49299999999999999</v>
      </c>
      <c r="K106">
        <v>1.1262000000000001</v>
      </c>
      <c r="L106">
        <v>56.196300000000001</v>
      </c>
      <c r="M106">
        <v>0</v>
      </c>
      <c r="N106">
        <v>144.38040000000001</v>
      </c>
      <c r="O106">
        <v>0</v>
      </c>
      <c r="P106">
        <v>28.876100000000001</v>
      </c>
      <c r="Q106">
        <v>0</v>
      </c>
      <c r="R106">
        <v>2915.5</v>
      </c>
      <c r="S106" s="3">
        <v>25</v>
      </c>
    </row>
    <row r="107" spans="1:19">
      <c r="A107" t="s">
        <v>172</v>
      </c>
      <c r="B107">
        <v>105</v>
      </c>
      <c r="C107">
        <v>71.875100000000003</v>
      </c>
      <c r="D107">
        <v>70</v>
      </c>
      <c r="E107">
        <v>0</v>
      </c>
      <c r="F107">
        <v>2915.5</v>
      </c>
      <c r="G107">
        <v>2915.5</v>
      </c>
      <c r="H107">
        <v>950</v>
      </c>
      <c r="I107">
        <v>21.093</v>
      </c>
      <c r="J107">
        <v>0.49299999999999999</v>
      </c>
      <c r="K107">
        <v>1.1262000000000001</v>
      </c>
      <c r="L107">
        <v>58.018500000000003</v>
      </c>
      <c r="M107">
        <v>0</v>
      </c>
      <c r="N107">
        <v>144.19820000000001</v>
      </c>
      <c r="O107">
        <v>0</v>
      </c>
      <c r="P107">
        <v>28.839600000000001</v>
      </c>
      <c r="Q107">
        <v>0</v>
      </c>
      <c r="R107">
        <v>2915.5</v>
      </c>
      <c r="S107" s="3">
        <v>25</v>
      </c>
    </row>
    <row r="108" spans="1:19">
      <c r="A108" t="s">
        <v>173</v>
      </c>
      <c r="B108">
        <v>106</v>
      </c>
      <c r="C108">
        <v>74.490300000000005</v>
      </c>
      <c r="D108">
        <v>72.5</v>
      </c>
      <c r="E108">
        <v>0</v>
      </c>
      <c r="F108">
        <v>3134.0391</v>
      </c>
      <c r="G108">
        <v>3134.0391</v>
      </c>
      <c r="H108">
        <v>950</v>
      </c>
      <c r="I108">
        <v>21.0928</v>
      </c>
      <c r="J108">
        <v>0.49270000000000003</v>
      </c>
      <c r="K108">
        <v>1.1269</v>
      </c>
      <c r="L108">
        <v>54.689</v>
      </c>
      <c r="M108">
        <v>0</v>
      </c>
      <c r="N108">
        <v>144.53110000000001</v>
      </c>
      <c r="O108">
        <v>0</v>
      </c>
      <c r="P108">
        <v>28.906199999999998</v>
      </c>
      <c r="Q108">
        <v>0</v>
      </c>
      <c r="R108">
        <v>3134.0391</v>
      </c>
      <c r="S108" s="3">
        <v>25</v>
      </c>
    </row>
    <row r="109" spans="1:19">
      <c r="A109" t="s">
        <v>174</v>
      </c>
      <c r="B109">
        <v>107</v>
      </c>
      <c r="C109">
        <v>74.490300000000005</v>
      </c>
      <c r="D109">
        <v>72.5</v>
      </c>
      <c r="E109">
        <v>0</v>
      </c>
      <c r="F109">
        <v>3134.0391</v>
      </c>
      <c r="G109">
        <v>3134.0391</v>
      </c>
      <c r="H109">
        <v>950</v>
      </c>
      <c r="I109">
        <v>21.0928</v>
      </c>
      <c r="J109">
        <v>0.49270000000000003</v>
      </c>
      <c r="K109">
        <v>1.1269</v>
      </c>
      <c r="L109">
        <v>56.647799999999997</v>
      </c>
      <c r="M109">
        <v>0</v>
      </c>
      <c r="N109">
        <v>144.33519999999999</v>
      </c>
      <c r="O109">
        <v>0</v>
      </c>
      <c r="P109">
        <v>28.867000000000001</v>
      </c>
      <c r="Q109">
        <v>0</v>
      </c>
      <c r="R109">
        <v>3134.0391</v>
      </c>
      <c r="S109" s="3">
        <v>25</v>
      </c>
    </row>
    <row r="110" spans="1:19">
      <c r="A110" t="s">
        <v>175</v>
      </c>
      <c r="B110">
        <v>108</v>
      </c>
      <c r="C110">
        <v>74.490300000000005</v>
      </c>
      <c r="D110">
        <v>72.5</v>
      </c>
      <c r="E110">
        <v>0</v>
      </c>
      <c r="F110">
        <v>3134.0391</v>
      </c>
      <c r="G110">
        <v>3134.0391</v>
      </c>
      <c r="H110">
        <v>950</v>
      </c>
      <c r="I110">
        <v>21.0928</v>
      </c>
      <c r="J110">
        <v>0.49270000000000003</v>
      </c>
      <c r="K110">
        <v>1.1269</v>
      </c>
      <c r="L110">
        <v>58.606499999999997</v>
      </c>
      <c r="M110">
        <v>0</v>
      </c>
      <c r="N110">
        <v>144.13929999999999</v>
      </c>
      <c r="O110">
        <v>0</v>
      </c>
      <c r="P110">
        <v>28.8279</v>
      </c>
      <c r="Q110">
        <v>0</v>
      </c>
      <c r="R110">
        <v>3134.0391</v>
      </c>
      <c r="S110" s="3">
        <v>25</v>
      </c>
    </row>
    <row r="111" spans="1:19">
      <c r="A111" t="s">
        <v>176</v>
      </c>
      <c r="B111">
        <v>109</v>
      </c>
      <c r="C111">
        <v>74.490300000000005</v>
      </c>
      <c r="D111">
        <v>72.5</v>
      </c>
      <c r="E111">
        <v>0</v>
      </c>
      <c r="F111">
        <v>3134.0391</v>
      </c>
      <c r="G111">
        <v>3134.0391</v>
      </c>
      <c r="H111">
        <v>950</v>
      </c>
      <c r="I111">
        <v>21.0928</v>
      </c>
      <c r="J111">
        <v>0.49270000000000003</v>
      </c>
      <c r="K111">
        <v>1.1269</v>
      </c>
      <c r="L111">
        <v>60.565300000000001</v>
      </c>
      <c r="M111">
        <v>0</v>
      </c>
      <c r="N111">
        <v>143.9435</v>
      </c>
      <c r="O111">
        <v>0</v>
      </c>
      <c r="P111">
        <v>28.788699999999999</v>
      </c>
      <c r="Q111">
        <v>0</v>
      </c>
      <c r="R111">
        <v>3134.0391</v>
      </c>
      <c r="S111" s="3">
        <v>25</v>
      </c>
    </row>
    <row r="112" spans="1:19">
      <c r="A112" t="s">
        <v>177</v>
      </c>
      <c r="B112">
        <v>110</v>
      </c>
      <c r="C112">
        <v>74.490300000000005</v>
      </c>
      <c r="D112">
        <v>72.5</v>
      </c>
      <c r="E112">
        <v>0</v>
      </c>
      <c r="F112">
        <v>3134.0391</v>
      </c>
      <c r="G112">
        <v>3134.0391</v>
      </c>
      <c r="H112">
        <v>950</v>
      </c>
      <c r="I112">
        <v>21.0928</v>
      </c>
      <c r="J112">
        <v>0.49270000000000003</v>
      </c>
      <c r="K112">
        <v>1.1269</v>
      </c>
      <c r="L112">
        <v>62.524099999999997</v>
      </c>
      <c r="M112">
        <v>0</v>
      </c>
      <c r="N112">
        <v>143.74760000000001</v>
      </c>
      <c r="O112">
        <v>0</v>
      </c>
      <c r="P112">
        <v>28.749500000000001</v>
      </c>
      <c r="Q112">
        <v>0</v>
      </c>
      <c r="R112">
        <v>3134.0391</v>
      </c>
      <c r="S112" s="3">
        <v>25</v>
      </c>
    </row>
    <row r="113" spans="1:19">
      <c r="A113" t="s">
        <v>178</v>
      </c>
      <c r="B113">
        <v>111</v>
      </c>
      <c r="C113">
        <v>77.107600000000005</v>
      </c>
      <c r="D113">
        <v>75</v>
      </c>
      <c r="E113">
        <v>0</v>
      </c>
      <c r="F113">
        <v>3360.9375</v>
      </c>
      <c r="G113">
        <v>3360.9375</v>
      </c>
      <c r="H113">
        <v>950</v>
      </c>
      <c r="I113">
        <v>21.092500000000001</v>
      </c>
      <c r="J113">
        <v>0.49249999999999999</v>
      </c>
      <c r="K113">
        <v>1.1276999999999999</v>
      </c>
      <c r="L113">
        <v>58.816400000000002</v>
      </c>
      <c r="M113">
        <v>0</v>
      </c>
      <c r="N113">
        <v>144.11840000000001</v>
      </c>
      <c r="O113">
        <v>0</v>
      </c>
      <c r="P113">
        <v>28.823699999999999</v>
      </c>
      <c r="Q113">
        <v>0</v>
      </c>
      <c r="R113">
        <v>3360.9375</v>
      </c>
      <c r="S113" s="3">
        <v>25</v>
      </c>
    </row>
    <row r="114" spans="1:19">
      <c r="A114" t="s">
        <v>179</v>
      </c>
      <c r="B114">
        <v>112</v>
      </c>
      <c r="C114">
        <v>77.107600000000005</v>
      </c>
      <c r="D114">
        <v>75</v>
      </c>
      <c r="E114">
        <v>0</v>
      </c>
      <c r="F114">
        <v>3360.9375</v>
      </c>
      <c r="G114">
        <v>3360.9375</v>
      </c>
      <c r="H114">
        <v>950</v>
      </c>
      <c r="I114">
        <v>21.092500000000001</v>
      </c>
      <c r="J114">
        <v>0.49249999999999999</v>
      </c>
      <c r="K114">
        <v>1.1276999999999999</v>
      </c>
      <c r="L114">
        <v>60.917000000000002</v>
      </c>
      <c r="M114">
        <v>0</v>
      </c>
      <c r="N114">
        <v>143.9083</v>
      </c>
      <c r="O114">
        <v>0</v>
      </c>
      <c r="P114">
        <v>28.781700000000001</v>
      </c>
      <c r="Q114">
        <v>0</v>
      </c>
      <c r="R114">
        <v>3360.9375</v>
      </c>
      <c r="S114" s="3">
        <v>25</v>
      </c>
    </row>
    <row r="115" spans="1:19">
      <c r="A115" t="s">
        <v>180</v>
      </c>
      <c r="B115">
        <v>113</v>
      </c>
      <c r="C115">
        <v>77.107600000000005</v>
      </c>
      <c r="D115">
        <v>75</v>
      </c>
      <c r="E115">
        <v>0</v>
      </c>
      <c r="F115">
        <v>3360.9375</v>
      </c>
      <c r="G115">
        <v>3360.9375</v>
      </c>
      <c r="H115">
        <v>950</v>
      </c>
      <c r="I115">
        <v>21.092500000000001</v>
      </c>
      <c r="J115">
        <v>0.49249999999999999</v>
      </c>
      <c r="K115">
        <v>1.1276999999999999</v>
      </c>
      <c r="L115">
        <v>63.017600000000002</v>
      </c>
      <c r="M115">
        <v>0</v>
      </c>
      <c r="N115">
        <v>143.69820000000001</v>
      </c>
      <c r="O115">
        <v>0</v>
      </c>
      <c r="P115">
        <v>28.739599999999999</v>
      </c>
      <c r="Q115">
        <v>0</v>
      </c>
      <c r="R115">
        <v>3360.9375</v>
      </c>
      <c r="S115" s="3">
        <v>25</v>
      </c>
    </row>
    <row r="116" spans="1:19">
      <c r="A116" t="s">
        <v>181</v>
      </c>
      <c r="B116">
        <v>114</v>
      </c>
      <c r="C116">
        <v>77.107600000000005</v>
      </c>
      <c r="D116">
        <v>75</v>
      </c>
      <c r="E116">
        <v>0</v>
      </c>
      <c r="F116">
        <v>3360.9375</v>
      </c>
      <c r="G116">
        <v>3360.9375</v>
      </c>
      <c r="H116">
        <v>950</v>
      </c>
      <c r="I116">
        <v>21.092500000000001</v>
      </c>
      <c r="J116">
        <v>0.49249999999999999</v>
      </c>
      <c r="K116">
        <v>1.1276999999999999</v>
      </c>
      <c r="L116">
        <v>65.118200000000002</v>
      </c>
      <c r="M116">
        <v>0</v>
      </c>
      <c r="N116">
        <v>143.48820000000001</v>
      </c>
      <c r="O116">
        <v>0</v>
      </c>
      <c r="P116">
        <v>28.697600000000001</v>
      </c>
      <c r="Q116">
        <v>0</v>
      </c>
      <c r="R116">
        <v>3360.9375</v>
      </c>
      <c r="S116" s="3">
        <v>25</v>
      </c>
    </row>
    <row r="117" spans="1:19">
      <c r="A117" t="s">
        <v>182</v>
      </c>
      <c r="B117">
        <v>115</v>
      </c>
      <c r="C117">
        <v>77.107600000000005</v>
      </c>
      <c r="D117">
        <v>75</v>
      </c>
      <c r="E117">
        <v>0</v>
      </c>
      <c r="F117">
        <v>3360.9375</v>
      </c>
      <c r="G117">
        <v>3360.9375</v>
      </c>
      <c r="H117">
        <v>950</v>
      </c>
      <c r="I117">
        <v>21.092500000000001</v>
      </c>
      <c r="J117">
        <v>0.49249999999999999</v>
      </c>
      <c r="K117">
        <v>1.1276999999999999</v>
      </c>
      <c r="L117">
        <v>67.218800000000002</v>
      </c>
      <c r="M117">
        <v>0</v>
      </c>
      <c r="N117">
        <v>143.27809999999999</v>
      </c>
      <c r="O117">
        <v>0</v>
      </c>
      <c r="P117">
        <v>28.6556</v>
      </c>
      <c r="Q117">
        <v>0</v>
      </c>
      <c r="R117">
        <v>3360.9375</v>
      </c>
      <c r="S117" s="3">
        <v>25</v>
      </c>
    </row>
    <row r="118" spans="1:19">
      <c r="A118" t="s">
        <v>183</v>
      </c>
      <c r="B118">
        <v>116</v>
      </c>
      <c r="C118">
        <v>79.726799999999997</v>
      </c>
      <c r="D118">
        <v>77.5</v>
      </c>
      <c r="E118">
        <v>0</v>
      </c>
      <c r="F118">
        <v>3596.2422000000001</v>
      </c>
      <c r="G118">
        <v>3596.2422000000001</v>
      </c>
      <c r="H118">
        <v>950</v>
      </c>
      <c r="I118">
        <v>21.092300000000002</v>
      </c>
      <c r="J118">
        <v>0.49220000000000003</v>
      </c>
      <c r="K118">
        <v>1.1285000000000001</v>
      </c>
      <c r="L118">
        <v>63.114100000000001</v>
      </c>
      <c r="M118">
        <v>0</v>
      </c>
      <c r="N118">
        <v>143.68860000000001</v>
      </c>
      <c r="O118">
        <v>0</v>
      </c>
      <c r="P118">
        <v>28.7377</v>
      </c>
      <c r="Q118">
        <v>0</v>
      </c>
      <c r="R118">
        <v>3596.2422000000001</v>
      </c>
      <c r="S118" s="3">
        <v>25</v>
      </c>
    </row>
    <row r="119" spans="1:19">
      <c r="A119" t="s">
        <v>184</v>
      </c>
      <c r="B119">
        <v>117</v>
      </c>
      <c r="C119">
        <v>79.726799999999997</v>
      </c>
      <c r="D119">
        <v>77.5</v>
      </c>
      <c r="E119">
        <v>0</v>
      </c>
      <c r="F119">
        <v>3596.2422000000001</v>
      </c>
      <c r="G119">
        <v>3596.2422000000001</v>
      </c>
      <c r="H119">
        <v>950</v>
      </c>
      <c r="I119">
        <v>21.092300000000002</v>
      </c>
      <c r="J119">
        <v>0.49220000000000003</v>
      </c>
      <c r="K119">
        <v>1.1285000000000001</v>
      </c>
      <c r="L119">
        <v>65.361699999999999</v>
      </c>
      <c r="M119">
        <v>0</v>
      </c>
      <c r="N119">
        <v>143.46379999999999</v>
      </c>
      <c r="O119">
        <v>0</v>
      </c>
      <c r="P119">
        <v>28.692799999999998</v>
      </c>
      <c r="Q119">
        <v>0</v>
      </c>
      <c r="R119">
        <v>3596.2422000000001</v>
      </c>
      <c r="S119" s="3">
        <v>25</v>
      </c>
    </row>
    <row r="120" spans="1:19">
      <c r="A120" t="s">
        <v>185</v>
      </c>
      <c r="B120">
        <v>118</v>
      </c>
      <c r="C120">
        <v>79.726799999999997</v>
      </c>
      <c r="D120">
        <v>77.5</v>
      </c>
      <c r="E120">
        <v>0</v>
      </c>
      <c r="F120">
        <v>3596.2422000000001</v>
      </c>
      <c r="G120">
        <v>3596.2422000000001</v>
      </c>
      <c r="H120">
        <v>950</v>
      </c>
      <c r="I120">
        <v>21.092300000000002</v>
      </c>
      <c r="J120">
        <v>0.49220000000000003</v>
      </c>
      <c r="K120">
        <v>1.1285000000000001</v>
      </c>
      <c r="L120">
        <v>67.609399999999994</v>
      </c>
      <c r="M120">
        <v>0</v>
      </c>
      <c r="N120">
        <v>143.23910000000001</v>
      </c>
      <c r="O120">
        <v>0</v>
      </c>
      <c r="P120">
        <v>28.6478</v>
      </c>
      <c r="Q120">
        <v>0</v>
      </c>
      <c r="R120">
        <v>3596.2422000000001</v>
      </c>
      <c r="S120" s="3">
        <v>25</v>
      </c>
    </row>
    <row r="121" spans="1:19">
      <c r="A121" t="s">
        <v>186</v>
      </c>
      <c r="B121">
        <v>119</v>
      </c>
      <c r="C121">
        <v>79.726799999999997</v>
      </c>
      <c r="D121">
        <v>77.5</v>
      </c>
      <c r="E121">
        <v>0</v>
      </c>
      <c r="F121">
        <v>3596.2422000000001</v>
      </c>
      <c r="G121">
        <v>3596.2422000000001</v>
      </c>
      <c r="H121">
        <v>950</v>
      </c>
      <c r="I121">
        <v>21.092300000000002</v>
      </c>
      <c r="J121">
        <v>0.49220000000000003</v>
      </c>
      <c r="K121">
        <v>1.1285000000000001</v>
      </c>
      <c r="L121">
        <v>69.856999999999999</v>
      </c>
      <c r="M121">
        <v>0</v>
      </c>
      <c r="N121">
        <v>143.01429999999999</v>
      </c>
      <c r="O121">
        <v>0</v>
      </c>
      <c r="P121">
        <v>28.602900000000002</v>
      </c>
      <c r="Q121">
        <v>0</v>
      </c>
      <c r="R121">
        <v>3596.2422000000001</v>
      </c>
      <c r="S121" s="3">
        <v>25</v>
      </c>
    </row>
    <row r="122" spans="1:19">
      <c r="A122" t="s">
        <v>187</v>
      </c>
      <c r="B122">
        <v>120</v>
      </c>
      <c r="C122">
        <v>79.726799999999997</v>
      </c>
      <c r="D122">
        <v>77.5</v>
      </c>
      <c r="E122">
        <v>0</v>
      </c>
      <c r="F122">
        <v>3596.2422000000001</v>
      </c>
      <c r="G122">
        <v>3596.2422000000001</v>
      </c>
      <c r="H122">
        <v>950</v>
      </c>
      <c r="I122">
        <v>21.092300000000002</v>
      </c>
      <c r="J122">
        <v>0.49220000000000003</v>
      </c>
      <c r="K122">
        <v>1.1285000000000001</v>
      </c>
      <c r="L122">
        <v>72.104699999999994</v>
      </c>
      <c r="M122">
        <v>0</v>
      </c>
      <c r="N122">
        <v>142.7895</v>
      </c>
      <c r="O122">
        <v>0</v>
      </c>
      <c r="P122">
        <v>28.5579</v>
      </c>
      <c r="Q122">
        <v>0</v>
      </c>
      <c r="R122">
        <v>3596.2422000000001</v>
      </c>
      <c r="S122" s="3">
        <v>25</v>
      </c>
    </row>
    <row r="123" spans="1:19">
      <c r="A123" t="s">
        <v>188</v>
      </c>
      <c r="B123">
        <v>121</v>
      </c>
      <c r="C123">
        <v>82.347800000000007</v>
      </c>
      <c r="D123">
        <v>80</v>
      </c>
      <c r="E123">
        <v>0</v>
      </c>
      <c r="F123">
        <v>3840</v>
      </c>
      <c r="G123">
        <v>3840</v>
      </c>
      <c r="H123">
        <v>950</v>
      </c>
      <c r="I123">
        <v>21.091999999999999</v>
      </c>
      <c r="J123">
        <v>0.49199999999999999</v>
      </c>
      <c r="K123">
        <v>1.1292</v>
      </c>
      <c r="L123">
        <v>67.584000000000003</v>
      </c>
      <c r="M123">
        <v>0</v>
      </c>
      <c r="N123">
        <v>143.24160000000001</v>
      </c>
      <c r="O123">
        <v>0</v>
      </c>
      <c r="P123">
        <v>28.648299999999999</v>
      </c>
      <c r="Q123">
        <v>0</v>
      </c>
      <c r="R123">
        <v>3840</v>
      </c>
      <c r="S123" s="3">
        <v>25</v>
      </c>
    </row>
    <row r="124" spans="1:19">
      <c r="A124" t="s">
        <v>189</v>
      </c>
      <c r="B124">
        <v>122</v>
      </c>
      <c r="C124">
        <v>82.347800000000007</v>
      </c>
      <c r="D124">
        <v>80</v>
      </c>
      <c r="E124">
        <v>0</v>
      </c>
      <c r="F124">
        <v>3840</v>
      </c>
      <c r="G124">
        <v>3840</v>
      </c>
      <c r="H124">
        <v>950</v>
      </c>
      <c r="I124">
        <v>21.091999999999999</v>
      </c>
      <c r="J124">
        <v>0.49199999999999999</v>
      </c>
      <c r="K124">
        <v>1.1292</v>
      </c>
      <c r="L124">
        <v>69.983999999999995</v>
      </c>
      <c r="M124">
        <v>0</v>
      </c>
      <c r="N124">
        <v>143.0016</v>
      </c>
      <c r="O124">
        <v>0</v>
      </c>
      <c r="P124">
        <v>28.600300000000001</v>
      </c>
      <c r="Q124">
        <v>0</v>
      </c>
      <c r="R124">
        <v>3840</v>
      </c>
      <c r="S124" s="3">
        <v>25</v>
      </c>
    </row>
    <row r="125" spans="1:19">
      <c r="A125" t="s">
        <v>190</v>
      </c>
      <c r="B125">
        <v>123</v>
      </c>
      <c r="C125">
        <v>82.347800000000007</v>
      </c>
      <c r="D125">
        <v>80</v>
      </c>
      <c r="E125">
        <v>0</v>
      </c>
      <c r="F125">
        <v>3840</v>
      </c>
      <c r="G125">
        <v>3840</v>
      </c>
      <c r="H125">
        <v>950</v>
      </c>
      <c r="I125">
        <v>21.091999999999999</v>
      </c>
      <c r="J125">
        <v>0.49199999999999999</v>
      </c>
      <c r="K125">
        <v>1.1292</v>
      </c>
      <c r="L125">
        <v>72.384</v>
      </c>
      <c r="M125">
        <v>0</v>
      </c>
      <c r="N125">
        <v>142.76159999999999</v>
      </c>
      <c r="O125">
        <v>0</v>
      </c>
      <c r="P125">
        <v>28.552299999999999</v>
      </c>
      <c r="Q125">
        <v>0</v>
      </c>
      <c r="R125">
        <v>3840</v>
      </c>
      <c r="S125" s="3">
        <v>25</v>
      </c>
    </row>
    <row r="126" spans="1:19">
      <c r="A126" t="s">
        <v>191</v>
      </c>
      <c r="B126">
        <v>124</v>
      </c>
      <c r="C126">
        <v>82.347800000000007</v>
      </c>
      <c r="D126">
        <v>80</v>
      </c>
      <c r="E126">
        <v>0</v>
      </c>
      <c r="F126">
        <v>3840</v>
      </c>
      <c r="G126">
        <v>3840</v>
      </c>
      <c r="H126">
        <v>950</v>
      </c>
      <c r="I126">
        <v>21.091999999999999</v>
      </c>
      <c r="J126">
        <v>0.49199999999999999</v>
      </c>
      <c r="K126">
        <v>1.1292</v>
      </c>
      <c r="L126">
        <v>74.784000000000006</v>
      </c>
      <c r="M126">
        <v>0</v>
      </c>
      <c r="N126">
        <v>142.52160000000001</v>
      </c>
      <c r="O126">
        <v>0</v>
      </c>
      <c r="P126">
        <v>28.504300000000001</v>
      </c>
      <c r="Q126">
        <v>0</v>
      </c>
      <c r="R126">
        <v>3840</v>
      </c>
      <c r="S126" s="3">
        <v>25</v>
      </c>
    </row>
    <row r="127" spans="1:19">
      <c r="A127" t="s">
        <v>192</v>
      </c>
      <c r="B127">
        <v>125</v>
      </c>
      <c r="C127">
        <v>82.347800000000007</v>
      </c>
      <c r="D127">
        <v>80</v>
      </c>
      <c r="E127">
        <v>0</v>
      </c>
      <c r="F127">
        <v>3840</v>
      </c>
      <c r="G127">
        <v>3840</v>
      </c>
      <c r="H127">
        <v>950</v>
      </c>
      <c r="I127">
        <v>21.091999999999999</v>
      </c>
      <c r="J127">
        <v>0.49199999999999999</v>
      </c>
      <c r="K127">
        <v>1.1292</v>
      </c>
      <c r="L127">
        <v>77.183999999999997</v>
      </c>
      <c r="M127">
        <v>0</v>
      </c>
      <c r="N127">
        <v>142.2816</v>
      </c>
      <c r="O127">
        <v>0</v>
      </c>
      <c r="P127">
        <v>28.456299999999999</v>
      </c>
      <c r="Q127">
        <v>0</v>
      </c>
      <c r="R127">
        <v>3840</v>
      </c>
      <c r="S127" s="3">
        <v>25</v>
      </c>
    </row>
    <row r="128" spans="1:19">
      <c r="A128" t="s">
        <v>193</v>
      </c>
      <c r="B128">
        <v>0</v>
      </c>
      <c r="C128">
        <v>0</v>
      </c>
      <c r="D128">
        <v>2</v>
      </c>
      <c r="E128">
        <v>0</v>
      </c>
      <c r="F128">
        <v>0</v>
      </c>
      <c r="G128">
        <v>0</v>
      </c>
      <c r="H128">
        <v>950</v>
      </c>
      <c r="I128">
        <v>21.1</v>
      </c>
      <c r="J128">
        <v>0.5</v>
      </c>
      <c r="K128">
        <v>1.1165</v>
      </c>
      <c r="L128">
        <v>0</v>
      </c>
      <c r="M128">
        <v>0</v>
      </c>
      <c r="N128">
        <v>150</v>
      </c>
      <c r="O128">
        <v>0</v>
      </c>
      <c r="P128">
        <v>30</v>
      </c>
      <c r="Q128">
        <v>0</v>
      </c>
      <c r="R128">
        <v>0</v>
      </c>
      <c r="S128" s="3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opLeftCell="A124" workbookViewId="0">
      <selection activeCell="T153" sqref="T153"/>
    </sheetView>
  </sheetViews>
  <sheetFormatPr baseColWidth="10" defaultColWidth="8.796875" defaultRowHeight="13.8"/>
  <sheetData>
    <row r="1" spans="1:19">
      <c r="A1" t="s">
        <v>56</v>
      </c>
      <c r="B1" t="s">
        <v>57</v>
      </c>
      <c r="C1" t="s">
        <v>13</v>
      </c>
      <c r="D1" t="s">
        <v>14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353</v>
      </c>
      <c r="M1" t="s">
        <v>354</v>
      </c>
      <c r="N1" t="s">
        <v>355</v>
      </c>
      <c r="O1" t="s">
        <v>356</v>
      </c>
      <c r="P1" t="s">
        <v>357</v>
      </c>
      <c r="Q1" t="s">
        <v>358</v>
      </c>
      <c r="R1" t="s">
        <v>359</v>
      </c>
      <c r="S1" t="s">
        <v>360</v>
      </c>
    </row>
    <row r="2" spans="1:19">
      <c r="A2" t="s">
        <v>12</v>
      </c>
      <c r="B2" t="s">
        <v>57</v>
      </c>
      <c r="C2" t="s">
        <v>65</v>
      </c>
      <c r="D2" t="s">
        <v>66</v>
      </c>
      <c r="E2" t="s">
        <v>67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361</v>
      </c>
      <c r="M2" t="s">
        <v>362</v>
      </c>
      <c r="N2" t="s">
        <v>363</v>
      </c>
      <c r="O2" t="s">
        <v>364</v>
      </c>
      <c r="P2" t="s">
        <v>365</v>
      </c>
      <c r="Q2" t="s">
        <v>366</v>
      </c>
      <c r="R2" t="s">
        <v>367</v>
      </c>
      <c r="S2" t="s">
        <v>368</v>
      </c>
    </row>
    <row r="3" spans="1:19">
      <c r="A3" t="s">
        <v>194</v>
      </c>
      <c r="B3">
        <v>1</v>
      </c>
      <c r="C3">
        <v>20.200399999999998</v>
      </c>
      <c r="D3">
        <v>20</v>
      </c>
      <c r="E3">
        <v>0</v>
      </c>
      <c r="F3">
        <v>228</v>
      </c>
      <c r="G3">
        <v>228</v>
      </c>
      <c r="H3">
        <v>950</v>
      </c>
      <c r="I3">
        <v>21.097999999999999</v>
      </c>
      <c r="J3">
        <v>0.498</v>
      </c>
      <c r="K3">
        <v>1.1173</v>
      </c>
      <c r="L3">
        <v>3.7391999999999999</v>
      </c>
      <c r="M3">
        <v>0</v>
      </c>
      <c r="N3">
        <v>149.62610000000001</v>
      </c>
      <c r="O3">
        <v>0</v>
      </c>
      <c r="P3">
        <v>29.9252</v>
      </c>
      <c r="Q3">
        <v>0</v>
      </c>
      <c r="R3">
        <v>228</v>
      </c>
      <c r="S3">
        <v>50</v>
      </c>
    </row>
    <row r="4" spans="1:19">
      <c r="A4" t="s">
        <v>195</v>
      </c>
      <c r="B4">
        <v>2</v>
      </c>
      <c r="C4">
        <v>22.747800000000002</v>
      </c>
      <c r="D4">
        <v>22.5</v>
      </c>
      <c r="E4">
        <v>0</v>
      </c>
      <c r="F4">
        <v>289.19529999999997</v>
      </c>
      <c r="G4">
        <v>289.19529999999997</v>
      </c>
      <c r="H4">
        <v>950</v>
      </c>
      <c r="I4">
        <v>21.0977</v>
      </c>
      <c r="J4">
        <v>0.49780000000000002</v>
      </c>
      <c r="K4">
        <v>1.1174999999999999</v>
      </c>
      <c r="L4">
        <v>4.7572999999999999</v>
      </c>
      <c r="M4">
        <v>0</v>
      </c>
      <c r="N4">
        <v>149.52430000000001</v>
      </c>
      <c r="O4">
        <v>0</v>
      </c>
      <c r="P4">
        <v>29.904900000000001</v>
      </c>
      <c r="Q4">
        <v>0</v>
      </c>
      <c r="R4">
        <v>289.19529999999997</v>
      </c>
      <c r="S4">
        <v>50</v>
      </c>
    </row>
    <row r="5" spans="1:19">
      <c r="A5" t="s">
        <v>196</v>
      </c>
      <c r="B5">
        <v>3</v>
      </c>
      <c r="C5">
        <v>25.299700000000001</v>
      </c>
      <c r="D5">
        <v>25</v>
      </c>
      <c r="E5">
        <v>0</v>
      </c>
      <c r="F5">
        <v>357.8125</v>
      </c>
      <c r="G5">
        <v>357.8125</v>
      </c>
      <c r="H5">
        <v>950</v>
      </c>
      <c r="I5">
        <v>21.0975</v>
      </c>
      <c r="J5">
        <v>0.4975</v>
      </c>
      <c r="K5">
        <v>1.1176999999999999</v>
      </c>
      <c r="L5">
        <v>5.9039000000000001</v>
      </c>
      <c r="M5">
        <v>0</v>
      </c>
      <c r="N5">
        <v>149.40960000000001</v>
      </c>
      <c r="O5">
        <v>0</v>
      </c>
      <c r="P5">
        <v>29.881900000000002</v>
      </c>
      <c r="Q5">
        <v>0</v>
      </c>
      <c r="R5">
        <v>357.8125</v>
      </c>
      <c r="S5" s="3">
        <v>50</v>
      </c>
    </row>
    <row r="6" spans="1:19">
      <c r="A6" t="s">
        <v>197</v>
      </c>
      <c r="B6">
        <v>4</v>
      </c>
      <c r="C6">
        <v>27.856000000000002</v>
      </c>
      <c r="D6">
        <v>27.5</v>
      </c>
      <c r="E6">
        <v>0</v>
      </c>
      <c r="F6">
        <v>433.89839999999998</v>
      </c>
      <c r="G6">
        <v>433.89839999999998</v>
      </c>
      <c r="H6">
        <v>950</v>
      </c>
      <c r="I6">
        <v>21.097200000000001</v>
      </c>
      <c r="J6">
        <v>0.49719999999999998</v>
      </c>
      <c r="K6">
        <v>1.1180000000000001</v>
      </c>
      <c r="L6">
        <v>7.181</v>
      </c>
      <c r="M6">
        <v>0</v>
      </c>
      <c r="N6">
        <v>149.28190000000001</v>
      </c>
      <c r="O6">
        <v>0</v>
      </c>
      <c r="P6">
        <v>29.856400000000001</v>
      </c>
      <c r="Q6">
        <v>0</v>
      </c>
      <c r="R6">
        <v>433.89839999999998</v>
      </c>
      <c r="S6" s="3">
        <v>50</v>
      </c>
    </row>
    <row r="7" spans="1:19">
      <c r="A7" t="s">
        <v>198</v>
      </c>
      <c r="B7">
        <v>5</v>
      </c>
      <c r="C7">
        <v>30.416699999999999</v>
      </c>
      <c r="D7">
        <v>30</v>
      </c>
      <c r="E7">
        <v>0</v>
      </c>
      <c r="F7">
        <v>517.5</v>
      </c>
      <c r="G7">
        <v>517.5</v>
      </c>
      <c r="H7">
        <v>950</v>
      </c>
      <c r="I7">
        <v>21.097000000000001</v>
      </c>
      <c r="J7">
        <v>0.497</v>
      </c>
      <c r="K7">
        <v>1.1183000000000001</v>
      </c>
      <c r="L7">
        <v>8.5905000000000005</v>
      </c>
      <c r="M7">
        <v>0</v>
      </c>
      <c r="N7">
        <v>149.14089999999999</v>
      </c>
      <c r="O7">
        <v>0</v>
      </c>
      <c r="P7">
        <v>29.828199999999999</v>
      </c>
      <c r="Q7">
        <v>0</v>
      </c>
      <c r="R7">
        <v>517.5</v>
      </c>
      <c r="S7" s="3">
        <v>50</v>
      </c>
    </row>
    <row r="8" spans="1:19">
      <c r="A8" t="s">
        <v>199</v>
      </c>
      <c r="B8">
        <v>6</v>
      </c>
      <c r="C8">
        <v>32.981499999999997</v>
      </c>
      <c r="D8">
        <v>32.5</v>
      </c>
      <c r="E8">
        <v>0</v>
      </c>
      <c r="F8">
        <v>608.66409999999996</v>
      </c>
      <c r="G8">
        <v>608.66409999999996</v>
      </c>
      <c r="H8">
        <v>950</v>
      </c>
      <c r="I8">
        <v>21.096800000000002</v>
      </c>
      <c r="J8">
        <v>0.49669999999999997</v>
      </c>
      <c r="K8">
        <v>1.1186</v>
      </c>
      <c r="L8">
        <v>10.1343</v>
      </c>
      <c r="M8">
        <v>0</v>
      </c>
      <c r="N8">
        <v>148.98660000000001</v>
      </c>
      <c r="O8">
        <v>0</v>
      </c>
      <c r="P8">
        <v>29.7973</v>
      </c>
      <c r="Q8">
        <v>0</v>
      </c>
      <c r="R8">
        <v>608.66409999999996</v>
      </c>
      <c r="S8" s="3">
        <v>50</v>
      </c>
    </row>
    <row r="9" spans="1:19">
      <c r="A9" t="s">
        <v>200</v>
      </c>
      <c r="B9">
        <v>7</v>
      </c>
      <c r="C9">
        <v>35.5505</v>
      </c>
      <c r="D9">
        <v>35</v>
      </c>
      <c r="E9">
        <v>0</v>
      </c>
      <c r="F9">
        <v>707.4375</v>
      </c>
      <c r="G9">
        <v>707.4375</v>
      </c>
      <c r="H9">
        <v>950</v>
      </c>
      <c r="I9">
        <v>21.096499999999999</v>
      </c>
      <c r="J9">
        <v>0.4965</v>
      </c>
      <c r="K9">
        <v>1.1189</v>
      </c>
      <c r="L9">
        <v>11.8142</v>
      </c>
      <c r="M9">
        <v>0</v>
      </c>
      <c r="N9">
        <v>148.8186</v>
      </c>
      <c r="O9">
        <v>0</v>
      </c>
      <c r="P9">
        <v>29.7637</v>
      </c>
      <c r="Q9">
        <v>0</v>
      </c>
      <c r="R9">
        <v>707.4375</v>
      </c>
      <c r="S9" s="3">
        <v>50</v>
      </c>
    </row>
    <row r="10" spans="1:19">
      <c r="A10" t="s">
        <v>201</v>
      </c>
      <c r="B10">
        <v>8</v>
      </c>
      <c r="C10">
        <v>38.123399999999997</v>
      </c>
      <c r="D10">
        <v>37.5</v>
      </c>
      <c r="E10">
        <v>0</v>
      </c>
      <c r="F10">
        <v>813.86720000000003</v>
      </c>
      <c r="G10">
        <v>813.86720000000003</v>
      </c>
      <c r="H10">
        <v>950</v>
      </c>
      <c r="I10">
        <v>21.096299999999999</v>
      </c>
      <c r="J10">
        <v>0.49630000000000002</v>
      </c>
      <c r="K10">
        <v>1.1193</v>
      </c>
      <c r="L10">
        <v>13.632300000000001</v>
      </c>
      <c r="M10">
        <v>0</v>
      </c>
      <c r="N10">
        <v>148.63679999999999</v>
      </c>
      <c r="O10">
        <v>0</v>
      </c>
      <c r="P10">
        <v>29.727399999999999</v>
      </c>
      <c r="Q10">
        <v>0</v>
      </c>
      <c r="R10">
        <v>813.86720000000003</v>
      </c>
      <c r="S10" s="3">
        <v>50</v>
      </c>
    </row>
    <row r="11" spans="1:19">
      <c r="A11" t="s">
        <v>202</v>
      </c>
      <c r="B11">
        <v>9</v>
      </c>
      <c r="C11">
        <v>40.700200000000002</v>
      </c>
      <c r="D11">
        <v>40</v>
      </c>
      <c r="E11">
        <v>0</v>
      </c>
      <c r="F11">
        <v>928</v>
      </c>
      <c r="G11">
        <v>928</v>
      </c>
      <c r="H11">
        <v>950</v>
      </c>
      <c r="I11">
        <v>21.096</v>
      </c>
      <c r="J11">
        <v>0.496</v>
      </c>
      <c r="K11">
        <v>1.1195999999999999</v>
      </c>
      <c r="L11">
        <v>15.590400000000001</v>
      </c>
      <c r="M11">
        <v>0</v>
      </c>
      <c r="N11">
        <v>148.441</v>
      </c>
      <c r="O11">
        <v>0</v>
      </c>
      <c r="P11">
        <v>29.688199999999998</v>
      </c>
      <c r="Q11">
        <v>0</v>
      </c>
      <c r="R11">
        <v>928</v>
      </c>
      <c r="S11" s="3">
        <v>50</v>
      </c>
    </row>
    <row r="12" spans="1:19">
      <c r="A12" t="s">
        <v>203</v>
      </c>
      <c r="B12">
        <v>10</v>
      </c>
      <c r="C12">
        <v>43.280700000000003</v>
      </c>
      <c r="D12">
        <v>42.5</v>
      </c>
      <c r="E12">
        <v>0</v>
      </c>
      <c r="F12">
        <v>1049.8828000000001</v>
      </c>
      <c r="G12">
        <v>1049.8828000000001</v>
      </c>
      <c r="H12">
        <v>950</v>
      </c>
      <c r="I12">
        <v>21.095800000000001</v>
      </c>
      <c r="J12">
        <v>0.49580000000000002</v>
      </c>
      <c r="K12">
        <v>1.1200000000000001</v>
      </c>
      <c r="L12">
        <v>17.6905</v>
      </c>
      <c r="M12">
        <v>0</v>
      </c>
      <c r="N12">
        <v>148.23089999999999</v>
      </c>
      <c r="O12">
        <v>0</v>
      </c>
      <c r="P12">
        <v>29.6462</v>
      </c>
      <c r="Q12">
        <v>0</v>
      </c>
      <c r="R12">
        <v>1049.8828000000001</v>
      </c>
      <c r="S12" s="3">
        <v>50</v>
      </c>
    </row>
    <row r="13" spans="1:19">
      <c r="A13" t="s">
        <v>204</v>
      </c>
      <c r="B13">
        <v>11</v>
      </c>
      <c r="C13">
        <v>45.864699999999999</v>
      </c>
      <c r="D13">
        <v>45</v>
      </c>
      <c r="E13">
        <v>0</v>
      </c>
      <c r="F13">
        <v>1179.5625</v>
      </c>
      <c r="G13">
        <v>1179.5625</v>
      </c>
      <c r="H13">
        <v>950</v>
      </c>
      <c r="I13">
        <v>21.095500000000001</v>
      </c>
      <c r="J13">
        <v>0.4955</v>
      </c>
      <c r="K13">
        <v>1.1205000000000001</v>
      </c>
      <c r="L13">
        <v>19.9346</v>
      </c>
      <c r="M13">
        <v>0</v>
      </c>
      <c r="N13">
        <v>148.00649999999999</v>
      </c>
      <c r="O13">
        <v>0</v>
      </c>
      <c r="P13">
        <v>29.601299999999998</v>
      </c>
      <c r="Q13">
        <v>0</v>
      </c>
      <c r="R13">
        <v>1179.5625</v>
      </c>
      <c r="S13" s="3">
        <v>50</v>
      </c>
    </row>
    <row r="14" spans="1:19">
      <c r="A14" t="s">
        <v>205</v>
      </c>
      <c r="B14">
        <v>12</v>
      </c>
      <c r="C14">
        <v>48.452199999999998</v>
      </c>
      <c r="D14">
        <v>47.5</v>
      </c>
      <c r="E14">
        <v>0</v>
      </c>
      <c r="F14">
        <v>1317.0859</v>
      </c>
      <c r="G14">
        <v>1317.0859</v>
      </c>
      <c r="H14">
        <v>950</v>
      </c>
      <c r="I14">
        <v>21.095199999999998</v>
      </c>
      <c r="J14">
        <v>0.49519999999999997</v>
      </c>
      <c r="K14">
        <v>1.1209</v>
      </c>
      <c r="L14">
        <v>22.3246</v>
      </c>
      <c r="M14">
        <v>0</v>
      </c>
      <c r="N14">
        <v>147.76750000000001</v>
      </c>
      <c r="O14">
        <v>0</v>
      </c>
      <c r="P14">
        <v>29.5535</v>
      </c>
      <c r="Q14">
        <v>0</v>
      </c>
      <c r="R14">
        <v>1317.0859</v>
      </c>
      <c r="S14" s="3">
        <v>50</v>
      </c>
    </row>
    <row r="15" spans="1:19">
      <c r="A15" t="s">
        <v>206</v>
      </c>
      <c r="B15">
        <v>13</v>
      </c>
      <c r="C15">
        <v>51.043100000000003</v>
      </c>
      <c r="D15">
        <v>50</v>
      </c>
      <c r="E15">
        <v>0</v>
      </c>
      <c r="F15">
        <v>1462.5</v>
      </c>
      <c r="G15">
        <v>1462.5</v>
      </c>
      <c r="H15">
        <v>950</v>
      </c>
      <c r="I15">
        <v>21.094999999999999</v>
      </c>
      <c r="J15">
        <v>0.495</v>
      </c>
      <c r="K15">
        <v>1.1214</v>
      </c>
      <c r="L15">
        <v>24.862500000000001</v>
      </c>
      <c r="M15">
        <v>0</v>
      </c>
      <c r="N15">
        <v>147.5137</v>
      </c>
      <c r="O15">
        <v>0</v>
      </c>
      <c r="P15">
        <v>29.502800000000001</v>
      </c>
      <c r="Q15">
        <v>0</v>
      </c>
      <c r="R15">
        <v>1462.5</v>
      </c>
      <c r="S15" s="3">
        <v>50</v>
      </c>
    </row>
    <row r="16" spans="1:19">
      <c r="A16" t="s">
        <v>207</v>
      </c>
      <c r="B16">
        <v>14</v>
      </c>
      <c r="C16">
        <v>53.6372</v>
      </c>
      <c r="D16">
        <v>52.5</v>
      </c>
      <c r="E16">
        <v>0</v>
      </c>
      <c r="F16">
        <v>1615.8516</v>
      </c>
      <c r="G16">
        <v>1615.8516</v>
      </c>
      <c r="H16">
        <v>950</v>
      </c>
      <c r="I16">
        <v>21.0947</v>
      </c>
      <c r="J16">
        <v>0.49469999999999997</v>
      </c>
      <c r="K16">
        <v>1.1218999999999999</v>
      </c>
      <c r="L16">
        <v>27.5503</v>
      </c>
      <c r="M16">
        <v>0</v>
      </c>
      <c r="N16">
        <v>147.245</v>
      </c>
      <c r="O16">
        <v>0</v>
      </c>
      <c r="P16">
        <v>29.449000000000002</v>
      </c>
      <c r="Q16">
        <v>0</v>
      </c>
      <c r="R16">
        <v>1615.8516</v>
      </c>
      <c r="S16" s="3">
        <v>50</v>
      </c>
    </row>
    <row r="17" spans="1:19">
      <c r="A17" t="s">
        <v>208</v>
      </c>
      <c r="B17">
        <v>15</v>
      </c>
      <c r="C17">
        <v>56.234400000000001</v>
      </c>
      <c r="D17">
        <v>55</v>
      </c>
      <c r="E17">
        <v>0</v>
      </c>
      <c r="F17">
        <v>1777.1875</v>
      </c>
      <c r="G17">
        <v>1777.1875</v>
      </c>
      <c r="H17">
        <v>950</v>
      </c>
      <c r="I17">
        <v>21.0945</v>
      </c>
      <c r="J17">
        <v>0.4945</v>
      </c>
      <c r="K17">
        <v>1.1225000000000001</v>
      </c>
      <c r="L17">
        <v>30.389900000000001</v>
      </c>
      <c r="M17">
        <v>0</v>
      </c>
      <c r="N17">
        <v>146.96100000000001</v>
      </c>
      <c r="O17">
        <v>0</v>
      </c>
      <c r="P17">
        <v>29.392199999999999</v>
      </c>
      <c r="Q17">
        <v>0</v>
      </c>
      <c r="R17">
        <v>1777.1875</v>
      </c>
      <c r="S17" s="3">
        <v>50</v>
      </c>
    </row>
    <row r="18" spans="1:19">
      <c r="A18" t="s">
        <v>209</v>
      </c>
      <c r="B18">
        <v>16</v>
      </c>
      <c r="C18">
        <v>58.834499999999998</v>
      </c>
      <c r="D18">
        <v>57.5</v>
      </c>
      <c r="E18">
        <v>0</v>
      </c>
      <c r="F18">
        <v>1946.5546999999999</v>
      </c>
      <c r="G18">
        <v>1946.5546999999999</v>
      </c>
      <c r="H18">
        <v>950</v>
      </c>
      <c r="I18">
        <v>21.094200000000001</v>
      </c>
      <c r="J18">
        <v>0.49419999999999997</v>
      </c>
      <c r="K18">
        <v>1.123</v>
      </c>
      <c r="L18">
        <v>33.383400000000002</v>
      </c>
      <c r="M18">
        <v>0</v>
      </c>
      <c r="N18">
        <v>146.6617</v>
      </c>
      <c r="O18">
        <v>0</v>
      </c>
      <c r="P18">
        <v>29.3323</v>
      </c>
      <c r="Q18">
        <v>0</v>
      </c>
      <c r="R18">
        <v>1946.5546999999999</v>
      </c>
      <c r="S18" s="3">
        <v>50</v>
      </c>
    </row>
    <row r="19" spans="1:19">
      <c r="A19" t="s">
        <v>210</v>
      </c>
      <c r="B19">
        <v>17</v>
      </c>
      <c r="C19">
        <v>61.4375</v>
      </c>
      <c r="D19">
        <v>60</v>
      </c>
      <c r="E19">
        <v>0</v>
      </c>
      <c r="F19">
        <v>2124</v>
      </c>
      <c r="G19">
        <v>2124</v>
      </c>
      <c r="H19">
        <v>950</v>
      </c>
      <c r="I19">
        <v>21.094000000000001</v>
      </c>
      <c r="J19">
        <v>0.49399999999999999</v>
      </c>
      <c r="K19">
        <v>1.1235999999999999</v>
      </c>
      <c r="L19">
        <v>36.532800000000002</v>
      </c>
      <c r="M19">
        <v>0</v>
      </c>
      <c r="N19">
        <v>146.3467</v>
      </c>
      <c r="O19">
        <v>0</v>
      </c>
      <c r="P19">
        <v>29.269300000000001</v>
      </c>
      <c r="Q19">
        <v>0</v>
      </c>
      <c r="R19">
        <v>2124</v>
      </c>
      <c r="S19" s="3">
        <v>50</v>
      </c>
    </row>
    <row r="20" spans="1:19">
      <c r="A20" t="s">
        <v>211</v>
      </c>
      <c r="B20">
        <v>18</v>
      </c>
      <c r="C20">
        <v>64.043099999999995</v>
      </c>
      <c r="D20">
        <v>62.5</v>
      </c>
      <c r="E20">
        <v>0</v>
      </c>
      <c r="F20">
        <v>2309.5702999999999</v>
      </c>
      <c r="G20">
        <v>2309.5702999999999</v>
      </c>
      <c r="H20">
        <v>950</v>
      </c>
      <c r="I20">
        <v>21.093800000000002</v>
      </c>
      <c r="J20">
        <v>0.49380000000000002</v>
      </c>
      <c r="K20">
        <v>1.1242000000000001</v>
      </c>
      <c r="L20">
        <v>39.8401</v>
      </c>
      <c r="M20">
        <v>0</v>
      </c>
      <c r="N20">
        <v>146.01599999999999</v>
      </c>
      <c r="O20">
        <v>0</v>
      </c>
      <c r="P20">
        <v>29.203199999999999</v>
      </c>
      <c r="Q20">
        <v>0</v>
      </c>
      <c r="R20">
        <v>2309.5702999999999</v>
      </c>
      <c r="S20" s="3">
        <v>50</v>
      </c>
    </row>
    <row r="21" spans="1:19">
      <c r="A21" t="s">
        <v>212</v>
      </c>
      <c r="B21">
        <v>19</v>
      </c>
      <c r="C21">
        <v>66.651399999999995</v>
      </c>
      <c r="D21">
        <v>65</v>
      </c>
      <c r="E21">
        <v>0</v>
      </c>
      <c r="F21">
        <v>2503.3125</v>
      </c>
      <c r="G21">
        <v>2503.3125</v>
      </c>
      <c r="H21">
        <v>950</v>
      </c>
      <c r="I21">
        <v>21.093499999999999</v>
      </c>
      <c r="J21">
        <v>0.49349999999999999</v>
      </c>
      <c r="K21">
        <v>1.1249</v>
      </c>
      <c r="L21">
        <v>43.307299999999998</v>
      </c>
      <c r="M21">
        <v>0</v>
      </c>
      <c r="N21">
        <v>145.66929999999999</v>
      </c>
      <c r="O21">
        <v>0</v>
      </c>
      <c r="P21">
        <v>29.133900000000001</v>
      </c>
      <c r="Q21">
        <v>0</v>
      </c>
      <c r="R21">
        <v>2503.3125</v>
      </c>
      <c r="S21" s="3">
        <v>50</v>
      </c>
    </row>
    <row r="22" spans="1:19">
      <c r="A22" t="s">
        <v>213</v>
      </c>
      <c r="B22">
        <v>20</v>
      </c>
      <c r="C22">
        <v>69.262100000000004</v>
      </c>
      <c r="D22">
        <v>67.5</v>
      </c>
      <c r="E22">
        <v>0</v>
      </c>
      <c r="F22">
        <v>2705.2734</v>
      </c>
      <c r="G22">
        <v>2705.2734</v>
      </c>
      <c r="H22">
        <v>950</v>
      </c>
      <c r="I22">
        <v>21.093299999999999</v>
      </c>
      <c r="J22">
        <v>0.49330000000000002</v>
      </c>
      <c r="K22">
        <v>1.1254999999999999</v>
      </c>
      <c r="L22">
        <v>46.936500000000002</v>
      </c>
      <c r="M22">
        <v>0</v>
      </c>
      <c r="N22">
        <v>145.3064</v>
      </c>
      <c r="O22">
        <v>0</v>
      </c>
      <c r="P22">
        <v>29.061299999999999</v>
      </c>
      <c r="Q22">
        <v>0</v>
      </c>
      <c r="R22">
        <v>2705.2734</v>
      </c>
      <c r="S22" s="3">
        <v>50</v>
      </c>
    </row>
    <row r="23" spans="1:19">
      <c r="A23" t="s">
        <v>214</v>
      </c>
      <c r="B23">
        <v>21</v>
      </c>
      <c r="C23">
        <v>71.875100000000003</v>
      </c>
      <c r="D23">
        <v>70</v>
      </c>
      <c r="E23">
        <v>0</v>
      </c>
      <c r="F23">
        <v>2915.5</v>
      </c>
      <c r="G23">
        <v>2915.5</v>
      </c>
      <c r="H23">
        <v>950</v>
      </c>
      <c r="I23">
        <v>21.093</v>
      </c>
      <c r="J23">
        <v>0.49299999999999999</v>
      </c>
      <c r="K23">
        <v>1.1262000000000001</v>
      </c>
      <c r="L23">
        <v>50.729700000000001</v>
      </c>
      <c r="M23">
        <v>0</v>
      </c>
      <c r="N23">
        <v>144.92699999999999</v>
      </c>
      <c r="O23">
        <v>0</v>
      </c>
      <c r="P23">
        <v>28.985399999999998</v>
      </c>
      <c r="Q23">
        <v>0</v>
      </c>
      <c r="R23">
        <v>2915.5</v>
      </c>
      <c r="S23" s="3">
        <v>50</v>
      </c>
    </row>
    <row r="24" spans="1:19">
      <c r="A24" t="s">
        <v>215</v>
      </c>
      <c r="B24">
        <v>22</v>
      </c>
      <c r="C24">
        <v>74.490300000000005</v>
      </c>
      <c r="D24">
        <v>72.5</v>
      </c>
      <c r="E24">
        <v>0</v>
      </c>
      <c r="F24">
        <v>3134.0391</v>
      </c>
      <c r="G24">
        <v>3134.0391</v>
      </c>
      <c r="H24">
        <v>950</v>
      </c>
      <c r="I24">
        <v>21.0928</v>
      </c>
      <c r="J24">
        <v>0.49270000000000003</v>
      </c>
      <c r="K24">
        <v>1.1269</v>
      </c>
      <c r="L24">
        <v>54.689</v>
      </c>
      <c r="M24">
        <v>0</v>
      </c>
      <c r="N24">
        <v>144.53110000000001</v>
      </c>
      <c r="O24">
        <v>0</v>
      </c>
      <c r="P24">
        <v>28.906199999999998</v>
      </c>
      <c r="Q24">
        <v>0</v>
      </c>
      <c r="R24">
        <v>3134.0391</v>
      </c>
      <c r="S24" s="3">
        <v>50</v>
      </c>
    </row>
    <row r="25" spans="1:19">
      <c r="A25" t="s">
        <v>216</v>
      </c>
      <c r="B25">
        <v>23</v>
      </c>
      <c r="C25">
        <v>77.107600000000005</v>
      </c>
      <c r="D25">
        <v>75</v>
      </c>
      <c r="E25">
        <v>0</v>
      </c>
      <c r="F25">
        <v>3360.9375</v>
      </c>
      <c r="G25">
        <v>3360.9375</v>
      </c>
      <c r="H25">
        <v>950</v>
      </c>
      <c r="I25">
        <v>21.092500000000001</v>
      </c>
      <c r="J25">
        <v>0.49249999999999999</v>
      </c>
      <c r="K25">
        <v>1.1276999999999999</v>
      </c>
      <c r="L25">
        <v>58.816400000000002</v>
      </c>
      <c r="M25">
        <v>0</v>
      </c>
      <c r="N25">
        <v>144.11840000000001</v>
      </c>
      <c r="O25">
        <v>0</v>
      </c>
      <c r="P25">
        <v>28.823699999999999</v>
      </c>
      <c r="Q25">
        <v>0</v>
      </c>
      <c r="R25">
        <v>3360.9375</v>
      </c>
      <c r="S25" s="3">
        <v>50</v>
      </c>
    </row>
    <row r="26" spans="1:19">
      <c r="A26" t="s">
        <v>217</v>
      </c>
      <c r="B26">
        <v>24</v>
      </c>
      <c r="C26">
        <v>79.726799999999997</v>
      </c>
      <c r="D26">
        <v>77.5</v>
      </c>
      <c r="E26">
        <v>0</v>
      </c>
      <c r="F26">
        <v>3596.2422000000001</v>
      </c>
      <c r="G26">
        <v>3596.2422000000001</v>
      </c>
      <c r="H26">
        <v>950</v>
      </c>
      <c r="I26">
        <v>21.092300000000002</v>
      </c>
      <c r="J26">
        <v>0.49220000000000003</v>
      </c>
      <c r="K26">
        <v>1.1285000000000001</v>
      </c>
      <c r="L26">
        <v>63.114100000000001</v>
      </c>
      <c r="M26">
        <v>0</v>
      </c>
      <c r="N26">
        <v>143.68860000000001</v>
      </c>
      <c r="O26">
        <v>0</v>
      </c>
      <c r="P26">
        <v>28.7377</v>
      </c>
      <c r="Q26">
        <v>0</v>
      </c>
      <c r="R26">
        <v>3596.2422000000001</v>
      </c>
      <c r="S26" s="3">
        <v>50</v>
      </c>
    </row>
    <row r="27" spans="1:19">
      <c r="A27" t="s">
        <v>218</v>
      </c>
      <c r="B27">
        <v>25</v>
      </c>
      <c r="C27">
        <v>82.347800000000007</v>
      </c>
      <c r="D27">
        <v>80</v>
      </c>
      <c r="E27">
        <v>0</v>
      </c>
      <c r="F27">
        <v>3840</v>
      </c>
      <c r="G27">
        <v>3840</v>
      </c>
      <c r="H27">
        <v>950</v>
      </c>
      <c r="I27">
        <v>21.091999999999999</v>
      </c>
      <c r="J27">
        <v>0.49199999999999999</v>
      </c>
      <c r="K27">
        <v>1.1292</v>
      </c>
      <c r="L27">
        <v>67.584000000000003</v>
      </c>
      <c r="M27">
        <v>0</v>
      </c>
      <c r="N27">
        <v>143.24160000000001</v>
      </c>
      <c r="O27">
        <v>0</v>
      </c>
      <c r="P27">
        <v>28.648299999999999</v>
      </c>
      <c r="Q27">
        <v>0</v>
      </c>
      <c r="R27">
        <v>3840</v>
      </c>
      <c r="S27" s="3">
        <v>50</v>
      </c>
    </row>
    <row r="28" spans="1:19">
      <c r="A28" t="s">
        <v>219</v>
      </c>
      <c r="B28">
        <v>26</v>
      </c>
      <c r="C28">
        <v>20.200399999999998</v>
      </c>
      <c r="D28">
        <v>20</v>
      </c>
      <c r="E28">
        <v>0</v>
      </c>
      <c r="F28">
        <v>228</v>
      </c>
      <c r="G28">
        <v>228</v>
      </c>
      <c r="H28">
        <v>950</v>
      </c>
      <c r="I28">
        <v>21.097999999999999</v>
      </c>
      <c r="J28">
        <v>0.498</v>
      </c>
      <c r="K28">
        <v>1.1173</v>
      </c>
      <c r="L28">
        <v>3.8532000000000002</v>
      </c>
      <c r="M28">
        <v>-1.1399999999999999</v>
      </c>
      <c r="N28">
        <v>149.6147</v>
      </c>
      <c r="O28">
        <v>0</v>
      </c>
      <c r="P28">
        <v>29.922899999999998</v>
      </c>
      <c r="Q28">
        <v>-0.34200000000000003</v>
      </c>
      <c r="R28">
        <v>228</v>
      </c>
      <c r="S28" s="3">
        <v>50</v>
      </c>
    </row>
    <row r="29" spans="1:19">
      <c r="A29" t="s">
        <v>220</v>
      </c>
      <c r="B29">
        <v>27</v>
      </c>
      <c r="C29">
        <v>22.747800000000002</v>
      </c>
      <c r="D29">
        <v>22.5</v>
      </c>
      <c r="E29">
        <v>0</v>
      </c>
      <c r="F29">
        <v>289.19529999999997</v>
      </c>
      <c r="G29">
        <v>289.19529999999997</v>
      </c>
      <c r="H29">
        <v>950</v>
      </c>
      <c r="I29">
        <v>21.0977</v>
      </c>
      <c r="J29">
        <v>0.49780000000000002</v>
      </c>
      <c r="K29">
        <v>1.1174999999999999</v>
      </c>
      <c r="L29">
        <v>4.9019000000000004</v>
      </c>
      <c r="M29">
        <v>-1.446</v>
      </c>
      <c r="N29">
        <v>149.50980000000001</v>
      </c>
      <c r="O29">
        <v>0</v>
      </c>
      <c r="P29">
        <v>29.902000000000001</v>
      </c>
      <c r="Q29">
        <v>-0.43380000000000002</v>
      </c>
      <c r="R29">
        <v>289.19529999999997</v>
      </c>
      <c r="S29" s="3">
        <v>50</v>
      </c>
    </row>
    <row r="30" spans="1:19">
      <c r="A30" t="s">
        <v>221</v>
      </c>
      <c r="B30">
        <v>28</v>
      </c>
      <c r="C30">
        <v>25.299700000000001</v>
      </c>
      <c r="D30">
        <v>25</v>
      </c>
      <c r="E30">
        <v>0</v>
      </c>
      <c r="F30">
        <v>357.8125</v>
      </c>
      <c r="G30">
        <v>357.8125</v>
      </c>
      <c r="H30">
        <v>950</v>
      </c>
      <c r="I30">
        <v>21.0975</v>
      </c>
      <c r="J30">
        <v>0.4975</v>
      </c>
      <c r="K30">
        <v>1.1176999999999999</v>
      </c>
      <c r="L30">
        <v>6.0827999999999998</v>
      </c>
      <c r="M30">
        <v>-1.7890999999999999</v>
      </c>
      <c r="N30">
        <v>149.39169999999999</v>
      </c>
      <c r="O30">
        <v>0</v>
      </c>
      <c r="P30">
        <v>29.878299999999999</v>
      </c>
      <c r="Q30">
        <v>-0.53669999999999995</v>
      </c>
      <c r="R30">
        <v>357.8125</v>
      </c>
      <c r="S30" s="3">
        <v>50</v>
      </c>
    </row>
    <row r="31" spans="1:19">
      <c r="A31" t="s">
        <v>222</v>
      </c>
      <c r="B31">
        <v>29</v>
      </c>
      <c r="C31">
        <v>27.856000000000002</v>
      </c>
      <c r="D31">
        <v>27.5</v>
      </c>
      <c r="E31">
        <v>0</v>
      </c>
      <c r="F31">
        <v>433.89839999999998</v>
      </c>
      <c r="G31">
        <v>433.89839999999998</v>
      </c>
      <c r="H31">
        <v>950</v>
      </c>
      <c r="I31">
        <v>21.097200000000001</v>
      </c>
      <c r="J31">
        <v>0.49719999999999998</v>
      </c>
      <c r="K31">
        <v>1.1180000000000001</v>
      </c>
      <c r="L31">
        <v>7.3979999999999997</v>
      </c>
      <c r="M31">
        <v>-2.1695000000000002</v>
      </c>
      <c r="N31">
        <v>149.2602</v>
      </c>
      <c r="O31">
        <v>0</v>
      </c>
      <c r="P31">
        <v>29.852</v>
      </c>
      <c r="Q31">
        <v>-0.65080000000000005</v>
      </c>
      <c r="R31">
        <v>433.89839999999998</v>
      </c>
      <c r="S31" s="3">
        <v>50</v>
      </c>
    </row>
    <row r="32" spans="1:19">
      <c r="A32" t="s">
        <v>223</v>
      </c>
      <c r="B32">
        <v>30</v>
      </c>
      <c r="C32">
        <v>30.416699999999999</v>
      </c>
      <c r="D32">
        <v>30</v>
      </c>
      <c r="E32">
        <v>0</v>
      </c>
      <c r="F32">
        <v>517.5</v>
      </c>
      <c r="G32">
        <v>517.5</v>
      </c>
      <c r="H32">
        <v>950</v>
      </c>
      <c r="I32">
        <v>21.097000000000001</v>
      </c>
      <c r="J32">
        <v>0.497</v>
      </c>
      <c r="K32">
        <v>1.1183000000000001</v>
      </c>
      <c r="L32">
        <v>8.8491999999999997</v>
      </c>
      <c r="M32">
        <v>-2.5874999999999999</v>
      </c>
      <c r="N32">
        <v>149.11510000000001</v>
      </c>
      <c r="O32">
        <v>0</v>
      </c>
      <c r="P32">
        <v>29.823</v>
      </c>
      <c r="Q32">
        <v>-0.77629999999999999</v>
      </c>
      <c r="R32">
        <v>517.5</v>
      </c>
      <c r="S32" s="3">
        <v>50</v>
      </c>
    </row>
    <row r="33" spans="1:19">
      <c r="A33" t="s">
        <v>224</v>
      </c>
      <c r="B33">
        <v>31</v>
      </c>
      <c r="C33">
        <v>32.981499999999997</v>
      </c>
      <c r="D33">
        <v>32.5</v>
      </c>
      <c r="E33">
        <v>0</v>
      </c>
      <c r="F33">
        <v>608.66409999999996</v>
      </c>
      <c r="G33">
        <v>608.66409999999996</v>
      </c>
      <c r="H33">
        <v>950</v>
      </c>
      <c r="I33">
        <v>21.096800000000002</v>
      </c>
      <c r="J33">
        <v>0.49669999999999997</v>
      </c>
      <c r="K33">
        <v>1.1186</v>
      </c>
      <c r="L33">
        <v>10.438599999999999</v>
      </c>
      <c r="M33">
        <v>-3.0432999999999999</v>
      </c>
      <c r="N33">
        <v>148.95609999999999</v>
      </c>
      <c r="O33">
        <v>0</v>
      </c>
      <c r="P33">
        <v>29.7912</v>
      </c>
      <c r="Q33">
        <v>-0.91300000000000003</v>
      </c>
      <c r="R33">
        <v>608.66409999999996</v>
      </c>
      <c r="S33" s="3">
        <v>50</v>
      </c>
    </row>
    <row r="34" spans="1:19">
      <c r="A34" t="s">
        <v>225</v>
      </c>
      <c r="B34">
        <v>32</v>
      </c>
      <c r="C34">
        <v>35.5505</v>
      </c>
      <c r="D34">
        <v>35</v>
      </c>
      <c r="E34">
        <v>0</v>
      </c>
      <c r="F34">
        <v>707.4375</v>
      </c>
      <c r="G34">
        <v>707.4375</v>
      </c>
      <c r="H34">
        <v>950</v>
      </c>
      <c r="I34">
        <v>21.096499999999999</v>
      </c>
      <c r="J34">
        <v>0.4965</v>
      </c>
      <c r="K34">
        <v>1.1189</v>
      </c>
      <c r="L34">
        <v>12.167899999999999</v>
      </c>
      <c r="M34">
        <v>-3.5371999999999999</v>
      </c>
      <c r="N34">
        <v>148.78319999999999</v>
      </c>
      <c r="O34">
        <v>0</v>
      </c>
      <c r="P34">
        <v>29.756599999999999</v>
      </c>
      <c r="Q34">
        <v>-1.0611999999999999</v>
      </c>
      <c r="R34">
        <v>707.4375</v>
      </c>
      <c r="S34" s="3">
        <v>50</v>
      </c>
    </row>
    <row r="35" spans="1:19">
      <c r="A35" t="s">
        <v>226</v>
      </c>
      <c r="B35">
        <v>33</v>
      </c>
      <c r="C35">
        <v>38.123399999999997</v>
      </c>
      <c r="D35">
        <v>37.5</v>
      </c>
      <c r="E35">
        <v>0</v>
      </c>
      <c r="F35">
        <v>813.86720000000003</v>
      </c>
      <c r="G35">
        <v>813.86720000000003</v>
      </c>
      <c r="H35">
        <v>950</v>
      </c>
      <c r="I35">
        <v>21.096299999999999</v>
      </c>
      <c r="J35">
        <v>0.49630000000000002</v>
      </c>
      <c r="K35">
        <v>1.1193</v>
      </c>
      <c r="L35">
        <v>14.039199999999999</v>
      </c>
      <c r="M35">
        <v>-4.0693000000000001</v>
      </c>
      <c r="N35">
        <v>148.59610000000001</v>
      </c>
      <c r="O35">
        <v>0</v>
      </c>
      <c r="P35">
        <v>29.719200000000001</v>
      </c>
      <c r="Q35">
        <v>-1.2208000000000001</v>
      </c>
      <c r="R35">
        <v>813.86720000000003</v>
      </c>
      <c r="S35" s="3">
        <v>50</v>
      </c>
    </row>
    <row r="36" spans="1:19">
      <c r="A36" t="s">
        <v>227</v>
      </c>
      <c r="B36">
        <v>34</v>
      </c>
      <c r="C36">
        <v>40.700200000000002</v>
      </c>
      <c r="D36">
        <v>40</v>
      </c>
      <c r="E36">
        <v>0</v>
      </c>
      <c r="F36">
        <v>928</v>
      </c>
      <c r="G36">
        <v>928</v>
      </c>
      <c r="H36">
        <v>950</v>
      </c>
      <c r="I36">
        <v>21.096</v>
      </c>
      <c r="J36">
        <v>0.496</v>
      </c>
      <c r="K36">
        <v>1.1195999999999999</v>
      </c>
      <c r="L36">
        <v>16.054400000000001</v>
      </c>
      <c r="M36">
        <v>-4.6399999999999997</v>
      </c>
      <c r="N36">
        <v>148.3946</v>
      </c>
      <c r="O36">
        <v>0</v>
      </c>
      <c r="P36">
        <v>29.678899999999999</v>
      </c>
      <c r="Q36">
        <v>-1.3919999999999999</v>
      </c>
      <c r="R36">
        <v>928</v>
      </c>
      <c r="S36" s="3">
        <v>50</v>
      </c>
    </row>
    <row r="37" spans="1:19">
      <c r="A37" t="s">
        <v>228</v>
      </c>
      <c r="B37">
        <v>35</v>
      </c>
      <c r="C37">
        <v>43.280700000000003</v>
      </c>
      <c r="D37">
        <v>42.5</v>
      </c>
      <c r="E37">
        <v>0</v>
      </c>
      <c r="F37">
        <v>1049.8828000000001</v>
      </c>
      <c r="G37">
        <v>1049.8828000000001</v>
      </c>
      <c r="H37">
        <v>950</v>
      </c>
      <c r="I37">
        <v>21.095800000000001</v>
      </c>
      <c r="J37">
        <v>0.49580000000000002</v>
      </c>
      <c r="K37">
        <v>1.1200000000000001</v>
      </c>
      <c r="L37">
        <v>18.215499999999999</v>
      </c>
      <c r="M37">
        <v>-5.2493999999999996</v>
      </c>
      <c r="N37">
        <v>148.17850000000001</v>
      </c>
      <c r="O37">
        <v>0</v>
      </c>
      <c r="P37">
        <v>29.6357</v>
      </c>
      <c r="Q37">
        <v>-1.5748</v>
      </c>
      <c r="R37">
        <v>1049.8828000000001</v>
      </c>
      <c r="S37" s="3">
        <v>50</v>
      </c>
    </row>
    <row r="38" spans="1:19">
      <c r="A38" t="s">
        <v>229</v>
      </c>
      <c r="B38">
        <v>36</v>
      </c>
      <c r="C38">
        <v>45.864699999999999</v>
      </c>
      <c r="D38">
        <v>45</v>
      </c>
      <c r="E38">
        <v>0</v>
      </c>
      <c r="F38">
        <v>1179.5625</v>
      </c>
      <c r="G38">
        <v>1179.5625</v>
      </c>
      <c r="H38">
        <v>950</v>
      </c>
      <c r="I38">
        <v>21.095500000000001</v>
      </c>
      <c r="J38">
        <v>0.4955</v>
      </c>
      <c r="K38">
        <v>1.1205000000000001</v>
      </c>
      <c r="L38">
        <v>20.5244</v>
      </c>
      <c r="M38">
        <v>-5.8978000000000002</v>
      </c>
      <c r="N38">
        <v>147.94759999999999</v>
      </c>
      <c r="O38">
        <v>0</v>
      </c>
      <c r="P38">
        <v>29.589500000000001</v>
      </c>
      <c r="Q38">
        <v>-1.7693000000000001</v>
      </c>
      <c r="R38">
        <v>1179.5625</v>
      </c>
      <c r="S38" s="3">
        <v>50</v>
      </c>
    </row>
    <row r="39" spans="1:19">
      <c r="A39" t="s">
        <v>230</v>
      </c>
      <c r="B39">
        <v>37</v>
      </c>
      <c r="C39">
        <v>48.452199999999998</v>
      </c>
      <c r="D39">
        <v>47.5</v>
      </c>
      <c r="E39">
        <v>0</v>
      </c>
      <c r="F39">
        <v>1317.0859</v>
      </c>
      <c r="G39">
        <v>1317.0859</v>
      </c>
      <c r="H39">
        <v>950</v>
      </c>
      <c r="I39">
        <v>21.095199999999998</v>
      </c>
      <c r="J39">
        <v>0.49519999999999997</v>
      </c>
      <c r="K39">
        <v>1.1209</v>
      </c>
      <c r="L39">
        <v>22.9832</v>
      </c>
      <c r="M39">
        <v>-6.5853999999999999</v>
      </c>
      <c r="N39">
        <v>147.70169999999999</v>
      </c>
      <c r="O39">
        <v>0</v>
      </c>
      <c r="P39">
        <v>29.540299999999998</v>
      </c>
      <c r="Q39">
        <v>-1.9756</v>
      </c>
      <c r="R39">
        <v>1317.0859</v>
      </c>
      <c r="S39" s="3">
        <v>50</v>
      </c>
    </row>
    <row r="40" spans="1:19">
      <c r="A40" t="s">
        <v>231</v>
      </c>
      <c r="B40">
        <v>38</v>
      </c>
      <c r="C40">
        <v>51.043100000000003</v>
      </c>
      <c r="D40">
        <v>50</v>
      </c>
      <c r="E40">
        <v>0</v>
      </c>
      <c r="F40">
        <v>1462.5</v>
      </c>
      <c r="G40">
        <v>1462.5</v>
      </c>
      <c r="H40">
        <v>950</v>
      </c>
      <c r="I40">
        <v>21.094999999999999</v>
      </c>
      <c r="J40">
        <v>0.495</v>
      </c>
      <c r="K40">
        <v>1.1214</v>
      </c>
      <c r="L40">
        <v>25.593800000000002</v>
      </c>
      <c r="M40">
        <v>-7.3125</v>
      </c>
      <c r="N40">
        <v>147.44059999999999</v>
      </c>
      <c r="O40">
        <v>0</v>
      </c>
      <c r="P40">
        <v>29.488099999999999</v>
      </c>
      <c r="Q40">
        <v>-2.1937000000000002</v>
      </c>
      <c r="R40">
        <v>1462.5</v>
      </c>
      <c r="S40" s="3">
        <v>50</v>
      </c>
    </row>
    <row r="41" spans="1:19">
      <c r="A41" t="s">
        <v>232</v>
      </c>
      <c r="B41">
        <v>39</v>
      </c>
      <c r="C41">
        <v>53.6372</v>
      </c>
      <c r="D41">
        <v>52.5</v>
      </c>
      <c r="E41">
        <v>0</v>
      </c>
      <c r="F41">
        <v>1615.8516</v>
      </c>
      <c r="G41">
        <v>1615.8516</v>
      </c>
      <c r="H41">
        <v>950</v>
      </c>
      <c r="I41">
        <v>21.0947</v>
      </c>
      <c r="J41">
        <v>0.49469999999999997</v>
      </c>
      <c r="K41">
        <v>1.1218999999999999</v>
      </c>
      <c r="L41">
        <v>28.3582</v>
      </c>
      <c r="M41">
        <v>-8.0792999999999999</v>
      </c>
      <c r="N41">
        <v>147.16419999999999</v>
      </c>
      <c r="O41">
        <v>0</v>
      </c>
      <c r="P41">
        <v>29.4328</v>
      </c>
      <c r="Q41">
        <v>-2.4238</v>
      </c>
      <c r="R41">
        <v>1615.8516</v>
      </c>
      <c r="S41" s="3">
        <v>50</v>
      </c>
    </row>
    <row r="42" spans="1:19">
      <c r="A42" t="s">
        <v>233</v>
      </c>
      <c r="B42">
        <v>40</v>
      </c>
      <c r="C42">
        <v>56.234400000000001</v>
      </c>
      <c r="D42">
        <v>55</v>
      </c>
      <c r="E42">
        <v>0</v>
      </c>
      <c r="F42">
        <v>1777.1875</v>
      </c>
      <c r="G42">
        <v>1777.1875</v>
      </c>
      <c r="H42">
        <v>950</v>
      </c>
      <c r="I42">
        <v>21.0945</v>
      </c>
      <c r="J42">
        <v>0.4945</v>
      </c>
      <c r="K42">
        <v>1.1225000000000001</v>
      </c>
      <c r="L42">
        <v>31.278500000000001</v>
      </c>
      <c r="M42">
        <v>-8.8858999999999995</v>
      </c>
      <c r="N42">
        <v>146.87209999999999</v>
      </c>
      <c r="O42">
        <v>0</v>
      </c>
      <c r="P42">
        <v>29.374400000000001</v>
      </c>
      <c r="Q42">
        <v>-2.6657999999999999</v>
      </c>
      <c r="R42">
        <v>1777.1875</v>
      </c>
      <c r="S42" s="3">
        <v>50</v>
      </c>
    </row>
    <row r="43" spans="1:19">
      <c r="A43" t="s">
        <v>234</v>
      </c>
      <c r="B43">
        <v>41</v>
      </c>
      <c r="C43">
        <v>58.834499999999998</v>
      </c>
      <c r="D43">
        <v>57.5</v>
      </c>
      <c r="E43">
        <v>0</v>
      </c>
      <c r="F43">
        <v>1946.5546999999999</v>
      </c>
      <c r="G43">
        <v>1946.5546999999999</v>
      </c>
      <c r="H43">
        <v>950</v>
      </c>
      <c r="I43">
        <v>21.094200000000001</v>
      </c>
      <c r="J43">
        <v>0.49419999999999997</v>
      </c>
      <c r="K43">
        <v>1.123</v>
      </c>
      <c r="L43">
        <v>34.356699999999996</v>
      </c>
      <c r="M43">
        <v>-9.7327999999999992</v>
      </c>
      <c r="N43">
        <v>146.5643</v>
      </c>
      <c r="O43">
        <v>0</v>
      </c>
      <c r="P43">
        <v>29.312899999999999</v>
      </c>
      <c r="Q43">
        <v>-2.9198</v>
      </c>
      <c r="R43">
        <v>1946.5546999999999</v>
      </c>
      <c r="S43" s="3">
        <v>50</v>
      </c>
    </row>
    <row r="44" spans="1:19">
      <c r="A44" t="s">
        <v>235</v>
      </c>
      <c r="B44">
        <v>42</v>
      </c>
      <c r="C44">
        <v>61.4375</v>
      </c>
      <c r="D44">
        <v>60</v>
      </c>
      <c r="E44">
        <v>0</v>
      </c>
      <c r="F44">
        <v>2124</v>
      </c>
      <c r="G44">
        <v>2124</v>
      </c>
      <c r="H44">
        <v>950</v>
      </c>
      <c r="I44">
        <v>21.094000000000001</v>
      </c>
      <c r="J44">
        <v>0.49399999999999999</v>
      </c>
      <c r="K44">
        <v>1.1235999999999999</v>
      </c>
      <c r="L44">
        <v>37.594799999999999</v>
      </c>
      <c r="M44">
        <v>-10.62</v>
      </c>
      <c r="N44">
        <v>146.2405</v>
      </c>
      <c r="O44">
        <v>0</v>
      </c>
      <c r="P44">
        <v>29.248100000000001</v>
      </c>
      <c r="Q44">
        <v>-3.1859999999999999</v>
      </c>
      <c r="R44">
        <v>2124</v>
      </c>
      <c r="S44" s="3">
        <v>50</v>
      </c>
    </row>
    <row r="45" spans="1:19">
      <c r="A45" t="s">
        <v>236</v>
      </c>
      <c r="B45">
        <v>43</v>
      </c>
      <c r="C45">
        <v>64.043099999999995</v>
      </c>
      <c r="D45">
        <v>62.5</v>
      </c>
      <c r="E45">
        <v>0</v>
      </c>
      <c r="F45">
        <v>2309.5702999999999</v>
      </c>
      <c r="G45">
        <v>2309.5702999999999</v>
      </c>
      <c r="H45">
        <v>950</v>
      </c>
      <c r="I45">
        <v>21.093800000000002</v>
      </c>
      <c r="J45">
        <v>0.49380000000000002</v>
      </c>
      <c r="K45">
        <v>1.1242000000000001</v>
      </c>
      <c r="L45">
        <v>40.994900000000001</v>
      </c>
      <c r="M45">
        <v>-11.5479</v>
      </c>
      <c r="N45">
        <v>145.90049999999999</v>
      </c>
      <c r="O45">
        <v>0</v>
      </c>
      <c r="P45">
        <v>29.180099999999999</v>
      </c>
      <c r="Q45">
        <v>-3.4643999999999999</v>
      </c>
      <c r="R45">
        <v>2309.5702999999999</v>
      </c>
      <c r="S45" s="3">
        <v>50</v>
      </c>
    </row>
    <row r="46" spans="1:19">
      <c r="A46" t="s">
        <v>237</v>
      </c>
      <c r="B46">
        <v>44</v>
      </c>
      <c r="C46">
        <v>66.651399999999995</v>
      </c>
      <c r="D46">
        <v>65</v>
      </c>
      <c r="E46">
        <v>0</v>
      </c>
      <c r="F46">
        <v>2503.3125</v>
      </c>
      <c r="G46">
        <v>2503.3125</v>
      </c>
      <c r="H46">
        <v>950</v>
      </c>
      <c r="I46">
        <v>21.093499999999999</v>
      </c>
      <c r="J46">
        <v>0.49349999999999999</v>
      </c>
      <c r="K46">
        <v>1.1249</v>
      </c>
      <c r="L46">
        <v>44.558999999999997</v>
      </c>
      <c r="M46">
        <v>-12.5166</v>
      </c>
      <c r="N46">
        <v>145.54409999999999</v>
      </c>
      <c r="O46">
        <v>0</v>
      </c>
      <c r="P46">
        <v>29.108799999999999</v>
      </c>
      <c r="Q46">
        <v>-3.7549999999999999</v>
      </c>
      <c r="R46">
        <v>2503.3125</v>
      </c>
      <c r="S46" s="3">
        <v>50</v>
      </c>
    </row>
    <row r="47" spans="1:19">
      <c r="A47" t="s">
        <v>238</v>
      </c>
      <c r="B47">
        <v>45</v>
      </c>
      <c r="C47">
        <v>69.262100000000004</v>
      </c>
      <c r="D47">
        <v>67.5</v>
      </c>
      <c r="E47">
        <v>0</v>
      </c>
      <c r="F47">
        <v>2705.2734</v>
      </c>
      <c r="G47">
        <v>2705.2734</v>
      </c>
      <c r="H47">
        <v>950</v>
      </c>
      <c r="I47">
        <v>21.093299999999999</v>
      </c>
      <c r="J47">
        <v>0.49330000000000002</v>
      </c>
      <c r="K47">
        <v>1.1254999999999999</v>
      </c>
      <c r="L47">
        <v>48.289099999999998</v>
      </c>
      <c r="M47">
        <v>-13.526400000000001</v>
      </c>
      <c r="N47">
        <v>145.1711</v>
      </c>
      <c r="O47">
        <v>0</v>
      </c>
      <c r="P47">
        <v>29.034199999999998</v>
      </c>
      <c r="Q47">
        <v>-4.0579000000000001</v>
      </c>
      <c r="R47">
        <v>2705.2734</v>
      </c>
      <c r="S47" s="3">
        <v>50</v>
      </c>
    </row>
    <row r="48" spans="1:19">
      <c r="A48" t="s">
        <v>239</v>
      </c>
      <c r="B48">
        <v>46</v>
      </c>
      <c r="C48">
        <v>71.875100000000003</v>
      </c>
      <c r="D48">
        <v>70</v>
      </c>
      <c r="E48">
        <v>0</v>
      </c>
      <c r="F48">
        <v>2915.5</v>
      </c>
      <c r="G48">
        <v>2915.5</v>
      </c>
      <c r="H48">
        <v>950</v>
      </c>
      <c r="I48">
        <v>21.093</v>
      </c>
      <c r="J48">
        <v>0.49299999999999999</v>
      </c>
      <c r="K48">
        <v>1.1262000000000001</v>
      </c>
      <c r="L48">
        <v>52.1875</v>
      </c>
      <c r="M48">
        <v>-14.577500000000001</v>
      </c>
      <c r="N48">
        <v>144.78120000000001</v>
      </c>
      <c r="O48">
        <v>0</v>
      </c>
      <c r="P48">
        <v>28.956299999999999</v>
      </c>
      <c r="Q48">
        <v>-4.3733000000000004</v>
      </c>
      <c r="R48">
        <v>2915.5</v>
      </c>
      <c r="S48" s="3">
        <v>50</v>
      </c>
    </row>
    <row r="49" spans="1:19">
      <c r="A49" t="s">
        <v>240</v>
      </c>
      <c r="B49">
        <v>47</v>
      </c>
      <c r="C49">
        <v>74.490300000000005</v>
      </c>
      <c r="D49">
        <v>72.5</v>
      </c>
      <c r="E49">
        <v>0</v>
      </c>
      <c r="F49">
        <v>3134.0391</v>
      </c>
      <c r="G49">
        <v>3134.0391</v>
      </c>
      <c r="H49">
        <v>950</v>
      </c>
      <c r="I49">
        <v>21.0928</v>
      </c>
      <c r="J49">
        <v>0.49270000000000003</v>
      </c>
      <c r="K49">
        <v>1.1269</v>
      </c>
      <c r="L49">
        <v>56.256</v>
      </c>
      <c r="M49">
        <v>-15.670199999999999</v>
      </c>
      <c r="N49">
        <v>144.37440000000001</v>
      </c>
      <c r="O49">
        <v>0</v>
      </c>
      <c r="P49">
        <v>28.8749</v>
      </c>
      <c r="Q49">
        <v>-4.7011000000000003</v>
      </c>
      <c r="R49">
        <v>3134.0391</v>
      </c>
      <c r="S49" s="3">
        <v>50</v>
      </c>
    </row>
    <row r="50" spans="1:19">
      <c r="A50" t="s">
        <v>241</v>
      </c>
      <c r="B50">
        <v>48</v>
      </c>
      <c r="C50">
        <v>77.107600000000005</v>
      </c>
      <c r="D50">
        <v>75</v>
      </c>
      <c r="E50">
        <v>0</v>
      </c>
      <c r="F50">
        <v>3360.9375</v>
      </c>
      <c r="G50">
        <v>3360.9375</v>
      </c>
      <c r="H50">
        <v>950</v>
      </c>
      <c r="I50">
        <v>21.092500000000001</v>
      </c>
      <c r="J50">
        <v>0.49249999999999999</v>
      </c>
      <c r="K50">
        <v>1.1276999999999999</v>
      </c>
      <c r="L50">
        <v>60.496899999999997</v>
      </c>
      <c r="M50">
        <v>-16.8047</v>
      </c>
      <c r="N50">
        <v>143.9503</v>
      </c>
      <c r="O50">
        <v>0</v>
      </c>
      <c r="P50">
        <v>28.790099999999999</v>
      </c>
      <c r="Q50">
        <v>-5.0414000000000003</v>
      </c>
      <c r="R50">
        <v>3360.9375</v>
      </c>
      <c r="S50" s="3">
        <v>50</v>
      </c>
    </row>
    <row r="51" spans="1:19">
      <c r="A51" t="s">
        <v>242</v>
      </c>
      <c r="B51">
        <v>49</v>
      </c>
      <c r="C51">
        <v>79.726799999999997</v>
      </c>
      <c r="D51">
        <v>77.5</v>
      </c>
      <c r="E51">
        <v>0</v>
      </c>
      <c r="F51">
        <v>3596.2422000000001</v>
      </c>
      <c r="G51">
        <v>3596.2422000000001</v>
      </c>
      <c r="H51">
        <v>950</v>
      </c>
      <c r="I51">
        <v>21.092300000000002</v>
      </c>
      <c r="J51">
        <v>0.49220000000000003</v>
      </c>
      <c r="K51">
        <v>1.1285000000000001</v>
      </c>
      <c r="L51">
        <v>64.912199999999999</v>
      </c>
      <c r="M51">
        <v>-17.981200000000001</v>
      </c>
      <c r="N51">
        <v>143.50880000000001</v>
      </c>
      <c r="O51">
        <v>0</v>
      </c>
      <c r="P51">
        <v>28.701799999999999</v>
      </c>
      <c r="Q51">
        <v>-5.3944000000000001</v>
      </c>
      <c r="R51">
        <v>3596.2422000000001</v>
      </c>
      <c r="S51" s="3">
        <v>50</v>
      </c>
    </row>
    <row r="52" spans="1:19">
      <c r="A52" t="s">
        <v>243</v>
      </c>
      <c r="B52">
        <v>50</v>
      </c>
      <c r="C52">
        <v>82.347800000000007</v>
      </c>
      <c r="D52">
        <v>80</v>
      </c>
      <c r="E52">
        <v>0</v>
      </c>
      <c r="F52">
        <v>3840</v>
      </c>
      <c r="G52">
        <v>3840</v>
      </c>
      <c r="H52">
        <v>950</v>
      </c>
      <c r="I52">
        <v>21.091999999999999</v>
      </c>
      <c r="J52">
        <v>0.49199999999999999</v>
      </c>
      <c r="K52">
        <v>1.1292</v>
      </c>
      <c r="L52">
        <v>69.504000000000005</v>
      </c>
      <c r="M52">
        <v>-19.2</v>
      </c>
      <c r="N52">
        <v>143.0496</v>
      </c>
      <c r="O52">
        <v>0</v>
      </c>
      <c r="P52">
        <v>28.6099</v>
      </c>
      <c r="Q52">
        <v>-5.76</v>
      </c>
      <c r="R52">
        <v>3840</v>
      </c>
      <c r="S52" s="3">
        <v>50</v>
      </c>
    </row>
    <row r="53" spans="1:19">
      <c r="A53" t="s">
        <v>244</v>
      </c>
      <c r="B53">
        <v>51</v>
      </c>
      <c r="C53">
        <v>20.200399999999998</v>
      </c>
      <c r="D53">
        <v>20</v>
      </c>
      <c r="E53">
        <v>0</v>
      </c>
      <c r="F53">
        <v>228</v>
      </c>
      <c r="G53">
        <v>228</v>
      </c>
      <c r="H53">
        <v>950</v>
      </c>
      <c r="I53">
        <v>21.097999999999999</v>
      </c>
      <c r="J53">
        <v>0.498</v>
      </c>
      <c r="K53">
        <v>1.1173</v>
      </c>
      <c r="L53">
        <v>3.9672000000000001</v>
      </c>
      <c r="M53">
        <v>-2.2799999999999998</v>
      </c>
      <c r="N53">
        <v>149.60329999999999</v>
      </c>
      <c r="O53">
        <v>0</v>
      </c>
      <c r="P53">
        <v>29.9207</v>
      </c>
      <c r="Q53">
        <v>-0.68400000000000005</v>
      </c>
      <c r="R53">
        <v>228</v>
      </c>
      <c r="S53" s="3">
        <v>50</v>
      </c>
    </row>
    <row r="54" spans="1:19">
      <c r="A54" t="s">
        <v>245</v>
      </c>
      <c r="B54">
        <v>52</v>
      </c>
      <c r="C54">
        <v>22.747800000000002</v>
      </c>
      <c r="D54">
        <v>22.5</v>
      </c>
      <c r="E54">
        <v>0</v>
      </c>
      <c r="F54">
        <v>289.19529999999997</v>
      </c>
      <c r="G54">
        <v>289.19529999999997</v>
      </c>
      <c r="H54">
        <v>950</v>
      </c>
      <c r="I54">
        <v>21.0977</v>
      </c>
      <c r="J54">
        <v>0.49780000000000002</v>
      </c>
      <c r="K54">
        <v>1.1174999999999999</v>
      </c>
      <c r="L54">
        <v>5.0465</v>
      </c>
      <c r="M54">
        <v>-2.8919999999999999</v>
      </c>
      <c r="N54">
        <v>149.49539999999999</v>
      </c>
      <c r="O54">
        <v>0</v>
      </c>
      <c r="P54">
        <v>29.899100000000001</v>
      </c>
      <c r="Q54">
        <v>-0.86760000000000004</v>
      </c>
      <c r="R54">
        <v>289.19529999999997</v>
      </c>
      <c r="S54" s="3">
        <v>50</v>
      </c>
    </row>
    <row r="55" spans="1:19">
      <c r="A55" t="s">
        <v>246</v>
      </c>
      <c r="B55">
        <v>53</v>
      </c>
      <c r="C55">
        <v>25.299700000000001</v>
      </c>
      <c r="D55">
        <v>25</v>
      </c>
      <c r="E55">
        <v>0</v>
      </c>
      <c r="F55">
        <v>357.8125</v>
      </c>
      <c r="G55">
        <v>357.8125</v>
      </c>
      <c r="H55">
        <v>950</v>
      </c>
      <c r="I55">
        <v>21.0975</v>
      </c>
      <c r="J55">
        <v>0.4975</v>
      </c>
      <c r="K55">
        <v>1.1176999999999999</v>
      </c>
      <c r="L55">
        <v>6.2617000000000003</v>
      </c>
      <c r="M55">
        <v>-3.5781000000000001</v>
      </c>
      <c r="N55">
        <v>149.37379999999999</v>
      </c>
      <c r="O55">
        <v>0</v>
      </c>
      <c r="P55">
        <v>29.8748</v>
      </c>
      <c r="Q55">
        <v>-1.0733999999999999</v>
      </c>
      <c r="R55">
        <v>357.8125</v>
      </c>
      <c r="S55" s="3">
        <v>50</v>
      </c>
    </row>
    <row r="56" spans="1:19">
      <c r="A56" t="s">
        <v>247</v>
      </c>
      <c r="B56">
        <v>54</v>
      </c>
      <c r="C56">
        <v>27.856000000000002</v>
      </c>
      <c r="D56">
        <v>27.5</v>
      </c>
      <c r="E56">
        <v>0</v>
      </c>
      <c r="F56">
        <v>433.89839999999998</v>
      </c>
      <c r="G56">
        <v>433.89839999999998</v>
      </c>
      <c r="H56">
        <v>950</v>
      </c>
      <c r="I56">
        <v>21.097200000000001</v>
      </c>
      <c r="J56">
        <v>0.49719999999999998</v>
      </c>
      <c r="K56">
        <v>1.1180000000000001</v>
      </c>
      <c r="L56">
        <v>7.6148999999999996</v>
      </c>
      <c r="M56">
        <v>-4.3390000000000004</v>
      </c>
      <c r="N56">
        <v>149.23849999999999</v>
      </c>
      <c r="O56">
        <v>0</v>
      </c>
      <c r="P56">
        <v>29.8477</v>
      </c>
      <c r="Q56">
        <v>-1.3017000000000001</v>
      </c>
      <c r="R56">
        <v>433.89839999999998</v>
      </c>
      <c r="S56" s="3">
        <v>50</v>
      </c>
    </row>
    <row r="57" spans="1:19">
      <c r="A57" t="s">
        <v>248</v>
      </c>
      <c r="B57">
        <v>55</v>
      </c>
      <c r="C57">
        <v>30.416699999999999</v>
      </c>
      <c r="D57">
        <v>30</v>
      </c>
      <c r="E57">
        <v>0</v>
      </c>
      <c r="F57">
        <v>517.5</v>
      </c>
      <c r="G57">
        <v>517.5</v>
      </c>
      <c r="H57">
        <v>950</v>
      </c>
      <c r="I57">
        <v>21.097000000000001</v>
      </c>
      <c r="J57">
        <v>0.497</v>
      </c>
      <c r="K57">
        <v>1.1183000000000001</v>
      </c>
      <c r="L57">
        <v>9.1080000000000005</v>
      </c>
      <c r="M57">
        <v>-5.1749999999999998</v>
      </c>
      <c r="N57">
        <v>149.08920000000001</v>
      </c>
      <c r="O57">
        <v>0</v>
      </c>
      <c r="P57">
        <v>29.817799999999998</v>
      </c>
      <c r="Q57">
        <v>-1.5525</v>
      </c>
      <c r="R57">
        <v>517.5</v>
      </c>
      <c r="S57" s="3">
        <v>50</v>
      </c>
    </row>
    <row r="58" spans="1:19">
      <c r="A58" t="s">
        <v>249</v>
      </c>
      <c r="B58">
        <v>56</v>
      </c>
      <c r="C58">
        <v>32.981499999999997</v>
      </c>
      <c r="D58">
        <v>32.5</v>
      </c>
      <c r="E58">
        <v>0</v>
      </c>
      <c r="F58">
        <v>608.66409999999996</v>
      </c>
      <c r="G58">
        <v>608.66409999999996</v>
      </c>
      <c r="H58">
        <v>950</v>
      </c>
      <c r="I58">
        <v>21.096800000000002</v>
      </c>
      <c r="J58">
        <v>0.49669999999999997</v>
      </c>
      <c r="K58">
        <v>1.1186</v>
      </c>
      <c r="L58">
        <v>10.742900000000001</v>
      </c>
      <c r="M58">
        <v>-6.0865999999999998</v>
      </c>
      <c r="N58">
        <v>148.92570000000001</v>
      </c>
      <c r="O58">
        <v>0</v>
      </c>
      <c r="P58">
        <v>29.7851</v>
      </c>
      <c r="Q58">
        <v>-1.8260000000000001</v>
      </c>
      <c r="R58">
        <v>608.66409999999996</v>
      </c>
      <c r="S58" s="3">
        <v>50</v>
      </c>
    </row>
    <row r="59" spans="1:19">
      <c r="A59" t="s">
        <v>250</v>
      </c>
      <c r="B59">
        <v>57</v>
      </c>
      <c r="C59">
        <v>35.5505</v>
      </c>
      <c r="D59">
        <v>35</v>
      </c>
      <c r="E59">
        <v>0</v>
      </c>
      <c r="F59">
        <v>707.4375</v>
      </c>
      <c r="G59">
        <v>707.4375</v>
      </c>
      <c r="H59">
        <v>950</v>
      </c>
      <c r="I59">
        <v>21.096499999999999</v>
      </c>
      <c r="J59">
        <v>0.4965</v>
      </c>
      <c r="K59">
        <v>1.1189</v>
      </c>
      <c r="L59">
        <v>12.521599999999999</v>
      </c>
      <c r="M59">
        <v>-7.0743999999999998</v>
      </c>
      <c r="N59">
        <v>148.74780000000001</v>
      </c>
      <c r="O59">
        <v>0</v>
      </c>
      <c r="P59">
        <v>29.749600000000001</v>
      </c>
      <c r="Q59">
        <v>-2.1223000000000001</v>
      </c>
      <c r="R59">
        <v>707.4375</v>
      </c>
      <c r="S59" s="3">
        <v>50</v>
      </c>
    </row>
    <row r="60" spans="1:19">
      <c r="A60" t="s">
        <v>251</v>
      </c>
      <c r="B60">
        <v>58</v>
      </c>
      <c r="C60">
        <v>38.123399999999997</v>
      </c>
      <c r="D60">
        <v>37.5</v>
      </c>
      <c r="E60">
        <v>0</v>
      </c>
      <c r="F60">
        <v>813.86720000000003</v>
      </c>
      <c r="G60">
        <v>813.86720000000003</v>
      </c>
      <c r="H60">
        <v>950</v>
      </c>
      <c r="I60">
        <v>21.096299999999999</v>
      </c>
      <c r="J60">
        <v>0.49630000000000002</v>
      </c>
      <c r="K60">
        <v>1.1193</v>
      </c>
      <c r="L60">
        <v>14.446099999999999</v>
      </c>
      <c r="M60">
        <v>-8.1387</v>
      </c>
      <c r="N60">
        <v>148.55539999999999</v>
      </c>
      <c r="O60">
        <v>0</v>
      </c>
      <c r="P60">
        <v>29.711099999999998</v>
      </c>
      <c r="Q60">
        <v>-2.4416000000000002</v>
      </c>
      <c r="R60">
        <v>813.86720000000003</v>
      </c>
      <c r="S60" s="3">
        <v>50</v>
      </c>
    </row>
    <row r="61" spans="1:19">
      <c r="A61" t="s">
        <v>252</v>
      </c>
      <c r="B61">
        <v>59</v>
      </c>
      <c r="C61">
        <v>40.700200000000002</v>
      </c>
      <c r="D61">
        <v>40</v>
      </c>
      <c r="E61">
        <v>0</v>
      </c>
      <c r="F61">
        <v>928</v>
      </c>
      <c r="G61">
        <v>928</v>
      </c>
      <c r="H61">
        <v>950</v>
      </c>
      <c r="I61">
        <v>21.096</v>
      </c>
      <c r="J61">
        <v>0.496</v>
      </c>
      <c r="K61">
        <v>1.1195999999999999</v>
      </c>
      <c r="L61">
        <v>16.5184</v>
      </c>
      <c r="M61">
        <v>-9.2799999999999994</v>
      </c>
      <c r="N61">
        <v>148.34819999999999</v>
      </c>
      <c r="O61">
        <v>0</v>
      </c>
      <c r="P61">
        <v>29.669599999999999</v>
      </c>
      <c r="Q61">
        <v>-2.7839999999999998</v>
      </c>
      <c r="R61">
        <v>928</v>
      </c>
      <c r="S61" s="3">
        <v>50</v>
      </c>
    </row>
    <row r="62" spans="1:19">
      <c r="A62" t="s">
        <v>253</v>
      </c>
      <c r="B62">
        <v>60</v>
      </c>
      <c r="C62">
        <v>43.280700000000003</v>
      </c>
      <c r="D62">
        <v>42.5</v>
      </c>
      <c r="E62">
        <v>0</v>
      </c>
      <c r="F62">
        <v>1049.8828000000001</v>
      </c>
      <c r="G62">
        <v>1049.8828000000001</v>
      </c>
      <c r="H62">
        <v>950</v>
      </c>
      <c r="I62">
        <v>21.095800000000001</v>
      </c>
      <c r="J62">
        <v>0.49580000000000002</v>
      </c>
      <c r="K62">
        <v>1.1200000000000001</v>
      </c>
      <c r="L62">
        <v>18.740400000000001</v>
      </c>
      <c r="M62">
        <v>-10.498799999999999</v>
      </c>
      <c r="N62">
        <v>148.126</v>
      </c>
      <c r="O62">
        <v>0</v>
      </c>
      <c r="P62">
        <v>29.6252</v>
      </c>
      <c r="Q62">
        <v>-3.1496</v>
      </c>
      <c r="R62">
        <v>1049.8828000000001</v>
      </c>
      <c r="S62" s="3">
        <v>50</v>
      </c>
    </row>
    <row r="63" spans="1:19">
      <c r="A63" t="s">
        <v>254</v>
      </c>
      <c r="B63">
        <v>61</v>
      </c>
      <c r="C63">
        <v>45.864699999999999</v>
      </c>
      <c r="D63">
        <v>45</v>
      </c>
      <c r="E63">
        <v>0</v>
      </c>
      <c r="F63">
        <v>1179.5625</v>
      </c>
      <c r="G63">
        <v>1179.5625</v>
      </c>
      <c r="H63">
        <v>950</v>
      </c>
      <c r="I63">
        <v>21.095500000000001</v>
      </c>
      <c r="J63">
        <v>0.4955</v>
      </c>
      <c r="K63">
        <v>1.1205000000000001</v>
      </c>
      <c r="L63">
        <v>21.1142</v>
      </c>
      <c r="M63">
        <v>-11.7956</v>
      </c>
      <c r="N63">
        <v>147.8886</v>
      </c>
      <c r="O63">
        <v>0</v>
      </c>
      <c r="P63">
        <v>29.5777</v>
      </c>
      <c r="Q63">
        <v>-3.5387</v>
      </c>
      <c r="R63">
        <v>1179.5625</v>
      </c>
      <c r="S63" s="3">
        <v>50</v>
      </c>
    </row>
    <row r="64" spans="1:19">
      <c r="A64" t="s">
        <v>255</v>
      </c>
      <c r="B64">
        <v>62</v>
      </c>
      <c r="C64">
        <v>48.452199999999998</v>
      </c>
      <c r="D64">
        <v>47.5</v>
      </c>
      <c r="E64">
        <v>0</v>
      </c>
      <c r="F64">
        <v>1317.0859</v>
      </c>
      <c r="G64">
        <v>1317.0859</v>
      </c>
      <c r="H64">
        <v>950</v>
      </c>
      <c r="I64">
        <v>21.095199999999998</v>
      </c>
      <c r="J64">
        <v>0.49519999999999997</v>
      </c>
      <c r="K64">
        <v>1.1209</v>
      </c>
      <c r="L64">
        <v>23.6417</v>
      </c>
      <c r="M64">
        <v>-13.1709</v>
      </c>
      <c r="N64">
        <v>147.63579999999999</v>
      </c>
      <c r="O64">
        <v>0</v>
      </c>
      <c r="P64">
        <v>29.527200000000001</v>
      </c>
      <c r="Q64">
        <v>-3.9512999999999998</v>
      </c>
      <c r="R64">
        <v>1317.0859</v>
      </c>
      <c r="S64" s="3">
        <v>50</v>
      </c>
    </row>
    <row r="65" spans="1:19">
      <c r="A65" t="s">
        <v>256</v>
      </c>
      <c r="B65">
        <v>63</v>
      </c>
      <c r="C65">
        <v>51.043100000000003</v>
      </c>
      <c r="D65">
        <v>50</v>
      </c>
      <c r="E65">
        <v>0</v>
      </c>
      <c r="F65">
        <v>1462.5</v>
      </c>
      <c r="G65">
        <v>1462.5</v>
      </c>
      <c r="H65">
        <v>950</v>
      </c>
      <c r="I65">
        <v>21.094999999999999</v>
      </c>
      <c r="J65">
        <v>0.495</v>
      </c>
      <c r="K65">
        <v>1.1214</v>
      </c>
      <c r="L65">
        <v>26.324999999999999</v>
      </c>
      <c r="M65">
        <v>-14.625</v>
      </c>
      <c r="N65">
        <v>147.36750000000001</v>
      </c>
      <c r="O65">
        <v>0</v>
      </c>
      <c r="P65">
        <v>29.473500000000001</v>
      </c>
      <c r="Q65">
        <v>-4.3875000000000002</v>
      </c>
      <c r="R65">
        <v>1462.5</v>
      </c>
      <c r="S65" s="3">
        <v>50</v>
      </c>
    </row>
    <row r="66" spans="1:19">
      <c r="A66" t="s">
        <v>257</v>
      </c>
      <c r="B66">
        <v>64</v>
      </c>
      <c r="C66">
        <v>53.6372</v>
      </c>
      <c r="D66">
        <v>52.5</v>
      </c>
      <c r="E66">
        <v>0</v>
      </c>
      <c r="F66">
        <v>1615.8516</v>
      </c>
      <c r="G66">
        <v>1615.8516</v>
      </c>
      <c r="H66">
        <v>950</v>
      </c>
      <c r="I66">
        <v>21.0947</v>
      </c>
      <c r="J66">
        <v>0.49469999999999997</v>
      </c>
      <c r="K66">
        <v>1.1218999999999999</v>
      </c>
      <c r="L66">
        <v>29.1661</v>
      </c>
      <c r="M66">
        <v>-16.1585</v>
      </c>
      <c r="N66">
        <v>147.08340000000001</v>
      </c>
      <c r="O66">
        <v>0</v>
      </c>
      <c r="P66">
        <v>29.416699999999999</v>
      </c>
      <c r="Q66">
        <v>-4.8475999999999999</v>
      </c>
      <c r="R66">
        <v>1615.8516</v>
      </c>
      <c r="S66" s="3">
        <v>50</v>
      </c>
    </row>
    <row r="67" spans="1:19">
      <c r="A67" t="s">
        <v>258</v>
      </c>
      <c r="B67">
        <v>65</v>
      </c>
      <c r="C67">
        <v>56.234400000000001</v>
      </c>
      <c r="D67">
        <v>55</v>
      </c>
      <c r="E67">
        <v>0</v>
      </c>
      <c r="F67">
        <v>1777.1875</v>
      </c>
      <c r="G67">
        <v>1777.1875</v>
      </c>
      <c r="H67">
        <v>950</v>
      </c>
      <c r="I67">
        <v>21.0945</v>
      </c>
      <c r="J67">
        <v>0.4945</v>
      </c>
      <c r="K67">
        <v>1.1225000000000001</v>
      </c>
      <c r="L67">
        <v>32.167099999999998</v>
      </c>
      <c r="M67">
        <v>-17.771899999999999</v>
      </c>
      <c r="N67">
        <v>146.7833</v>
      </c>
      <c r="O67">
        <v>0</v>
      </c>
      <c r="P67">
        <v>29.3567</v>
      </c>
      <c r="Q67">
        <v>-5.3315999999999999</v>
      </c>
      <c r="R67">
        <v>1777.1875</v>
      </c>
      <c r="S67" s="3">
        <v>50</v>
      </c>
    </row>
    <row r="68" spans="1:19">
      <c r="A68" t="s">
        <v>259</v>
      </c>
      <c r="B68">
        <v>66</v>
      </c>
      <c r="C68">
        <v>58.834499999999998</v>
      </c>
      <c r="D68">
        <v>57.5</v>
      </c>
      <c r="E68">
        <v>0</v>
      </c>
      <c r="F68">
        <v>1946.5546999999999</v>
      </c>
      <c r="G68">
        <v>1946.5546999999999</v>
      </c>
      <c r="H68">
        <v>950</v>
      </c>
      <c r="I68">
        <v>21.094200000000001</v>
      </c>
      <c r="J68">
        <v>0.49419999999999997</v>
      </c>
      <c r="K68">
        <v>1.123</v>
      </c>
      <c r="L68">
        <v>35.33</v>
      </c>
      <c r="M68">
        <v>-19.465499999999999</v>
      </c>
      <c r="N68">
        <v>146.46700000000001</v>
      </c>
      <c r="O68">
        <v>0</v>
      </c>
      <c r="P68">
        <v>29.293399999999998</v>
      </c>
      <c r="Q68">
        <v>-5.8396999999999997</v>
      </c>
      <c r="R68">
        <v>1946.5546999999999</v>
      </c>
      <c r="S68" s="3">
        <v>50</v>
      </c>
    </row>
    <row r="69" spans="1:19">
      <c r="A69" t="s">
        <v>260</v>
      </c>
      <c r="B69">
        <v>67</v>
      </c>
      <c r="C69">
        <v>61.4375</v>
      </c>
      <c r="D69">
        <v>60</v>
      </c>
      <c r="E69">
        <v>0</v>
      </c>
      <c r="F69">
        <v>2124</v>
      </c>
      <c r="G69">
        <v>2124</v>
      </c>
      <c r="H69">
        <v>950</v>
      </c>
      <c r="I69">
        <v>21.094000000000001</v>
      </c>
      <c r="J69">
        <v>0.49399999999999999</v>
      </c>
      <c r="K69">
        <v>1.1235999999999999</v>
      </c>
      <c r="L69">
        <v>38.656799999999997</v>
      </c>
      <c r="M69">
        <v>-21.24</v>
      </c>
      <c r="N69">
        <v>146.1343</v>
      </c>
      <c r="O69">
        <v>0</v>
      </c>
      <c r="P69">
        <v>29.226900000000001</v>
      </c>
      <c r="Q69">
        <v>-6.3719999999999999</v>
      </c>
      <c r="R69">
        <v>2124</v>
      </c>
      <c r="S69" s="3">
        <v>50</v>
      </c>
    </row>
    <row r="70" spans="1:19">
      <c r="A70" t="s">
        <v>261</v>
      </c>
      <c r="B70">
        <v>68</v>
      </c>
      <c r="C70">
        <v>64.043099999999995</v>
      </c>
      <c r="D70">
        <v>62.5</v>
      </c>
      <c r="E70">
        <v>0</v>
      </c>
      <c r="F70">
        <v>2309.5702999999999</v>
      </c>
      <c r="G70">
        <v>2309.5702999999999</v>
      </c>
      <c r="H70">
        <v>950</v>
      </c>
      <c r="I70">
        <v>21.093800000000002</v>
      </c>
      <c r="J70">
        <v>0.49380000000000002</v>
      </c>
      <c r="K70">
        <v>1.1242000000000001</v>
      </c>
      <c r="L70">
        <v>42.149700000000003</v>
      </c>
      <c r="M70">
        <v>-23.095700000000001</v>
      </c>
      <c r="N70">
        <v>145.785</v>
      </c>
      <c r="O70">
        <v>0</v>
      </c>
      <c r="P70">
        <v>29.157</v>
      </c>
      <c r="Q70">
        <v>-6.9287000000000001</v>
      </c>
      <c r="R70">
        <v>2309.5702999999999</v>
      </c>
      <c r="S70" s="3">
        <v>50</v>
      </c>
    </row>
    <row r="71" spans="1:19">
      <c r="A71" t="s">
        <v>262</v>
      </c>
      <c r="B71">
        <v>69</v>
      </c>
      <c r="C71">
        <v>66.651399999999995</v>
      </c>
      <c r="D71">
        <v>65</v>
      </c>
      <c r="E71">
        <v>0</v>
      </c>
      <c r="F71">
        <v>2503.3125</v>
      </c>
      <c r="G71">
        <v>2503.3125</v>
      </c>
      <c r="H71">
        <v>950</v>
      </c>
      <c r="I71">
        <v>21.093499999999999</v>
      </c>
      <c r="J71">
        <v>0.49349999999999999</v>
      </c>
      <c r="K71">
        <v>1.1249</v>
      </c>
      <c r="L71">
        <v>45.810600000000001</v>
      </c>
      <c r="M71">
        <v>-25.033100000000001</v>
      </c>
      <c r="N71">
        <v>145.41890000000001</v>
      </c>
      <c r="O71">
        <v>0</v>
      </c>
      <c r="P71">
        <v>29.0838</v>
      </c>
      <c r="Q71">
        <v>-7.5099</v>
      </c>
      <c r="R71">
        <v>2503.3125</v>
      </c>
      <c r="S71" s="3">
        <v>50</v>
      </c>
    </row>
    <row r="72" spans="1:19">
      <c r="A72" t="s">
        <v>263</v>
      </c>
      <c r="B72">
        <v>70</v>
      </c>
      <c r="C72">
        <v>69.262100000000004</v>
      </c>
      <c r="D72">
        <v>67.5</v>
      </c>
      <c r="E72">
        <v>0</v>
      </c>
      <c r="F72">
        <v>2705.2734</v>
      </c>
      <c r="G72">
        <v>2705.2734</v>
      </c>
      <c r="H72">
        <v>950</v>
      </c>
      <c r="I72">
        <v>21.093299999999999</v>
      </c>
      <c r="J72">
        <v>0.49330000000000002</v>
      </c>
      <c r="K72">
        <v>1.1254999999999999</v>
      </c>
      <c r="L72">
        <v>49.641800000000003</v>
      </c>
      <c r="M72">
        <v>-27.052700000000002</v>
      </c>
      <c r="N72">
        <v>145.03579999999999</v>
      </c>
      <c r="O72">
        <v>0</v>
      </c>
      <c r="P72">
        <v>29.007200000000001</v>
      </c>
      <c r="Q72">
        <v>-8.1158000000000001</v>
      </c>
      <c r="R72">
        <v>2705.2734</v>
      </c>
      <c r="S72" s="3">
        <v>50</v>
      </c>
    </row>
    <row r="73" spans="1:19">
      <c r="A73" t="s">
        <v>264</v>
      </c>
      <c r="B73">
        <v>71</v>
      </c>
      <c r="C73">
        <v>71.875100000000003</v>
      </c>
      <c r="D73">
        <v>70</v>
      </c>
      <c r="E73">
        <v>0</v>
      </c>
      <c r="F73">
        <v>2915.5</v>
      </c>
      <c r="G73">
        <v>2915.5</v>
      </c>
      <c r="H73">
        <v>950</v>
      </c>
      <c r="I73">
        <v>21.093</v>
      </c>
      <c r="J73">
        <v>0.49299999999999999</v>
      </c>
      <c r="K73">
        <v>1.1262000000000001</v>
      </c>
      <c r="L73">
        <v>53.645200000000003</v>
      </c>
      <c r="M73">
        <v>-29.155000000000001</v>
      </c>
      <c r="N73">
        <v>144.63550000000001</v>
      </c>
      <c r="O73">
        <v>0</v>
      </c>
      <c r="P73">
        <v>28.927099999999999</v>
      </c>
      <c r="Q73">
        <v>-8.7464999999999993</v>
      </c>
      <c r="R73">
        <v>2915.5</v>
      </c>
      <c r="S73" s="3">
        <v>50</v>
      </c>
    </row>
    <row r="74" spans="1:19">
      <c r="A74" t="s">
        <v>265</v>
      </c>
      <c r="B74">
        <v>72</v>
      </c>
      <c r="C74">
        <v>74.490300000000005</v>
      </c>
      <c r="D74">
        <v>72.5</v>
      </c>
      <c r="E74">
        <v>0</v>
      </c>
      <c r="F74">
        <v>3134.0391</v>
      </c>
      <c r="G74">
        <v>3134.0391</v>
      </c>
      <c r="H74">
        <v>950</v>
      </c>
      <c r="I74">
        <v>21.0928</v>
      </c>
      <c r="J74">
        <v>0.49270000000000003</v>
      </c>
      <c r="K74">
        <v>1.1269</v>
      </c>
      <c r="L74">
        <v>57.823</v>
      </c>
      <c r="M74">
        <v>-31.340399999999999</v>
      </c>
      <c r="N74">
        <v>144.21770000000001</v>
      </c>
      <c r="O74">
        <v>0</v>
      </c>
      <c r="P74">
        <v>28.843499999999999</v>
      </c>
      <c r="Q74">
        <v>-9.4021000000000008</v>
      </c>
      <c r="R74">
        <v>3134.0391</v>
      </c>
      <c r="S74" s="3">
        <v>50</v>
      </c>
    </row>
    <row r="75" spans="1:19">
      <c r="A75" t="s">
        <v>266</v>
      </c>
      <c r="B75">
        <v>73</v>
      </c>
      <c r="C75">
        <v>77.107600000000005</v>
      </c>
      <c r="D75">
        <v>75</v>
      </c>
      <c r="E75">
        <v>0</v>
      </c>
      <c r="F75">
        <v>3360.9375</v>
      </c>
      <c r="G75">
        <v>3360.9375</v>
      </c>
      <c r="H75">
        <v>950</v>
      </c>
      <c r="I75">
        <v>21.092500000000001</v>
      </c>
      <c r="J75">
        <v>0.49249999999999999</v>
      </c>
      <c r="K75">
        <v>1.1276999999999999</v>
      </c>
      <c r="L75">
        <v>62.177300000000002</v>
      </c>
      <c r="M75">
        <v>-33.609400000000001</v>
      </c>
      <c r="N75">
        <v>143.78229999999999</v>
      </c>
      <c r="O75">
        <v>0</v>
      </c>
      <c r="P75">
        <v>28.756499999999999</v>
      </c>
      <c r="Q75">
        <v>-10.082800000000001</v>
      </c>
      <c r="R75">
        <v>3360.9375</v>
      </c>
      <c r="S75" s="3">
        <v>50</v>
      </c>
    </row>
    <row r="76" spans="1:19">
      <c r="A76" t="s">
        <v>267</v>
      </c>
      <c r="B76">
        <v>74</v>
      </c>
      <c r="C76">
        <v>79.726799999999997</v>
      </c>
      <c r="D76">
        <v>77.5</v>
      </c>
      <c r="E76">
        <v>0</v>
      </c>
      <c r="F76">
        <v>3596.2422000000001</v>
      </c>
      <c r="G76">
        <v>3596.2422000000001</v>
      </c>
      <c r="H76">
        <v>950</v>
      </c>
      <c r="I76">
        <v>21.092300000000002</v>
      </c>
      <c r="J76">
        <v>0.49220000000000003</v>
      </c>
      <c r="K76">
        <v>1.1285000000000001</v>
      </c>
      <c r="L76">
        <v>66.710300000000004</v>
      </c>
      <c r="M76">
        <v>-35.962400000000002</v>
      </c>
      <c r="N76">
        <v>143.32900000000001</v>
      </c>
      <c r="O76">
        <v>0</v>
      </c>
      <c r="P76">
        <v>28.665800000000001</v>
      </c>
      <c r="Q76">
        <v>-10.7887</v>
      </c>
      <c r="R76">
        <v>3596.2422000000001</v>
      </c>
      <c r="S76" s="3">
        <v>50</v>
      </c>
    </row>
    <row r="77" spans="1:19">
      <c r="A77" t="s">
        <v>268</v>
      </c>
      <c r="B77">
        <v>75</v>
      </c>
      <c r="C77">
        <v>82.347800000000007</v>
      </c>
      <c r="D77">
        <v>80</v>
      </c>
      <c r="E77">
        <v>0</v>
      </c>
      <c r="F77">
        <v>3840</v>
      </c>
      <c r="G77">
        <v>3840</v>
      </c>
      <c r="H77">
        <v>950</v>
      </c>
      <c r="I77">
        <v>21.091999999999999</v>
      </c>
      <c r="J77">
        <v>0.49199999999999999</v>
      </c>
      <c r="K77">
        <v>1.1292</v>
      </c>
      <c r="L77">
        <v>71.424000000000007</v>
      </c>
      <c r="M77">
        <v>-38.4</v>
      </c>
      <c r="N77">
        <v>142.85759999999999</v>
      </c>
      <c r="O77">
        <v>0</v>
      </c>
      <c r="P77">
        <v>28.5715</v>
      </c>
      <c r="Q77">
        <v>-11.52</v>
      </c>
      <c r="R77">
        <v>3840</v>
      </c>
      <c r="S77" s="3">
        <v>50</v>
      </c>
    </row>
    <row r="78" spans="1:19">
      <c r="A78" t="s">
        <v>269</v>
      </c>
      <c r="B78">
        <v>76</v>
      </c>
      <c r="C78">
        <v>20.200399999999998</v>
      </c>
      <c r="D78">
        <v>20</v>
      </c>
      <c r="E78">
        <v>0</v>
      </c>
      <c r="F78">
        <v>228</v>
      </c>
      <c r="G78">
        <v>228</v>
      </c>
      <c r="H78">
        <v>950</v>
      </c>
      <c r="I78">
        <v>21.097999999999999</v>
      </c>
      <c r="J78">
        <v>0.498</v>
      </c>
      <c r="K78">
        <v>1.1173</v>
      </c>
      <c r="L78">
        <v>4.0811999999999999</v>
      </c>
      <c r="M78">
        <v>-3.42</v>
      </c>
      <c r="N78">
        <v>149.59190000000001</v>
      </c>
      <c r="O78">
        <v>0</v>
      </c>
      <c r="P78">
        <v>29.918399999999998</v>
      </c>
      <c r="Q78">
        <v>-1.026</v>
      </c>
      <c r="R78">
        <v>228</v>
      </c>
      <c r="S78" s="3">
        <v>50</v>
      </c>
    </row>
    <row r="79" spans="1:19">
      <c r="A79" t="s">
        <v>270</v>
      </c>
      <c r="B79">
        <v>77</v>
      </c>
      <c r="C79">
        <v>22.747800000000002</v>
      </c>
      <c r="D79">
        <v>22.5</v>
      </c>
      <c r="E79">
        <v>0</v>
      </c>
      <c r="F79">
        <v>289.19529999999997</v>
      </c>
      <c r="G79">
        <v>289.19529999999997</v>
      </c>
      <c r="H79">
        <v>950</v>
      </c>
      <c r="I79">
        <v>21.0977</v>
      </c>
      <c r="J79">
        <v>0.49780000000000002</v>
      </c>
      <c r="K79">
        <v>1.1174999999999999</v>
      </c>
      <c r="L79">
        <v>5.1910999999999996</v>
      </c>
      <c r="M79">
        <v>-4.3379000000000003</v>
      </c>
      <c r="N79">
        <v>149.48089999999999</v>
      </c>
      <c r="O79">
        <v>0</v>
      </c>
      <c r="P79">
        <v>29.8962</v>
      </c>
      <c r="Q79">
        <v>-1.3013999999999999</v>
      </c>
      <c r="R79">
        <v>289.19529999999997</v>
      </c>
      <c r="S79" s="3">
        <v>50</v>
      </c>
    </row>
    <row r="80" spans="1:19">
      <c r="A80" t="s">
        <v>271</v>
      </c>
      <c r="B80">
        <v>78</v>
      </c>
      <c r="C80">
        <v>25.299700000000001</v>
      </c>
      <c r="D80">
        <v>25</v>
      </c>
      <c r="E80">
        <v>0</v>
      </c>
      <c r="F80">
        <v>357.8125</v>
      </c>
      <c r="G80">
        <v>357.8125</v>
      </c>
      <c r="H80">
        <v>950</v>
      </c>
      <c r="I80">
        <v>21.0975</v>
      </c>
      <c r="J80">
        <v>0.4975</v>
      </c>
      <c r="K80">
        <v>1.1176999999999999</v>
      </c>
      <c r="L80">
        <v>6.4405999999999999</v>
      </c>
      <c r="M80">
        <v>-5.3672000000000004</v>
      </c>
      <c r="N80">
        <v>149.35589999999999</v>
      </c>
      <c r="O80">
        <v>0</v>
      </c>
      <c r="P80">
        <v>29.871200000000002</v>
      </c>
      <c r="Q80">
        <v>-1.6102000000000001</v>
      </c>
      <c r="R80">
        <v>357.8125</v>
      </c>
      <c r="S80" s="3">
        <v>50</v>
      </c>
    </row>
    <row r="81" spans="1:19">
      <c r="A81" t="s">
        <v>272</v>
      </c>
      <c r="B81">
        <v>79</v>
      </c>
      <c r="C81">
        <v>27.856000000000002</v>
      </c>
      <c r="D81">
        <v>27.5</v>
      </c>
      <c r="E81">
        <v>0</v>
      </c>
      <c r="F81">
        <v>433.89839999999998</v>
      </c>
      <c r="G81">
        <v>433.89839999999998</v>
      </c>
      <c r="H81">
        <v>950</v>
      </c>
      <c r="I81">
        <v>21.097200000000001</v>
      </c>
      <c r="J81">
        <v>0.49719999999999998</v>
      </c>
      <c r="K81">
        <v>1.1180000000000001</v>
      </c>
      <c r="L81">
        <v>7.8319000000000001</v>
      </c>
      <c r="M81">
        <v>-6.5084999999999997</v>
      </c>
      <c r="N81">
        <v>149.21680000000001</v>
      </c>
      <c r="O81">
        <v>0</v>
      </c>
      <c r="P81">
        <v>29.843399999999999</v>
      </c>
      <c r="Q81">
        <v>-1.9524999999999999</v>
      </c>
      <c r="R81">
        <v>433.89839999999998</v>
      </c>
      <c r="S81" s="3">
        <v>50</v>
      </c>
    </row>
    <row r="82" spans="1:19">
      <c r="A82" t="s">
        <v>273</v>
      </c>
      <c r="B82">
        <v>80</v>
      </c>
      <c r="C82">
        <v>30.416699999999999</v>
      </c>
      <c r="D82">
        <v>30</v>
      </c>
      <c r="E82">
        <v>0</v>
      </c>
      <c r="F82">
        <v>517.5</v>
      </c>
      <c r="G82">
        <v>517.5</v>
      </c>
      <c r="H82">
        <v>950</v>
      </c>
      <c r="I82">
        <v>21.097000000000001</v>
      </c>
      <c r="J82">
        <v>0.497</v>
      </c>
      <c r="K82">
        <v>1.1183000000000001</v>
      </c>
      <c r="L82">
        <v>9.3666999999999998</v>
      </c>
      <c r="M82">
        <v>-7.7625000000000002</v>
      </c>
      <c r="N82">
        <v>149.0633</v>
      </c>
      <c r="O82">
        <v>0</v>
      </c>
      <c r="P82">
        <v>29.8127</v>
      </c>
      <c r="Q82">
        <v>-2.3287</v>
      </c>
      <c r="R82">
        <v>517.5</v>
      </c>
      <c r="S82" s="3">
        <v>50</v>
      </c>
    </row>
    <row r="83" spans="1:19">
      <c r="A83" t="s">
        <v>274</v>
      </c>
      <c r="B83">
        <v>81</v>
      </c>
      <c r="C83">
        <v>32.981499999999997</v>
      </c>
      <c r="D83">
        <v>32.5</v>
      </c>
      <c r="E83">
        <v>0</v>
      </c>
      <c r="F83">
        <v>608.66409999999996</v>
      </c>
      <c r="G83">
        <v>608.66409999999996</v>
      </c>
      <c r="H83">
        <v>950</v>
      </c>
      <c r="I83">
        <v>21.096800000000002</v>
      </c>
      <c r="J83">
        <v>0.49669999999999997</v>
      </c>
      <c r="K83">
        <v>1.1186</v>
      </c>
      <c r="L83">
        <v>11.0473</v>
      </c>
      <c r="M83">
        <v>-9.1300000000000008</v>
      </c>
      <c r="N83">
        <v>148.89529999999999</v>
      </c>
      <c r="O83">
        <v>0</v>
      </c>
      <c r="P83">
        <v>29.7791</v>
      </c>
      <c r="Q83">
        <v>-2.7389999999999999</v>
      </c>
      <c r="R83">
        <v>608.66409999999996</v>
      </c>
      <c r="S83" s="3">
        <v>50</v>
      </c>
    </row>
    <row r="84" spans="1:19">
      <c r="A84" t="s">
        <v>275</v>
      </c>
      <c r="B84">
        <v>82</v>
      </c>
      <c r="C84">
        <v>35.5505</v>
      </c>
      <c r="D84">
        <v>35</v>
      </c>
      <c r="E84">
        <v>0</v>
      </c>
      <c r="F84">
        <v>707.4375</v>
      </c>
      <c r="G84">
        <v>707.4375</v>
      </c>
      <c r="H84">
        <v>950</v>
      </c>
      <c r="I84">
        <v>21.096499999999999</v>
      </c>
      <c r="J84">
        <v>0.4965</v>
      </c>
      <c r="K84">
        <v>1.1189</v>
      </c>
      <c r="L84">
        <v>12.875400000000001</v>
      </c>
      <c r="M84">
        <v>-10.611599999999999</v>
      </c>
      <c r="N84">
        <v>148.71250000000001</v>
      </c>
      <c r="O84">
        <v>0</v>
      </c>
      <c r="P84">
        <v>29.7425</v>
      </c>
      <c r="Q84">
        <v>-3.1835</v>
      </c>
      <c r="R84">
        <v>707.4375</v>
      </c>
      <c r="S84" s="3">
        <v>50</v>
      </c>
    </row>
    <row r="85" spans="1:19">
      <c r="A85" t="s">
        <v>276</v>
      </c>
      <c r="B85">
        <v>83</v>
      </c>
      <c r="C85">
        <v>38.123399999999997</v>
      </c>
      <c r="D85">
        <v>37.5</v>
      </c>
      <c r="E85">
        <v>0</v>
      </c>
      <c r="F85">
        <v>813.86720000000003</v>
      </c>
      <c r="G85">
        <v>813.86720000000003</v>
      </c>
      <c r="H85">
        <v>950</v>
      </c>
      <c r="I85">
        <v>21.096299999999999</v>
      </c>
      <c r="J85">
        <v>0.49630000000000002</v>
      </c>
      <c r="K85">
        <v>1.1193</v>
      </c>
      <c r="L85">
        <v>14.8531</v>
      </c>
      <c r="M85">
        <v>-12.208</v>
      </c>
      <c r="N85">
        <v>148.5147</v>
      </c>
      <c r="O85">
        <v>0</v>
      </c>
      <c r="P85">
        <v>29.7029</v>
      </c>
      <c r="Q85">
        <v>-3.6623999999999999</v>
      </c>
      <c r="R85">
        <v>813.86720000000003</v>
      </c>
      <c r="S85" s="3">
        <v>50</v>
      </c>
    </row>
    <row r="86" spans="1:19">
      <c r="A86" t="s">
        <v>277</v>
      </c>
      <c r="B86">
        <v>84</v>
      </c>
      <c r="C86">
        <v>40.700200000000002</v>
      </c>
      <c r="D86">
        <v>40</v>
      </c>
      <c r="E86">
        <v>0</v>
      </c>
      <c r="F86">
        <v>928</v>
      </c>
      <c r="G86">
        <v>928</v>
      </c>
      <c r="H86">
        <v>950</v>
      </c>
      <c r="I86">
        <v>21.096</v>
      </c>
      <c r="J86">
        <v>0.496</v>
      </c>
      <c r="K86">
        <v>1.1195999999999999</v>
      </c>
      <c r="L86">
        <v>16.982399999999998</v>
      </c>
      <c r="M86">
        <v>-13.92</v>
      </c>
      <c r="N86">
        <v>148.30179999999999</v>
      </c>
      <c r="O86">
        <v>0</v>
      </c>
      <c r="P86">
        <v>29.660399999999999</v>
      </c>
      <c r="Q86">
        <v>-4.1760000000000002</v>
      </c>
      <c r="R86">
        <v>928</v>
      </c>
      <c r="S86" s="3">
        <v>50</v>
      </c>
    </row>
    <row r="87" spans="1:19">
      <c r="A87" t="s">
        <v>278</v>
      </c>
      <c r="B87">
        <v>85</v>
      </c>
      <c r="C87">
        <v>43.280700000000003</v>
      </c>
      <c r="D87">
        <v>42.5</v>
      </c>
      <c r="E87">
        <v>0</v>
      </c>
      <c r="F87">
        <v>1049.8828000000001</v>
      </c>
      <c r="G87">
        <v>1049.8828000000001</v>
      </c>
      <c r="H87">
        <v>950</v>
      </c>
      <c r="I87">
        <v>21.095800000000001</v>
      </c>
      <c r="J87">
        <v>0.49580000000000002</v>
      </c>
      <c r="K87">
        <v>1.1200000000000001</v>
      </c>
      <c r="L87">
        <v>19.2654</v>
      </c>
      <c r="M87">
        <v>-15.748200000000001</v>
      </c>
      <c r="N87">
        <v>148.0735</v>
      </c>
      <c r="O87">
        <v>0</v>
      </c>
      <c r="P87">
        <v>29.614699999999999</v>
      </c>
      <c r="Q87">
        <v>-4.7244999999999999</v>
      </c>
      <c r="R87">
        <v>1049.8828000000001</v>
      </c>
      <c r="S87" s="3">
        <v>50</v>
      </c>
    </row>
    <row r="88" spans="1:19">
      <c r="A88" t="s">
        <v>279</v>
      </c>
      <c r="B88">
        <v>86</v>
      </c>
      <c r="C88">
        <v>45.864699999999999</v>
      </c>
      <c r="D88">
        <v>45</v>
      </c>
      <c r="E88">
        <v>0</v>
      </c>
      <c r="F88">
        <v>1179.5625</v>
      </c>
      <c r="G88">
        <v>1179.5625</v>
      </c>
      <c r="H88">
        <v>950</v>
      </c>
      <c r="I88">
        <v>21.095500000000001</v>
      </c>
      <c r="J88">
        <v>0.4955</v>
      </c>
      <c r="K88">
        <v>1.1205000000000001</v>
      </c>
      <c r="L88">
        <v>21.704000000000001</v>
      </c>
      <c r="M88">
        <v>-17.6934</v>
      </c>
      <c r="N88">
        <v>147.8296</v>
      </c>
      <c r="O88">
        <v>0</v>
      </c>
      <c r="P88">
        <v>29.565899999999999</v>
      </c>
      <c r="Q88">
        <v>-5.3079999999999998</v>
      </c>
      <c r="R88">
        <v>1179.5625</v>
      </c>
      <c r="S88" s="3">
        <v>50</v>
      </c>
    </row>
    <row r="89" spans="1:19">
      <c r="A89" t="s">
        <v>280</v>
      </c>
      <c r="B89">
        <v>87</v>
      </c>
      <c r="C89">
        <v>48.452199999999998</v>
      </c>
      <c r="D89">
        <v>47.5</v>
      </c>
      <c r="E89">
        <v>0</v>
      </c>
      <c r="F89">
        <v>1317.0859</v>
      </c>
      <c r="G89">
        <v>1317.0859</v>
      </c>
      <c r="H89">
        <v>950</v>
      </c>
      <c r="I89">
        <v>21.095199999999998</v>
      </c>
      <c r="J89">
        <v>0.49519999999999997</v>
      </c>
      <c r="K89">
        <v>1.1209</v>
      </c>
      <c r="L89">
        <v>24.3002</v>
      </c>
      <c r="M89">
        <v>-19.7563</v>
      </c>
      <c r="N89">
        <v>147.57</v>
      </c>
      <c r="O89">
        <v>0</v>
      </c>
      <c r="P89">
        <v>29.513999999999999</v>
      </c>
      <c r="Q89">
        <v>-5.9268999999999998</v>
      </c>
      <c r="R89">
        <v>1317.0859</v>
      </c>
      <c r="S89" s="3">
        <v>50</v>
      </c>
    </row>
    <row r="90" spans="1:19">
      <c r="A90" t="s">
        <v>281</v>
      </c>
      <c r="B90">
        <v>88</v>
      </c>
      <c r="C90">
        <v>51.043100000000003</v>
      </c>
      <c r="D90">
        <v>50</v>
      </c>
      <c r="E90">
        <v>0</v>
      </c>
      <c r="F90">
        <v>1462.5</v>
      </c>
      <c r="G90">
        <v>1462.5</v>
      </c>
      <c r="H90">
        <v>950</v>
      </c>
      <c r="I90">
        <v>21.094999999999999</v>
      </c>
      <c r="J90">
        <v>0.495</v>
      </c>
      <c r="K90">
        <v>1.1214</v>
      </c>
      <c r="L90">
        <v>27.0562</v>
      </c>
      <c r="M90">
        <v>-21.9375</v>
      </c>
      <c r="N90">
        <v>147.2944</v>
      </c>
      <c r="O90">
        <v>0</v>
      </c>
      <c r="P90">
        <v>29.4589</v>
      </c>
      <c r="Q90">
        <v>-6.5812999999999997</v>
      </c>
      <c r="R90">
        <v>1462.5</v>
      </c>
      <c r="S90" s="3">
        <v>50</v>
      </c>
    </row>
    <row r="91" spans="1:19">
      <c r="A91" t="s">
        <v>282</v>
      </c>
      <c r="B91">
        <v>89</v>
      </c>
      <c r="C91">
        <v>53.6372</v>
      </c>
      <c r="D91">
        <v>52.5</v>
      </c>
      <c r="E91">
        <v>0</v>
      </c>
      <c r="F91">
        <v>1615.8516</v>
      </c>
      <c r="G91">
        <v>1615.8516</v>
      </c>
      <c r="H91">
        <v>950</v>
      </c>
      <c r="I91">
        <v>21.0947</v>
      </c>
      <c r="J91">
        <v>0.49469999999999997</v>
      </c>
      <c r="K91">
        <v>1.1218999999999999</v>
      </c>
      <c r="L91">
        <v>29.974</v>
      </c>
      <c r="M91">
        <v>-24.2378</v>
      </c>
      <c r="N91">
        <v>147.0026</v>
      </c>
      <c r="O91">
        <v>0</v>
      </c>
      <c r="P91">
        <v>29.400500000000001</v>
      </c>
      <c r="Q91">
        <v>-7.2713000000000001</v>
      </c>
      <c r="R91">
        <v>1615.8516</v>
      </c>
      <c r="S91" s="3">
        <v>50</v>
      </c>
    </row>
    <row r="92" spans="1:19">
      <c r="A92" t="s">
        <v>283</v>
      </c>
      <c r="B92">
        <v>90</v>
      </c>
      <c r="C92">
        <v>56.234400000000001</v>
      </c>
      <c r="D92">
        <v>55</v>
      </c>
      <c r="E92">
        <v>0</v>
      </c>
      <c r="F92">
        <v>1777.1875</v>
      </c>
      <c r="G92">
        <v>1777.1875</v>
      </c>
      <c r="H92">
        <v>950</v>
      </c>
      <c r="I92">
        <v>21.0945</v>
      </c>
      <c r="J92">
        <v>0.4945</v>
      </c>
      <c r="K92">
        <v>1.1225000000000001</v>
      </c>
      <c r="L92">
        <v>33.055700000000002</v>
      </c>
      <c r="M92">
        <v>-26.657800000000002</v>
      </c>
      <c r="N92">
        <v>146.6944</v>
      </c>
      <c r="O92">
        <v>0</v>
      </c>
      <c r="P92">
        <v>29.338899999999999</v>
      </c>
      <c r="Q92">
        <v>-7.9973000000000001</v>
      </c>
      <c r="R92">
        <v>1777.1875</v>
      </c>
      <c r="S92" s="3">
        <v>50</v>
      </c>
    </row>
    <row r="93" spans="1:19">
      <c r="A93" t="s">
        <v>284</v>
      </c>
      <c r="B93">
        <v>91</v>
      </c>
      <c r="C93">
        <v>58.834499999999998</v>
      </c>
      <c r="D93">
        <v>57.5</v>
      </c>
      <c r="E93">
        <v>0</v>
      </c>
      <c r="F93">
        <v>1946.5546999999999</v>
      </c>
      <c r="G93">
        <v>1946.5546999999999</v>
      </c>
      <c r="H93">
        <v>950</v>
      </c>
      <c r="I93">
        <v>21.094200000000001</v>
      </c>
      <c r="J93">
        <v>0.49419999999999997</v>
      </c>
      <c r="K93">
        <v>1.123</v>
      </c>
      <c r="L93">
        <v>36.303199999999997</v>
      </c>
      <c r="M93">
        <v>-29.1983</v>
      </c>
      <c r="N93">
        <v>146.36969999999999</v>
      </c>
      <c r="O93">
        <v>0</v>
      </c>
      <c r="P93">
        <v>29.273900000000001</v>
      </c>
      <c r="Q93">
        <v>-8.7594999999999992</v>
      </c>
      <c r="R93">
        <v>1946.5546999999999</v>
      </c>
      <c r="S93" s="3">
        <v>50</v>
      </c>
    </row>
    <row r="94" spans="1:19">
      <c r="A94" t="s">
        <v>285</v>
      </c>
      <c r="B94">
        <v>92</v>
      </c>
      <c r="C94">
        <v>61.4375</v>
      </c>
      <c r="D94">
        <v>60</v>
      </c>
      <c r="E94">
        <v>0</v>
      </c>
      <c r="F94">
        <v>2124</v>
      </c>
      <c r="G94">
        <v>2124</v>
      </c>
      <c r="H94">
        <v>950</v>
      </c>
      <c r="I94">
        <v>21.094000000000001</v>
      </c>
      <c r="J94">
        <v>0.49399999999999999</v>
      </c>
      <c r="K94">
        <v>1.1235999999999999</v>
      </c>
      <c r="L94">
        <v>39.718800000000002</v>
      </c>
      <c r="M94">
        <v>-31.86</v>
      </c>
      <c r="N94">
        <v>146.02809999999999</v>
      </c>
      <c r="O94">
        <v>0</v>
      </c>
      <c r="P94">
        <v>29.2056</v>
      </c>
      <c r="Q94">
        <v>-9.5579999999999998</v>
      </c>
      <c r="R94">
        <v>2124</v>
      </c>
      <c r="S94" s="3">
        <v>50</v>
      </c>
    </row>
    <row r="95" spans="1:19">
      <c r="A95" t="s">
        <v>286</v>
      </c>
      <c r="B95">
        <v>93</v>
      </c>
      <c r="C95">
        <v>64.043099999999995</v>
      </c>
      <c r="D95">
        <v>62.5</v>
      </c>
      <c r="E95">
        <v>0</v>
      </c>
      <c r="F95">
        <v>2309.5702999999999</v>
      </c>
      <c r="G95">
        <v>2309.5702999999999</v>
      </c>
      <c r="H95">
        <v>950</v>
      </c>
      <c r="I95">
        <v>21.093800000000002</v>
      </c>
      <c r="J95">
        <v>0.49380000000000002</v>
      </c>
      <c r="K95">
        <v>1.1242000000000001</v>
      </c>
      <c r="L95">
        <v>43.304400000000001</v>
      </c>
      <c r="M95">
        <v>-34.643599999999999</v>
      </c>
      <c r="N95">
        <v>145.6696</v>
      </c>
      <c r="O95">
        <v>0</v>
      </c>
      <c r="P95">
        <v>29.133900000000001</v>
      </c>
      <c r="Q95">
        <v>-10.3931</v>
      </c>
      <c r="R95">
        <v>2309.5702999999999</v>
      </c>
      <c r="S95" s="3">
        <v>50</v>
      </c>
    </row>
    <row r="96" spans="1:19">
      <c r="A96" t="s">
        <v>287</v>
      </c>
      <c r="B96">
        <v>94</v>
      </c>
      <c r="C96">
        <v>66.651399999999995</v>
      </c>
      <c r="D96">
        <v>65</v>
      </c>
      <c r="E96">
        <v>0</v>
      </c>
      <c r="F96">
        <v>2503.3125</v>
      </c>
      <c r="G96">
        <v>2503.3125</v>
      </c>
      <c r="H96">
        <v>950</v>
      </c>
      <c r="I96">
        <v>21.093499999999999</v>
      </c>
      <c r="J96">
        <v>0.49349999999999999</v>
      </c>
      <c r="K96">
        <v>1.1249</v>
      </c>
      <c r="L96">
        <v>47.0623</v>
      </c>
      <c r="M96">
        <v>-37.549700000000001</v>
      </c>
      <c r="N96">
        <v>145.2938</v>
      </c>
      <c r="O96">
        <v>0</v>
      </c>
      <c r="P96">
        <v>29.058800000000002</v>
      </c>
      <c r="Q96">
        <v>-11.264900000000001</v>
      </c>
      <c r="R96">
        <v>2503.3125</v>
      </c>
      <c r="S96" s="3">
        <v>50</v>
      </c>
    </row>
    <row r="97" spans="1:19">
      <c r="A97" t="s">
        <v>288</v>
      </c>
      <c r="B97">
        <v>95</v>
      </c>
      <c r="C97">
        <v>69.262100000000004</v>
      </c>
      <c r="D97">
        <v>67.5</v>
      </c>
      <c r="E97">
        <v>0</v>
      </c>
      <c r="F97">
        <v>2705.2734</v>
      </c>
      <c r="G97">
        <v>2705.2734</v>
      </c>
      <c r="H97">
        <v>950</v>
      </c>
      <c r="I97">
        <v>21.093299999999999</v>
      </c>
      <c r="J97">
        <v>0.49330000000000002</v>
      </c>
      <c r="K97">
        <v>1.1254999999999999</v>
      </c>
      <c r="L97">
        <v>50.994399999999999</v>
      </c>
      <c r="M97">
        <v>-40.579099999999997</v>
      </c>
      <c r="N97">
        <v>144.9006</v>
      </c>
      <c r="O97">
        <v>0</v>
      </c>
      <c r="P97">
        <v>28.9801</v>
      </c>
      <c r="Q97">
        <v>-12.1737</v>
      </c>
      <c r="R97">
        <v>2705.2734</v>
      </c>
      <c r="S97" s="3">
        <v>50</v>
      </c>
    </row>
    <row r="98" spans="1:19">
      <c r="A98" t="s">
        <v>289</v>
      </c>
      <c r="B98">
        <v>96</v>
      </c>
      <c r="C98">
        <v>71.875100000000003</v>
      </c>
      <c r="D98">
        <v>70</v>
      </c>
      <c r="E98">
        <v>0</v>
      </c>
      <c r="F98">
        <v>2915.5</v>
      </c>
      <c r="G98">
        <v>2915.5</v>
      </c>
      <c r="H98">
        <v>950</v>
      </c>
      <c r="I98">
        <v>21.093</v>
      </c>
      <c r="J98">
        <v>0.49299999999999999</v>
      </c>
      <c r="K98">
        <v>1.1262000000000001</v>
      </c>
      <c r="L98">
        <v>55.103000000000002</v>
      </c>
      <c r="M98">
        <v>-43.732500000000002</v>
      </c>
      <c r="N98">
        <v>144.4897</v>
      </c>
      <c r="O98">
        <v>0</v>
      </c>
      <c r="P98">
        <v>28.8979</v>
      </c>
      <c r="Q98">
        <v>-13.1198</v>
      </c>
      <c r="R98">
        <v>2915.5</v>
      </c>
      <c r="S98" s="3">
        <v>50</v>
      </c>
    </row>
    <row r="99" spans="1:19">
      <c r="A99" t="s">
        <v>290</v>
      </c>
      <c r="B99">
        <v>97</v>
      </c>
      <c r="C99">
        <v>74.490300000000005</v>
      </c>
      <c r="D99">
        <v>72.5</v>
      </c>
      <c r="E99">
        <v>0</v>
      </c>
      <c r="F99">
        <v>3134.0391</v>
      </c>
      <c r="G99">
        <v>3134.0391</v>
      </c>
      <c r="H99">
        <v>950</v>
      </c>
      <c r="I99">
        <v>21.0928</v>
      </c>
      <c r="J99">
        <v>0.49270000000000003</v>
      </c>
      <c r="K99">
        <v>1.1269</v>
      </c>
      <c r="L99">
        <v>59.39</v>
      </c>
      <c r="M99">
        <v>-47.010599999999997</v>
      </c>
      <c r="N99">
        <v>144.06100000000001</v>
      </c>
      <c r="O99">
        <v>0</v>
      </c>
      <c r="P99">
        <v>28.812200000000001</v>
      </c>
      <c r="Q99">
        <v>-14.103199999999999</v>
      </c>
      <c r="R99">
        <v>3134.0391</v>
      </c>
      <c r="S99" s="3">
        <v>50</v>
      </c>
    </row>
    <row r="100" spans="1:19">
      <c r="A100" t="s">
        <v>291</v>
      </c>
      <c r="B100">
        <v>98</v>
      </c>
      <c r="C100">
        <v>77.107600000000005</v>
      </c>
      <c r="D100">
        <v>75</v>
      </c>
      <c r="E100">
        <v>0</v>
      </c>
      <c r="F100">
        <v>3360.9375</v>
      </c>
      <c r="G100">
        <v>3360.9375</v>
      </c>
      <c r="H100">
        <v>950</v>
      </c>
      <c r="I100">
        <v>21.092500000000001</v>
      </c>
      <c r="J100">
        <v>0.49249999999999999</v>
      </c>
      <c r="K100">
        <v>1.1276999999999999</v>
      </c>
      <c r="L100">
        <v>63.857799999999997</v>
      </c>
      <c r="M100">
        <v>-50.414099999999998</v>
      </c>
      <c r="N100">
        <v>143.61420000000001</v>
      </c>
      <c r="O100">
        <v>0</v>
      </c>
      <c r="P100">
        <v>28.722799999999999</v>
      </c>
      <c r="Q100">
        <v>-15.1242</v>
      </c>
      <c r="R100">
        <v>3360.9375</v>
      </c>
      <c r="S100" s="3">
        <v>50</v>
      </c>
    </row>
    <row r="101" spans="1:19">
      <c r="A101" t="s">
        <v>292</v>
      </c>
      <c r="B101">
        <v>99</v>
      </c>
      <c r="C101">
        <v>79.726799999999997</v>
      </c>
      <c r="D101">
        <v>77.5</v>
      </c>
      <c r="E101">
        <v>0</v>
      </c>
      <c r="F101">
        <v>3596.2422000000001</v>
      </c>
      <c r="G101">
        <v>3596.2422000000001</v>
      </c>
      <c r="H101">
        <v>950</v>
      </c>
      <c r="I101">
        <v>21.092300000000002</v>
      </c>
      <c r="J101">
        <v>0.49220000000000003</v>
      </c>
      <c r="K101">
        <v>1.1285000000000001</v>
      </c>
      <c r="L101">
        <v>68.508399999999995</v>
      </c>
      <c r="M101">
        <v>-53.943600000000004</v>
      </c>
      <c r="N101">
        <v>143.14920000000001</v>
      </c>
      <c r="O101">
        <v>0</v>
      </c>
      <c r="P101">
        <v>28.629799999999999</v>
      </c>
      <c r="Q101">
        <v>-16.1831</v>
      </c>
      <c r="R101">
        <v>3596.2422000000001</v>
      </c>
      <c r="S101" s="3">
        <v>50</v>
      </c>
    </row>
    <row r="102" spans="1:19">
      <c r="A102" t="s">
        <v>293</v>
      </c>
      <c r="B102">
        <v>100</v>
      </c>
      <c r="C102">
        <v>82.347800000000007</v>
      </c>
      <c r="D102">
        <v>80</v>
      </c>
      <c r="E102">
        <v>0</v>
      </c>
      <c r="F102">
        <v>3840</v>
      </c>
      <c r="G102">
        <v>3840</v>
      </c>
      <c r="H102">
        <v>950</v>
      </c>
      <c r="I102">
        <v>21.091999999999999</v>
      </c>
      <c r="J102">
        <v>0.49199999999999999</v>
      </c>
      <c r="K102">
        <v>1.1292</v>
      </c>
      <c r="L102">
        <v>73.343999999999994</v>
      </c>
      <c r="M102">
        <v>-57.6</v>
      </c>
      <c r="N102">
        <v>142.66560000000001</v>
      </c>
      <c r="O102">
        <v>0</v>
      </c>
      <c r="P102">
        <v>28.533100000000001</v>
      </c>
      <c r="Q102">
        <v>-17.28</v>
      </c>
      <c r="R102">
        <v>3840</v>
      </c>
      <c r="S102" s="3">
        <v>50</v>
      </c>
    </row>
    <row r="103" spans="1:19">
      <c r="A103" t="s">
        <v>294</v>
      </c>
      <c r="B103">
        <v>101</v>
      </c>
      <c r="C103">
        <v>20.200399999999998</v>
      </c>
      <c r="D103">
        <v>20</v>
      </c>
      <c r="E103">
        <v>0</v>
      </c>
      <c r="F103">
        <v>228</v>
      </c>
      <c r="G103">
        <v>228</v>
      </c>
      <c r="H103">
        <v>950</v>
      </c>
      <c r="I103">
        <v>21.097999999999999</v>
      </c>
      <c r="J103">
        <v>0.498</v>
      </c>
      <c r="K103">
        <v>1.1173</v>
      </c>
      <c r="L103">
        <v>4.1951999999999998</v>
      </c>
      <c r="M103">
        <v>-4.5599999999999996</v>
      </c>
      <c r="N103">
        <v>149.5805</v>
      </c>
      <c r="O103">
        <v>0</v>
      </c>
      <c r="P103">
        <v>29.9161</v>
      </c>
      <c r="Q103">
        <v>-1.3680000000000001</v>
      </c>
      <c r="R103">
        <v>228</v>
      </c>
      <c r="S103" s="3">
        <v>50</v>
      </c>
    </row>
    <row r="104" spans="1:19">
      <c r="A104" t="s">
        <v>295</v>
      </c>
      <c r="B104">
        <v>102</v>
      </c>
      <c r="C104">
        <v>22.747800000000002</v>
      </c>
      <c r="D104">
        <v>22.5</v>
      </c>
      <c r="E104">
        <v>0</v>
      </c>
      <c r="F104">
        <v>289.19529999999997</v>
      </c>
      <c r="G104">
        <v>289.19529999999997</v>
      </c>
      <c r="H104">
        <v>950</v>
      </c>
      <c r="I104">
        <v>21.0977</v>
      </c>
      <c r="J104">
        <v>0.49780000000000002</v>
      </c>
      <c r="K104">
        <v>1.1174999999999999</v>
      </c>
      <c r="L104">
        <v>5.3357000000000001</v>
      </c>
      <c r="M104">
        <v>-5.7839</v>
      </c>
      <c r="N104">
        <v>149.46639999999999</v>
      </c>
      <c r="O104">
        <v>0</v>
      </c>
      <c r="P104">
        <v>29.8933</v>
      </c>
      <c r="Q104">
        <v>-1.7352000000000001</v>
      </c>
      <c r="R104">
        <v>289.19529999999997</v>
      </c>
      <c r="S104" s="3">
        <v>50</v>
      </c>
    </row>
    <row r="105" spans="1:19">
      <c r="A105" t="s">
        <v>296</v>
      </c>
      <c r="B105">
        <v>103</v>
      </c>
      <c r="C105">
        <v>25.299700000000001</v>
      </c>
      <c r="D105">
        <v>25</v>
      </c>
      <c r="E105">
        <v>0</v>
      </c>
      <c r="F105">
        <v>357.8125</v>
      </c>
      <c r="G105">
        <v>357.8125</v>
      </c>
      <c r="H105">
        <v>950</v>
      </c>
      <c r="I105">
        <v>21.0975</v>
      </c>
      <c r="J105">
        <v>0.4975</v>
      </c>
      <c r="K105">
        <v>1.1176999999999999</v>
      </c>
      <c r="L105">
        <v>6.6195000000000004</v>
      </c>
      <c r="M105">
        <v>-7.1562000000000001</v>
      </c>
      <c r="N105">
        <v>149.33799999999999</v>
      </c>
      <c r="O105">
        <v>0</v>
      </c>
      <c r="P105">
        <v>29.867599999999999</v>
      </c>
      <c r="Q105">
        <v>-2.1469</v>
      </c>
      <c r="R105">
        <v>357.8125</v>
      </c>
      <c r="S105" s="3">
        <v>50</v>
      </c>
    </row>
    <row r="106" spans="1:19">
      <c r="A106" t="s">
        <v>297</v>
      </c>
      <c r="B106">
        <v>104</v>
      </c>
      <c r="C106">
        <v>27.856000000000002</v>
      </c>
      <c r="D106">
        <v>27.5</v>
      </c>
      <c r="E106">
        <v>0</v>
      </c>
      <c r="F106">
        <v>433.89839999999998</v>
      </c>
      <c r="G106">
        <v>433.89839999999998</v>
      </c>
      <c r="H106">
        <v>950</v>
      </c>
      <c r="I106">
        <v>21.097200000000001</v>
      </c>
      <c r="J106">
        <v>0.49719999999999998</v>
      </c>
      <c r="K106">
        <v>1.1180000000000001</v>
      </c>
      <c r="L106">
        <v>8.0488</v>
      </c>
      <c r="M106">
        <v>-8.6780000000000008</v>
      </c>
      <c r="N106">
        <v>149.1951</v>
      </c>
      <c r="O106">
        <v>0</v>
      </c>
      <c r="P106">
        <v>29.838999999999999</v>
      </c>
      <c r="Q106">
        <v>-2.6034000000000002</v>
      </c>
      <c r="R106">
        <v>433.89839999999998</v>
      </c>
      <c r="S106" s="3">
        <v>50</v>
      </c>
    </row>
    <row r="107" spans="1:19">
      <c r="A107" t="s">
        <v>298</v>
      </c>
      <c r="B107">
        <v>105</v>
      </c>
      <c r="C107">
        <v>30.416699999999999</v>
      </c>
      <c r="D107">
        <v>30</v>
      </c>
      <c r="E107">
        <v>0</v>
      </c>
      <c r="F107">
        <v>517.5</v>
      </c>
      <c r="G107">
        <v>517.5</v>
      </c>
      <c r="H107">
        <v>950</v>
      </c>
      <c r="I107">
        <v>21.097000000000001</v>
      </c>
      <c r="J107">
        <v>0.497</v>
      </c>
      <c r="K107">
        <v>1.1183000000000001</v>
      </c>
      <c r="L107">
        <v>9.6255000000000006</v>
      </c>
      <c r="M107">
        <v>-10.35</v>
      </c>
      <c r="N107">
        <v>149.03739999999999</v>
      </c>
      <c r="O107">
        <v>0</v>
      </c>
      <c r="P107">
        <v>29.807500000000001</v>
      </c>
      <c r="Q107">
        <v>-3.105</v>
      </c>
      <c r="R107">
        <v>517.5</v>
      </c>
      <c r="S107" s="3">
        <v>50</v>
      </c>
    </row>
    <row r="108" spans="1:19">
      <c r="A108" t="s">
        <v>299</v>
      </c>
      <c r="B108">
        <v>106</v>
      </c>
      <c r="C108">
        <v>32.981499999999997</v>
      </c>
      <c r="D108">
        <v>32.5</v>
      </c>
      <c r="E108">
        <v>0</v>
      </c>
      <c r="F108">
        <v>608.66409999999996</v>
      </c>
      <c r="G108">
        <v>608.66409999999996</v>
      </c>
      <c r="H108">
        <v>950</v>
      </c>
      <c r="I108">
        <v>21.096800000000002</v>
      </c>
      <c r="J108">
        <v>0.49669999999999997</v>
      </c>
      <c r="K108">
        <v>1.1186</v>
      </c>
      <c r="L108">
        <v>11.351599999999999</v>
      </c>
      <c r="M108">
        <v>-12.173299999999999</v>
      </c>
      <c r="N108">
        <v>148.8648</v>
      </c>
      <c r="O108">
        <v>0</v>
      </c>
      <c r="P108">
        <v>29.773</v>
      </c>
      <c r="Q108">
        <v>-3.6520000000000001</v>
      </c>
      <c r="R108">
        <v>608.66409999999996</v>
      </c>
      <c r="S108" s="3">
        <v>50</v>
      </c>
    </row>
    <row r="109" spans="1:19">
      <c r="A109" t="s">
        <v>300</v>
      </c>
      <c r="B109">
        <v>107</v>
      </c>
      <c r="C109">
        <v>35.5505</v>
      </c>
      <c r="D109">
        <v>35</v>
      </c>
      <c r="E109">
        <v>0</v>
      </c>
      <c r="F109">
        <v>707.4375</v>
      </c>
      <c r="G109">
        <v>707.4375</v>
      </c>
      <c r="H109">
        <v>950</v>
      </c>
      <c r="I109">
        <v>21.096499999999999</v>
      </c>
      <c r="J109">
        <v>0.4965</v>
      </c>
      <c r="K109">
        <v>1.1189</v>
      </c>
      <c r="L109">
        <v>13.229100000000001</v>
      </c>
      <c r="M109">
        <v>-14.1488</v>
      </c>
      <c r="N109">
        <v>148.6771</v>
      </c>
      <c r="O109">
        <v>0</v>
      </c>
      <c r="P109">
        <v>29.735399999999998</v>
      </c>
      <c r="Q109">
        <v>-4.2446000000000002</v>
      </c>
      <c r="R109">
        <v>707.4375</v>
      </c>
      <c r="S109" s="3">
        <v>50</v>
      </c>
    </row>
    <row r="110" spans="1:19">
      <c r="A110" t="s">
        <v>301</v>
      </c>
      <c r="B110">
        <v>108</v>
      </c>
      <c r="C110">
        <v>38.123399999999997</v>
      </c>
      <c r="D110">
        <v>37.5</v>
      </c>
      <c r="E110">
        <v>0</v>
      </c>
      <c r="F110">
        <v>813.86720000000003</v>
      </c>
      <c r="G110">
        <v>813.86720000000003</v>
      </c>
      <c r="H110">
        <v>950</v>
      </c>
      <c r="I110">
        <v>21.096299999999999</v>
      </c>
      <c r="J110">
        <v>0.49630000000000002</v>
      </c>
      <c r="K110">
        <v>1.1193</v>
      </c>
      <c r="L110">
        <v>15.26</v>
      </c>
      <c r="M110">
        <v>-16.2773</v>
      </c>
      <c r="N110">
        <v>148.47399999999999</v>
      </c>
      <c r="O110">
        <v>0</v>
      </c>
      <c r="P110">
        <v>29.694800000000001</v>
      </c>
      <c r="Q110">
        <v>-4.8832000000000004</v>
      </c>
      <c r="R110">
        <v>813.86720000000003</v>
      </c>
      <c r="S110" s="3">
        <v>50</v>
      </c>
    </row>
    <row r="111" spans="1:19">
      <c r="A111" t="s">
        <v>302</v>
      </c>
      <c r="B111">
        <v>109</v>
      </c>
      <c r="C111">
        <v>40.700200000000002</v>
      </c>
      <c r="D111">
        <v>40</v>
      </c>
      <c r="E111">
        <v>0</v>
      </c>
      <c r="F111">
        <v>928</v>
      </c>
      <c r="G111">
        <v>928</v>
      </c>
      <c r="H111">
        <v>950</v>
      </c>
      <c r="I111">
        <v>21.096</v>
      </c>
      <c r="J111">
        <v>0.496</v>
      </c>
      <c r="K111">
        <v>1.1195999999999999</v>
      </c>
      <c r="L111">
        <v>17.446400000000001</v>
      </c>
      <c r="M111">
        <v>-18.559999999999999</v>
      </c>
      <c r="N111">
        <v>148.25540000000001</v>
      </c>
      <c r="O111">
        <v>0</v>
      </c>
      <c r="P111">
        <v>29.6511</v>
      </c>
      <c r="Q111">
        <v>-5.5679999999999996</v>
      </c>
      <c r="R111">
        <v>928</v>
      </c>
      <c r="S111" s="3">
        <v>50</v>
      </c>
    </row>
    <row r="112" spans="1:19">
      <c r="A112" t="s">
        <v>303</v>
      </c>
      <c r="B112">
        <v>110</v>
      </c>
      <c r="C112">
        <v>43.280700000000003</v>
      </c>
      <c r="D112">
        <v>42.5</v>
      </c>
      <c r="E112">
        <v>0</v>
      </c>
      <c r="F112">
        <v>1049.8828000000001</v>
      </c>
      <c r="G112">
        <v>1049.8828000000001</v>
      </c>
      <c r="H112">
        <v>950</v>
      </c>
      <c r="I112">
        <v>21.095800000000001</v>
      </c>
      <c r="J112">
        <v>0.49580000000000002</v>
      </c>
      <c r="K112">
        <v>1.1200000000000001</v>
      </c>
      <c r="L112">
        <v>19.790299999999998</v>
      </c>
      <c r="M112">
        <v>-20.997699999999998</v>
      </c>
      <c r="N112">
        <v>148.02099999999999</v>
      </c>
      <c r="O112">
        <v>0</v>
      </c>
      <c r="P112">
        <v>29.604199999999999</v>
      </c>
      <c r="Q112">
        <v>-6.2992999999999997</v>
      </c>
      <c r="R112">
        <v>1049.8828000000001</v>
      </c>
      <c r="S112" s="3">
        <v>50</v>
      </c>
    </row>
    <row r="113" spans="1:19">
      <c r="A113" t="s">
        <v>304</v>
      </c>
      <c r="B113">
        <v>111</v>
      </c>
      <c r="C113">
        <v>45.864699999999999</v>
      </c>
      <c r="D113">
        <v>45</v>
      </c>
      <c r="E113">
        <v>0</v>
      </c>
      <c r="F113">
        <v>1179.5625</v>
      </c>
      <c r="G113">
        <v>1179.5625</v>
      </c>
      <c r="H113">
        <v>950</v>
      </c>
      <c r="I113">
        <v>21.095500000000001</v>
      </c>
      <c r="J113">
        <v>0.4955</v>
      </c>
      <c r="K113">
        <v>1.1205000000000001</v>
      </c>
      <c r="L113">
        <v>22.293700000000001</v>
      </c>
      <c r="M113">
        <v>-23.591200000000001</v>
      </c>
      <c r="N113">
        <v>147.7706</v>
      </c>
      <c r="O113">
        <v>0</v>
      </c>
      <c r="P113">
        <v>29.554099999999998</v>
      </c>
      <c r="Q113">
        <v>-7.0773999999999999</v>
      </c>
      <c r="R113">
        <v>1179.5625</v>
      </c>
      <c r="S113" s="3">
        <v>50</v>
      </c>
    </row>
    <row r="114" spans="1:19">
      <c r="A114" t="s">
        <v>305</v>
      </c>
      <c r="B114">
        <v>112</v>
      </c>
      <c r="C114">
        <v>48.452199999999998</v>
      </c>
      <c r="D114">
        <v>47.5</v>
      </c>
      <c r="E114">
        <v>0</v>
      </c>
      <c r="F114">
        <v>1317.0859</v>
      </c>
      <c r="G114">
        <v>1317.0859</v>
      </c>
      <c r="H114">
        <v>950</v>
      </c>
      <c r="I114">
        <v>21.095199999999998</v>
      </c>
      <c r="J114">
        <v>0.49519999999999997</v>
      </c>
      <c r="K114">
        <v>1.1209</v>
      </c>
      <c r="L114">
        <v>24.9588</v>
      </c>
      <c r="M114">
        <v>-26.341699999999999</v>
      </c>
      <c r="N114">
        <v>147.50409999999999</v>
      </c>
      <c r="O114">
        <v>0</v>
      </c>
      <c r="P114">
        <v>29.500800000000002</v>
      </c>
      <c r="Q114">
        <v>-7.9024999999999999</v>
      </c>
      <c r="R114">
        <v>1317.0859</v>
      </c>
      <c r="S114" s="3">
        <v>50</v>
      </c>
    </row>
    <row r="115" spans="1:19">
      <c r="A115" t="s">
        <v>306</v>
      </c>
      <c r="B115">
        <v>113</v>
      </c>
      <c r="C115">
        <v>51.043100000000003</v>
      </c>
      <c r="D115">
        <v>50</v>
      </c>
      <c r="E115">
        <v>0</v>
      </c>
      <c r="F115">
        <v>1462.5</v>
      </c>
      <c r="G115">
        <v>1462.5</v>
      </c>
      <c r="H115">
        <v>950</v>
      </c>
      <c r="I115">
        <v>21.094999999999999</v>
      </c>
      <c r="J115">
        <v>0.495</v>
      </c>
      <c r="K115">
        <v>1.1214</v>
      </c>
      <c r="L115">
        <v>27.787500000000001</v>
      </c>
      <c r="M115">
        <v>-29.25</v>
      </c>
      <c r="N115">
        <v>147.22130000000001</v>
      </c>
      <c r="O115">
        <v>0</v>
      </c>
      <c r="P115">
        <v>29.444299999999998</v>
      </c>
      <c r="Q115">
        <v>-8.7750000000000004</v>
      </c>
      <c r="R115">
        <v>1462.5</v>
      </c>
      <c r="S115" s="3">
        <v>50</v>
      </c>
    </row>
    <row r="116" spans="1:19">
      <c r="A116" t="s">
        <v>307</v>
      </c>
      <c r="B116">
        <v>114</v>
      </c>
      <c r="C116">
        <v>53.6372</v>
      </c>
      <c r="D116">
        <v>52.5</v>
      </c>
      <c r="E116">
        <v>0</v>
      </c>
      <c r="F116">
        <v>1615.8516</v>
      </c>
      <c r="G116">
        <v>1615.8516</v>
      </c>
      <c r="H116">
        <v>950</v>
      </c>
      <c r="I116">
        <v>21.0947</v>
      </c>
      <c r="J116">
        <v>0.49469999999999997</v>
      </c>
      <c r="K116">
        <v>1.1218999999999999</v>
      </c>
      <c r="L116">
        <v>30.782</v>
      </c>
      <c r="M116">
        <v>-32.317</v>
      </c>
      <c r="N116">
        <v>146.92179999999999</v>
      </c>
      <c r="O116">
        <v>0</v>
      </c>
      <c r="P116">
        <v>29.384399999999999</v>
      </c>
      <c r="Q116">
        <v>-9.6951000000000001</v>
      </c>
      <c r="R116">
        <v>1615.8516</v>
      </c>
      <c r="S116" s="3">
        <v>50</v>
      </c>
    </row>
    <row r="117" spans="1:19">
      <c r="A117" t="s">
        <v>308</v>
      </c>
      <c r="B117">
        <v>115</v>
      </c>
      <c r="C117">
        <v>56.234400000000001</v>
      </c>
      <c r="D117">
        <v>55</v>
      </c>
      <c r="E117">
        <v>0</v>
      </c>
      <c r="F117">
        <v>1777.1875</v>
      </c>
      <c r="G117">
        <v>1777.1875</v>
      </c>
      <c r="H117">
        <v>950</v>
      </c>
      <c r="I117">
        <v>21.0945</v>
      </c>
      <c r="J117">
        <v>0.4945</v>
      </c>
      <c r="K117">
        <v>1.1225000000000001</v>
      </c>
      <c r="L117">
        <v>33.944299999999998</v>
      </c>
      <c r="M117">
        <v>-35.543799999999997</v>
      </c>
      <c r="N117">
        <v>146.60560000000001</v>
      </c>
      <c r="O117">
        <v>0</v>
      </c>
      <c r="P117">
        <v>29.321100000000001</v>
      </c>
      <c r="Q117">
        <v>-10.6631</v>
      </c>
      <c r="R117">
        <v>1777.1875</v>
      </c>
      <c r="S117" s="3">
        <v>50</v>
      </c>
    </row>
    <row r="118" spans="1:19">
      <c r="A118" t="s">
        <v>309</v>
      </c>
      <c r="B118">
        <v>116</v>
      </c>
      <c r="C118">
        <v>58.834499999999998</v>
      </c>
      <c r="D118">
        <v>57.5</v>
      </c>
      <c r="E118">
        <v>0</v>
      </c>
      <c r="F118">
        <v>1946.5546999999999</v>
      </c>
      <c r="G118">
        <v>1946.5546999999999</v>
      </c>
      <c r="H118">
        <v>950</v>
      </c>
      <c r="I118">
        <v>21.094200000000001</v>
      </c>
      <c r="J118">
        <v>0.49419999999999997</v>
      </c>
      <c r="K118">
        <v>1.123</v>
      </c>
      <c r="L118">
        <v>37.276499999999999</v>
      </c>
      <c r="M118">
        <v>-38.931100000000001</v>
      </c>
      <c r="N118">
        <v>146.2724</v>
      </c>
      <c r="O118">
        <v>0</v>
      </c>
      <c r="P118">
        <v>29.2545</v>
      </c>
      <c r="Q118">
        <v>-11.6793</v>
      </c>
      <c r="R118">
        <v>1946.5546999999999</v>
      </c>
      <c r="S118" s="3">
        <v>50</v>
      </c>
    </row>
    <row r="119" spans="1:19">
      <c r="A119" t="s">
        <v>310</v>
      </c>
      <c r="B119">
        <v>117</v>
      </c>
      <c r="C119">
        <v>61.4375</v>
      </c>
      <c r="D119">
        <v>60</v>
      </c>
      <c r="E119">
        <v>0</v>
      </c>
      <c r="F119">
        <v>2124</v>
      </c>
      <c r="G119">
        <v>2124</v>
      </c>
      <c r="H119">
        <v>950</v>
      </c>
      <c r="I119">
        <v>21.094000000000001</v>
      </c>
      <c r="J119">
        <v>0.49399999999999999</v>
      </c>
      <c r="K119">
        <v>1.1235999999999999</v>
      </c>
      <c r="L119">
        <v>40.780799999999999</v>
      </c>
      <c r="M119">
        <v>-42.48</v>
      </c>
      <c r="N119">
        <v>145.92189999999999</v>
      </c>
      <c r="O119">
        <v>0</v>
      </c>
      <c r="P119">
        <v>29.1844</v>
      </c>
      <c r="Q119">
        <v>-12.744</v>
      </c>
      <c r="R119">
        <v>2124</v>
      </c>
      <c r="S119" s="3">
        <v>50</v>
      </c>
    </row>
    <row r="120" spans="1:19">
      <c r="A120" t="s">
        <v>311</v>
      </c>
      <c r="B120">
        <v>118</v>
      </c>
      <c r="C120">
        <v>64.043099999999995</v>
      </c>
      <c r="D120">
        <v>62.5</v>
      </c>
      <c r="E120">
        <v>0</v>
      </c>
      <c r="F120">
        <v>2309.5702999999999</v>
      </c>
      <c r="G120">
        <v>2309.5702999999999</v>
      </c>
      <c r="H120">
        <v>950</v>
      </c>
      <c r="I120">
        <v>21.093800000000002</v>
      </c>
      <c r="J120">
        <v>0.49380000000000002</v>
      </c>
      <c r="K120">
        <v>1.1242000000000001</v>
      </c>
      <c r="L120">
        <v>44.459200000000003</v>
      </c>
      <c r="M120">
        <v>-46.191400000000002</v>
      </c>
      <c r="N120">
        <v>145.55410000000001</v>
      </c>
      <c r="O120">
        <v>0</v>
      </c>
      <c r="P120">
        <v>29.110800000000001</v>
      </c>
      <c r="Q120">
        <v>-13.8574</v>
      </c>
      <c r="R120">
        <v>2309.5702999999999</v>
      </c>
      <c r="S120" s="3">
        <v>50</v>
      </c>
    </row>
    <row r="121" spans="1:19">
      <c r="A121" t="s">
        <v>312</v>
      </c>
      <c r="B121">
        <v>119</v>
      </c>
      <c r="C121">
        <v>66.651399999999995</v>
      </c>
      <c r="D121">
        <v>65</v>
      </c>
      <c r="E121">
        <v>0</v>
      </c>
      <c r="F121">
        <v>2503.3125</v>
      </c>
      <c r="G121">
        <v>2503.3125</v>
      </c>
      <c r="H121">
        <v>950</v>
      </c>
      <c r="I121">
        <v>21.093499999999999</v>
      </c>
      <c r="J121">
        <v>0.49349999999999999</v>
      </c>
      <c r="K121">
        <v>1.1249</v>
      </c>
      <c r="L121">
        <v>48.313899999999997</v>
      </c>
      <c r="M121">
        <v>-50.066200000000002</v>
      </c>
      <c r="N121">
        <v>145.1686</v>
      </c>
      <c r="O121">
        <v>0</v>
      </c>
      <c r="P121">
        <v>29.0337</v>
      </c>
      <c r="Q121">
        <v>-15.0199</v>
      </c>
      <c r="R121">
        <v>2503.3125</v>
      </c>
      <c r="S121" s="3">
        <v>50</v>
      </c>
    </row>
    <row r="122" spans="1:19">
      <c r="A122" t="s">
        <v>313</v>
      </c>
      <c r="B122">
        <v>120</v>
      </c>
      <c r="C122">
        <v>69.262100000000004</v>
      </c>
      <c r="D122">
        <v>67.5</v>
      </c>
      <c r="E122">
        <v>0</v>
      </c>
      <c r="F122">
        <v>2705.2734</v>
      </c>
      <c r="G122">
        <v>2705.2734</v>
      </c>
      <c r="H122">
        <v>950</v>
      </c>
      <c r="I122">
        <v>21.093299999999999</v>
      </c>
      <c r="J122">
        <v>0.49330000000000002</v>
      </c>
      <c r="K122">
        <v>1.1254999999999999</v>
      </c>
      <c r="L122">
        <v>52.347000000000001</v>
      </c>
      <c r="M122">
        <v>-54.105499999999999</v>
      </c>
      <c r="N122">
        <v>144.7653</v>
      </c>
      <c r="O122">
        <v>0</v>
      </c>
      <c r="P122">
        <v>28.953099999999999</v>
      </c>
      <c r="Q122">
        <v>-16.2316</v>
      </c>
      <c r="R122">
        <v>2705.2734</v>
      </c>
      <c r="S122" s="3">
        <v>50</v>
      </c>
    </row>
    <row r="123" spans="1:19">
      <c r="A123" t="s">
        <v>314</v>
      </c>
      <c r="B123">
        <v>121</v>
      </c>
      <c r="C123">
        <v>71.875100000000003</v>
      </c>
      <c r="D123">
        <v>70</v>
      </c>
      <c r="E123">
        <v>0</v>
      </c>
      <c r="F123">
        <v>2915.5</v>
      </c>
      <c r="G123">
        <v>2915.5</v>
      </c>
      <c r="H123">
        <v>950</v>
      </c>
      <c r="I123">
        <v>21.093</v>
      </c>
      <c r="J123">
        <v>0.49299999999999999</v>
      </c>
      <c r="K123">
        <v>1.1262000000000001</v>
      </c>
      <c r="L123">
        <v>56.560699999999997</v>
      </c>
      <c r="M123">
        <v>-58.31</v>
      </c>
      <c r="N123">
        <v>144.34389999999999</v>
      </c>
      <c r="O123">
        <v>0</v>
      </c>
      <c r="P123">
        <v>28.8688</v>
      </c>
      <c r="Q123">
        <v>-17.492999999999999</v>
      </c>
      <c r="R123">
        <v>2915.5</v>
      </c>
      <c r="S123" s="3">
        <v>50</v>
      </c>
    </row>
    <row r="124" spans="1:19">
      <c r="A124" t="s">
        <v>315</v>
      </c>
      <c r="B124">
        <v>122</v>
      </c>
      <c r="C124">
        <v>74.490300000000005</v>
      </c>
      <c r="D124">
        <v>72.5</v>
      </c>
      <c r="E124">
        <v>0</v>
      </c>
      <c r="F124">
        <v>3134.0391</v>
      </c>
      <c r="G124">
        <v>3134.0391</v>
      </c>
      <c r="H124">
        <v>950</v>
      </c>
      <c r="I124">
        <v>21.0928</v>
      </c>
      <c r="J124">
        <v>0.49270000000000003</v>
      </c>
      <c r="K124">
        <v>1.1269</v>
      </c>
      <c r="L124">
        <v>60.957099999999997</v>
      </c>
      <c r="M124">
        <v>-62.680799999999998</v>
      </c>
      <c r="N124">
        <v>143.90430000000001</v>
      </c>
      <c r="O124">
        <v>0</v>
      </c>
      <c r="P124">
        <v>28.780899999999999</v>
      </c>
      <c r="Q124">
        <v>-18.804200000000002</v>
      </c>
      <c r="R124">
        <v>3134.0391</v>
      </c>
      <c r="S124" s="3">
        <v>50</v>
      </c>
    </row>
    <row r="125" spans="1:19">
      <c r="A125" t="s">
        <v>316</v>
      </c>
      <c r="B125">
        <v>123</v>
      </c>
      <c r="C125">
        <v>77.107600000000005</v>
      </c>
      <c r="D125">
        <v>75</v>
      </c>
      <c r="E125">
        <v>0</v>
      </c>
      <c r="F125">
        <v>3360.9375</v>
      </c>
      <c r="G125">
        <v>3360.9375</v>
      </c>
      <c r="H125">
        <v>950</v>
      </c>
      <c r="I125">
        <v>21.092500000000001</v>
      </c>
      <c r="J125">
        <v>0.49249999999999999</v>
      </c>
      <c r="K125">
        <v>1.1276999999999999</v>
      </c>
      <c r="L125">
        <v>65.538300000000007</v>
      </c>
      <c r="M125">
        <v>-67.218800000000002</v>
      </c>
      <c r="N125">
        <v>143.4462</v>
      </c>
      <c r="O125">
        <v>0</v>
      </c>
      <c r="P125">
        <v>28.6892</v>
      </c>
      <c r="Q125">
        <v>-20.165600000000001</v>
      </c>
      <c r="R125">
        <v>3360.9375</v>
      </c>
      <c r="S125" s="3">
        <v>50</v>
      </c>
    </row>
    <row r="126" spans="1:19">
      <c r="A126" t="s">
        <v>317</v>
      </c>
      <c r="B126">
        <v>124</v>
      </c>
      <c r="C126">
        <v>79.726799999999997</v>
      </c>
      <c r="D126">
        <v>77.5</v>
      </c>
      <c r="E126">
        <v>0</v>
      </c>
      <c r="F126">
        <v>3596.2422000000001</v>
      </c>
      <c r="G126">
        <v>3596.2422000000001</v>
      </c>
      <c r="H126">
        <v>950</v>
      </c>
      <c r="I126">
        <v>21.092300000000002</v>
      </c>
      <c r="J126">
        <v>0.49220000000000003</v>
      </c>
      <c r="K126">
        <v>1.1285000000000001</v>
      </c>
      <c r="L126">
        <v>70.3065</v>
      </c>
      <c r="M126">
        <v>-71.924800000000005</v>
      </c>
      <c r="N126">
        <v>142.9693</v>
      </c>
      <c r="O126">
        <v>0</v>
      </c>
      <c r="P126">
        <v>28.593900000000001</v>
      </c>
      <c r="Q126">
        <v>-21.577500000000001</v>
      </c>
      <c r="R126">
        <v>3596.2422000000001</v>
      </c>
      <c r="S126" s="3">
        <v>50</v>
      </c>
    </row>
    <row r="127" spans="1:19">
      <c r="A127" t="s">
        <v>318</v>
      </c>
      <c r="B127">
        <v>125</v>
      </c>
      <c r="C127">
        <v>82.347800000000007</v>
      </c>
      <c r="D127">
        <v>80</v>
      </c>
      <c r="E127">
        <v>0</v>
      </c>
      <c r="F127">
        <v>3840</v>
      </c>
      <c r="G127">
        <v>3840</v>
      </c>
      <c r="H127">
        <v>950</v>
      </c>
      <c r="I127">
        <v>21.091999999999999</v>
      </c>
      <c r="J127">
        <v>0.49199999999999999</v>
      </c>
      <c r="K127">
        <v>1.1292</v>
      </c>
      <c r="L127">
        <v>75.263999999999996</v>
      </c>
      <c r="M127">
        <v>-76.8</v>
      </c>
      <c r="N127">
        <v>142.4736</v>
      </c>
      <c r="O127">
        <v>0</v>
      </c>
      <c r="P127">
        <v>28.494700000000002</v>
      </c>
      <c r="Q127">
        <v>-23.04</v>
      </c>
      <c r="R127">
        <v>3840</v>
      </c>
      <c r="S127" s="3">
        <v>50</v>
      </c>
    </row>
    <row r="128" spans="1:19">
      <c r="A128" t="s">
        <v>319</v>
      </c>
      <c r="B128">
        <v>126</v>
      </c>
      <c r="C128">
        <v>20.200399999999998</v>
      </c>
      <c r="D128">
        <v>20</v>
      </c>
      <c r="E128">
        <v>0</v>
      </c>
      <c r="F128">
        <v>228</v>
      </c>
      <c r="G128">
        <v>228</v>
      </c>
      <c r="H128">
        <v>950</v>
      </c>
      <c r="I128">
        <v>21.097999999999999</v>
      </c>
      <c r="J128">
        <v>0.498</v>
      </c>
      <c r="K128">
        <v>1.1173</v>
      </c>
      <c r="L128">
        <v>4.3091999999999997</v>
      </c>
      <c r="M128">
        <v>-5.7</v>
      </c>
      <c r="N128">
        <v>149.56909999999999</v>
      </c>
      <c r="O128">
        <v>0</v>
      </c>
      <c r="P128">
        <v>29.913799999999998</v>
      </c>
      <c r="Q128">
        <v>-1.71</v>
      </c>
      <c r="R128">
        <v>228</v>
      </c>
      <c r="S128" s="3">
        <v>50</v>
      </c>
    </row>
    <row r="129" spans="1:19">
      <c r="A129" t="s">
        <v>320</v>
      </c>
      <c r="B129">
        <v>127</v>
      </c>
      <c r="C129">
        <v>22.747800000000002</v>
      </c>
      <c r="D129">
        <v>22.5</v>
      </c>
      <c r="E129">
        <v>0</v>
      </c>
      <c r="F129">
        <v>289.19529999999997</v>
      </c>
      <c r="G129">
        <v>289.19529999999997</v>
      </c>
      <c r="H129">
        <v>950</v>
      </c>
      <c r="I129">
        <v>21.0977</v>
      </c>
      <c r="J129">
        <v>0.49780000000000002</v>
      </c>
      <c r="K129">
        <v>1.1174999999999999</v>
      </c>
      <c r="L129">
        <v>5.4802999999999997</v>
      </c>
      <c r="M129">
        <v>-7.2298999999999998</v>
      </c>
      <c r="N129">
        <v>149.452</v>
      </c>
      <c r="O129">
        <v>0</v>
      </c>
      <c r="P129">
        <v>29.8904</v>
      </c>
      <c r="Q129">
        <v>-2.169</v>
      </c>
      <c r="R129">
        <v>289.19529999999997</v>
      </c>
      <c r="S129" s="3">
        <v>50</v>
      </c>
    </row>
    <row r="130" spans="1:19">
      <c r="A130" t="s">
        <v>321</v>
      </c>
      <c r="B130">
        <v>128</v>
      </c>
      <c r="C130">
        <v>25.299700000000001</v>
      </c>
      <c r="D130">
        <v>25</v>
      </c>
      <c r="E130">
        <v>0</v>
      </c>
      <c r="F130">
        <v>357.8125</v>
      </c>
      <c r="G130">
        <v>357.8125</v>
      </c>
      <c r="H130">
        <v>950</v>
      </c>
      <c r="I130">
        <v>21.0975</v>
      </c>
      <c r="J130">
        <v>0.4975</v>
      </c>
      <c r="K130">
        <v>1.1176999999999999</v>
      </c>
      <c r="L130">
        <v>6.7984</v>
      </c>
      <c r="M130">
        <v>-8.9452999999999996</v>
      </c>
      <c r="N130">
        <v>149.3202</v>
      </c>
      <c r="O130">
        <v>0</v>
      </c>
      <c r="P130">
        <v>29.864000000000001</v>
      </c>
      <c r="Q130">
        <v>-2.6836000000000002</v>
      </c>
      <c r="R130">
        <v>357.8125</v>
      </c>
      <c r="S130" s="3">
        <v>50</v>
      </c>
    </row>
    <row r="131" spans="1:19">
      <c r="A131" t="s">
        <v>322</v>
      </c>
      <c r="B131">
        <v>129</v>
      </c>
      <c r="C131">
        <v>27.856000000000002</v>
      </c>
      <c r="D131">
        <v>27.5</v>
      </c>
      <c r="E131">
        <v>0</v>
      </c>
      <c r="F131">
        <v>433.89839999999998</v>
      </c>
      <c r="G131">
        <v>433.89839999999998</v>
      </c>
      <c r="H131">
        <v>950</v>
      </c>
      <c r="I131">
        <v>21.097200000000001</v>
      </c>
      <c r="J131">
        <v>0.49719999999999998</v>
      </c>
      <c r="K131">
        <v>1.1180000000000001</v>
      </c>
      <c r="L131">
        <v>8.2658000000000005</v>
      </c>
      <c r="M131">
        <v>-10.8475</v>
      </c>
      <c r="N131">
        <v>149.17339999999999</v>
      </c>
      <c r="O131">
        <v>0</v>
      </c>
      <c r="P131">
        <v>29.834700000000002</v>
      </c>
      <c r="Q131">
        <v>-3.2542</v>
      </c>
      <c r="R131">
        <v>433.89839999999998</v>
      </c>
      <c r="S131" s="3">
        <v>50</v>
      </c>
    </row>
    <row r="132" spans="1:19">
      <c r="A132" t="s">
        <v>323</v>
      </c>
      <c r="B132">
        <v>130</v>
      </c>
      <c r="C132">
        <v>30.416699999999999</v>
      </c>
      <c r="D132">
        <v>30</v>
      </c>
      <c r="E132">
        <v>0</v>
      </c>
      <c r="F132">
        <v>517.5</v>
      </c>
      <c r="G132">
        <v>517.5</v>
      </c>
      <c r="H132">
        <v>950</v>
      </c>
      <c r="I132">
        <v>21.097000000000001</v>
      </c>
      <c r="J132">
        <v>0.497</v>
      </c>
      <c r="K132">
        <v>1.1183000000000001</v>
      </c>
      <c r="L132">
        <v>9.8841999999999999</v>
      </c>
      <c r="M132">
        <v>-12.9375</v>
      </c>
      <c r="N132">
        <v>149.01159999999999</v>
      </c>
      <c r="O132">
        <v>0</v>
      </c>
      <c r="P132">
        <v>29.802299999999999</v>
      </c>
      <c r="Q132">
        <v>-3.8812000000000002</v>
      </c>
      <c r="R132">
        <v>517.5</v>
      </c>
      <c r="S132" s="3">
        <v>50</v>
      </c>
    </row>
    <row r="133" spans="1:19">
      <c r="A133" t="s">
        <v>324</v>
      </c>
      <c r="B133">
        <v>131</v>
      </c>
      <c r="C133">
        <v>32.981499999999997</v>
      </c>
      <c r="D133">
        <v>32.5</v>
      </c>
      <c r="E133">
        <v>0</v>
      </c>
      <c r="F133">
        <v>608.66409999999996</v>
      </c>
      <c r="G133">
        <v>608.66409999999996</v>
      </c>
      <c r="H133">
        <v>950</v>
      </c>
      <c r="I133">
        <v>21.096800000000002</v>
      </c>
      <c r="J133">
        <v>0.49669999999999997</v>
      </c>
      <c r="K133">
        <v>1.1186</v>
      </c>
      <c r="L133">
        <v>11.655900000000001</v>
      </c>
      <c r="M133">
        <v>-15.2166</v>
      </c>
      <c r="N133">
        <v>148.83439999999999</v>
      </c>
      <c r="O133">
        <v>0</v>
      </c>
      <c r="P133">
        <v>29.7669</v>
      </c>
      <c r="Q133">
        <v>-4.5650000000000004</v>
      </c>
      <c r="R133">
        <v>608.66409999999996</v>
      </c>
      <c r="S133" s="3">
        <v>50</v>
      </c>
    </row>
    <row r="134" spans="1:19">
      <c r="A134" t="s">
        <v>325</v>
      </c>
      <c r="B134">
        <v>132</v>
      </c>
      <c r="C134">
        <v>35.5505</v>
      </c>
      <c r="D134">
        <v>35</v>
      </c>
      <c r="E134">
        <v>0</v>
      </c>
      <c r="F134">
        <v>707.4375</v>
      </c>
      <c r="G134">
        <v>707.4375</v>
      </c>
      <c r="H134">
        <v>950</v>
      </c>
      <c r="I134">
        <v>21.096499999999999</v>
      </c>
      <c r="J134">
        <v>0.4965</v>
      </c>
      <c r="K134">
        <v>1.1189</v>
      </c>
      <c r="L134">
        <v>13.582800000000001</v>
      </c>
      <c r="M134">
        <v>-17.6859</v>
      </c>
      <c r="N134">
        <v>148.64169999999999</v>
      </c>
      <c r="O134">
        <v>0</v>
      </c>
      <c r="P134">
        <v>29.728300000000001</v>
      </c>
      <c r="Q134">
        <v>-5.3057999999999996</v>
      </c>
      <c r="R134">
        <v>707.4375</v>
      </c>
      <c r="S134" s="3">
        <v>50</v>
      </c>
    </row>
    <row r="135" spans="1:19">
      <c r="A135" t="s">
        <v>326</v>
      </c>
      <c r="B135">
        <v>133</v>
      </c>
      <c r="C135">
        <v>38.123399999999997</v>
      </c>
      <c r="D135">
        <v>37.5</v>
      </c>
      <c r="E135">
        <v>0</v>
      </c>
      <c r="F135">
        <v>813.86720000000003</v>
      </c>
      <c r="G135">
        <v>813.86720000000003</v>
      </c>
      <c r="H135">
        <v>950</v>
      </c>
      <c r="I135">
        <v>21.096299999999999</v>
      </c>
      <c r="J135">
        <v>0.49630000000000002</v>
      </c>
      <c r="K135">
        <v>1.1193</v>
      </c>
      <c r="L135">
        <v>15.6669</v>
      </c>
      <c r="M135">
        <v>-20.346699999999998</v>
      </c>
      <c r="N135">
        <v>148.4333</v>
      </c>
      <c r="O135">
        <v>0</v>
      </c>
      <c r="P135">
        <v>29.686699999999998</v>
      </c>
      <c r="Q135">
        <v>-6.1040000000000001</v>
      </c>
      <c r="R135">
        <v>813.86720000000003</v>
      </c>
      <c r="S135" s="3">
        <v>50</v>
      </c>
    </row>
    <row r="136" spans="1:19">
      <c r="A136" t="s">
        <v>327</v>
      </c>
      <c r="B136">
        <v>134</v>
      </c>
      <c r="C136">
        <v>40.700200000000002</v>
      </c>
      <c r="D136">
        <v>40</v>
      </c>
      <c r="E136">
        <v>0</v>
      </c>
      <c r="F136">
        <v>928</v>
      </c>
      <c r="G136">
        <v>928</v>
      </c>
      <c r="H136">
        <v>950</v>
      </c>
      <c r="I136">
        <v>21.096</v>
      </c>
      <c r="J136">
        <v>0.496</v>
      </c>
      <c r="K136">
        <v>1.1195999999999999</v>
      </c>
      <c r="L136">
        <v>17.910399999999999</v>
      </c>
      <c r="M136">
        <v>-23.2</v>
      </c>
      <c r="N136">
        <v>148.209</v>
      </c>
      <c r="O136">
        <v>0</v>
      </c>
      <c r="P136">
        <v>29.6418</v>
      </c>
      <c r="Q136">
        <v>-6.96</v>
      </c>
      <c r="R136">
        <v>928</v>
      </c>
      <c r="S136" s="3">
        <v>50</v>
      </c>
    </row>
    <row r="137" spans="1:19">
      <c r="A137" t="s">
        <v>328</v>
      </c>
      <c r="B137">
        <v>135</v>
      </c>
      <c r="C137">
        <v>43.280700000000003</v>
      </c>
      <c r="D137">
        <v>42.5</v>
      </c>
      <c r="E137">
        <v>0</v>
      </c>
      <c r="F137">
        <v>1049.8828000000001</v>
      </c>
      <c r="G137">
        <v>1049.8828000000001</v>
      </c>
      <c r="H137">
        <v>950</v>
      </c>
      <c r="I137">
        <v>21.095800000000001</v>
      </c>
      <c r="J137">
        <v>0.49580000000000002</v>
      </c>
      <c r="K137">
        <v>1.1200000000000001</v>
      </c>
      <c r="L137">
        <v>20.315200000000001</v>
      </c>
      <c r="M137">
        <v>-26.2471</v>
      </c>
      <c r="N137">
        <v>147.96850000000001</v>
      </c>
      <c r="O137">
        <v>0</v>
      </c>
      <c r="P137">
        <v>29.593699999999998</v>
      </c>
      <c r="Q137">
        <v>-7.8741000000000003</v>
      </c>
      <c r="R137">
        <v>1049.8828000000001</v>
      </c>
      <c r="S137" s="3">
        <v>50</v>
      </c>
    </row>
    <row r="138" spans="1:19">
      <c r="A138" t="s">
        <v>329</v>
      </c>
      <c r="B138">
        <v>136</v>
      </c>
      <c r="C138">
        <v>45.864699999999999</v>
      </c>
      <c r="D138">
        <v>45</v>
      </c>
      <c r="E138">
        <v>0</v>
      </c>
      <c r="F138">
        <v>1179.5625</v>
      </c>
      <c r="G138">
        <v>1179.5625</v>
      </c>
      <c r="H138">
        <v>950</v>
      </c>
      <c r="I138">
        <v>21.095500000000001</v>
      </c>
      <c r="J138">
        <v>0.4955</v>
      </c>
      <c r="K138">
        <v>1.1205000000000001</v>
      </c>
      <c r="L138">
        <v>22.883500000000002</v>
      </c>
      <c r="M138">
        <v>-29.489100000000001</v>
      </c>
      <c r="N138">
        <v>147.71170000000001</v>
      </c>
      <c r="O138">
        <v>0</v>
      </c>
      <c r="P138">
        <v>29.542300000000001</v>
      </c>
      <c r="Q138">
        <v>-8.8467000000000002</v>
      </c>
      <c r="R138">
        <v>1179.5625</v>
      </c>
      <c r="S138" s="3">
        <v>50</v>
      </c>
    </row>
    <row r="139" spans="1:19">
      <c r="A139" t="s">
        <v>330</v>
      </c>
      <c r="B139">
        <v>137</v>
      </c>
      <c r="C139">
        <v>48.452199999999998</v>
      </c>
      <c r="D139">
        <v>47.5</v>
      </c>
      <c r="E139">
        <v>0</v>
      </c>
      <c r="F139">
        <v>1317.0859</v>
      </c>
      <c r="G139">
        <v>1317.0859</v>
      </c>
      <c r="H139">
        <v>950</v>
      </c>
      <c r="I139">
        <v>21.095199999999998</v>
      </c>
      <c r="J139">
        <v>0.49519999999999997</v>
      </c>
      <c r="K139">
        <v>1.1209</v>
      </c>
      <c r="L139">
        <v>25.6173</v>
      </c>
      <c r="M139">
        <v>-32.927100000000003</v>
      </c>
      <c r="N139">
        <v>147.4383</v>
      </c>
      <c r="O139">
        <v>0</v>
      </c>
      <c r="P139">
        <v>29.4877</v>
      </c>
      <c r="Q139">
        <v>-9.8780999999999999</v>
      </c>
      <c r="R139">
        <v>1317.0859</v>
      </c>
      <c r="S139" s="3">
        <v>50</v>
      </c>
    </row>
    <row r="140" spans="1:19">
      <c r="A140" t="s">
        <v>331</v>
      </c>
      <c r="B140">
        <v>138</v>
      </c>
      <c r="C140">
        <v>51.043100000000003</v>
      </c>
      <c r="D140">
        <v>50</v>
      </c>
      <c r="E140">
        <v>0</v>
      </c>
      <c r="F140">
        <v>1462.5</v>
      </c>
      <c r="G140">
        <v>1462.5</v>
      </c>
      <c r="H140">
        <v>950</v>
      </c>
      <c r="I140">
        <v>21.094999999999999</v>
      </c>
      <c r="J140">
        <v>0.495</v>
      </c>
      <c r="K140">
        <v>1.1214</v>
      </c>
      <c r="L140">
        <v>28.518699999999999</v>
      </c>
      <c r="M140">
        <v>-36.5625</v>
      </c>
      <c r="N140">
        <v>147.1481</v>
      </c>
      <c r="O140">
        <v>0</v>
      </c>
      <c r="P140">
        <v>29.429600000000001</v>
      </c>
      <c r="Q140">
        <v>-10.9688</v>
      </c>
      <c r="R140">
        <v>1462.5</v>
      </c>
      <c r="S140" s="3">
        <v>50</v>
      </c>
    </row>
    <row r="141" spans="1:19">
      <c r="A141" t="s">
        <v>332</v>
      </c>
      <c r="B141">
        <v>139</v>
      </c>
      <c r="C141">
        <v>53.6372</v>
      </c>
      <c r="D141">
        <v>52.5</v>
      </c>
      <c r="E141">
        <v>0</v>
      </c>
      <c r="F141">
        <v>1615.8516</v>
      </c>
      <c r="G141">
        <v>1615.8516</v>
      </c>
      <c r="H141">
        <v>950</v>
      </c>
      <c r="I141">
        <v>21.0947</v>
      </c>
      <c r="J141">
        <v>0.49469999999999997</v>
      </c>
      <c r="K141">
        <v>1.1218999999999999</v>
      </c>
      <c r="L141">
        <v>31.5899</v>
      </c>
      <c r="M141">
        <v>-40.396299999999997</v>
      </c>
      <c r="N141">
        <v>146.84100000000001</v>
      </c>
      <c r="O141">
        <v>0</v>
      </c>
      <c r="P141">
        <v>29.368200000000002</v>
      </c>
      <c r="Q141">
        <v>-12.1189</v>
      </c>
      <c r="R141">
        <v>1615.8516</v>
      </c>
      <c r="S141" s="3">
        <v>50</v>
      </c>
    </row>
    <row r="142" spans="1:19">
      <c r="A142" t="s">
        <v>333</v>
      </c>
      <c r="B142">
        <v>140</v>
      </c>
      <c r="C142">
        <v>56.234400000000001</v>
      </c>
      <c r="D142">
        <v>55</v>
      </c>
      <c r="E142">
        <v>0</v>
      </c>
      <c r="F142">
        <v>1777.1875</v>
      </c>
      <c r="G142">
        <v>1777.1875</v>
      </c>
      <c r="H142">
        <v>950</v>
      </c>
      <c r="I142">
        <v>21.0945</v>
      </c>
      <c r="J142">
        <v>0.4945</v>
      </c>
      <c r="K142">
        <v>1.1225000000000001</v>
      </c>
      <c r="L142">
        <v>34.832900000000002</v>
      </c>
      <c r="M142">
        <v>-44.429699999999997</v>
      </c>
      <c r="N142">
        <v>146.51669999999999</v>
      </c>
      <c r="O142">
        <v>0</v>
      </c>
      <c r="P142">
        <v>29.3033</v>
      </c>
      <c r="Q142">
        <v>-13.328900000000001</v>
      </c>
      <c r="R142">
        <v>1777.1875</v>
      </c>
      <c r="S142" s="3">
        <v>50</v>
      </c>
    </row>
    <row r="143" spans="1:19">
      <c r="A143" t="s">
        <v>334</v>
      </c>
      <c r="B143">
        <v>141</v>
      </c>
      <c r="C143">
        <v>58.834499999999998</v>
      </c>
      <c r="D143">
        <v>57.5</v>
      </c>
      <c r="E143">
        <v>0</v>
      </c>
      <c r="F143">
        <v>1946.5546999999999</v>
      </c>
      <c r="G143">
        <v>1946.5546999999999</v>
      </c>
      <c r="H143">
        <v>950</v>
      </c>
      <c r="I143">
        <v>21.094200000000001</v>
      </c>
      <c r="J143">
        <v>0.49419999999999997</v>
      </c>
      <c r="K143">
        <v>1.123</v>
      </c>
      <c r="L143">
        <v>38.2498</v>
      </c>
      <c r="M143">
        <v>-48.663899999999998</v>
      </c>
      <c r="N143">
        <v>146.17500000000001</v>
      </c>
      <c r="O143">
        <v>0</v>
      </c>
      <c r="P143">
        <v>29.234999999999999</v>
      </c>
      <c r="Q143">
        <v>-14.5992</v>
      </c>
      <c r="R143">
        <v>1946.5546999999999</v>
      </c>
      <c r="S143" s="3">
        <v>50</v>
      </c>
    </row>
    <row r="144" spans="1:19">
      <c r="A144" t="s">
        <v>335</v>
      </c>
      <c r="B144">
        <v>142</v>
      </c>
      <c r="C144">
        <v>61.4375</v>
      </c>
      <c r="D144">
        <v>60</v>
      </c>
      <c r="E144">
        <v>0</v>
      </c>
      <c r="F144">
        <v>2124</v>
      </c>
      <c r="G144">
        <v>2124</v>
      </c>
      <c r="H144">
        <v>950</v>
      </c>
      <c r="I144">
        <v>21.094000000000001</v>
      </c>
      <c r="J144">
        <v>0.49399999999999999</v>
      </c>
      <c r="K144">
        <v>1.1235999999999999</v>
      </c>
      <c r="L144">
        <v>41.842799999999997</v>
      </c>
      <c r="M144">
        <v>-53.1</v>
      </c>
      <c r="N144">
        <v>145.81569999999999</v>
      </c>
      <c r="O144">
        <v>0</v>
      </c>
      <c r="P144">
        <v>29.1631</v>
      </c>
      <c r="Q144">
        <v>-15.93</v>
      </c>
      <c r="R144">
        <v>2124</v>
      </c>
      <c r="S144" s="3">
        <v>50</v>
      </c>
    </row>
    <row r="145" spans="1:19">
      <c r="A145" t="s">
        <v>336</v>
      </c>
      <c r="B145">
        <v>143</v>
      </c>
      <c r="C145">
        <v>64.043099999999995</v>
      </c>
      <c r="D145">
        <v>62.5</v>
      </c>
      <c r="E145">
        <v>0</v>
      </c>
      <c r="F145">
        <v>2309.5702999999999</v>
      </c>
      <c r="G145">
        <v>2309.5702999999999</v>
      </c>
      <c r="H145">
        <v>950</v>
      </c>
      <c r="I145">
        <v>21.093800000000002</v>
      </c>
      <c r="J145">
        <v>0.49380000000000002</v>
      </c>
      <c r="K145">
        <v>1.1242000000000001</v>
      </c>
      <c r="L145">
        <v>45.613999999999997</v>
      </c>
      <c r="M145">
        <v>-57.7393</v>
      </c>
      <c r="N145">
        <v>145.43860000000001</v>
      </c>
      <c r="O145">
        <v>0</v>
      </c>
      <c r="P145">
        <v>29.087700000000002</v>
      </c>
      <c r="Q145">
        <v>-17.3218</v>
      </c>
      <c r="R145">
        <v>2309.5702999999999</v>
      </c>
      <c r="S145" s="3">
        <v>50</v>
      </c>
    </row>
    <row r="146" spans="1:19">
      <c r="A146" t="s">
        <v>337</v>
      </c>
      <c r="B146">
        <v>144</v>
      </c>
      <c r="C146">
        <v>66.651399999999995</v>
      </c>
      <c r="D146">
        <v>65</v>
      </c>
      <c r="E146">
        <v>0</v>
      </c>
      <c r="F146">
        <v>2503.3125</v>
      </c>
      <c r="G146">
        <v>2503.3125</v>
      </c>
      <c r="H146">
        <v>950</v>
      </c>
      <c r="I146">
        <v>21.093499999999999</v>
      </c>
      <c r="J146">
        <v>0.49349999999999999</v>
      </c>
      <c r="K146">
        <v>1.1249</v>
      </c>
      <c r="L146">
        <v>49.565600000000003</v>
      </c>
      <c r="M146">
        <v>-62.582799999999999</v>
      </c>
      <c r="N146">
        <v>145.04339999999999</v>
      </c>
      <c r="O146">
        <v>0</v>
      </c>
      <c r="P146">
        <v>29.008700000000001</v>
      </c>
      <c r="Q146">
        <v>-18.774799999999999</v>
      </c>
      <c r="R146">
        <v>2503.3125</v>
      </c>
      <c r="S146" s="3">
        <v>50</v>
      </c>
    </row>
    <row r="147" spans="1:19">
      <c r="A147" t="s">
        <v>338</v>
      </c>
      <c r="B147">
        <v>145</v>
      </c>
      <c r="C147">
        <v>69.262100000000004</v>
      </c>
      <c r="D147">
        <v>67.5</v>
      </c>
      <c r="E147">
        <v>0</v>
      </c>
      <c r="F147">
        <v>2705.2734</v>
      </c>
      <c r="G147">
        <v>2705.2734</v>
      </c>
      <c r="H147">
        <v>950</v>
      </c>
      <c r="I147">
        <v>21.093299999999999</v>
      </c>
      <c r="J147">
        <v>0.49330000000000002</v>
      </c>
      <c r="K147">
        <v>1.1254999999999999</v>
      </c>
      <c r="L147">
        <v>53.6997</v>
      </c>
      <c r="M147">
        <v>-67.631799999999998</v>
      </c>
      <c r="N147">
        <v>144.63</v>
      </c>
      <c r="O147">
        <v>0</v>
      </c>
      <c r="P147">
        <v>28.925999999999998</v>
      </c>
      <c r="Q147">
        <v>-20.2896</v>
      </c>
      <c r="R147">
        <v>2705.2734</v>
      </c>
      <c r="S147" s="3">
        <v>50</v>
      </c>
    </row>
    <row r="148" spans="1:19">
      <c r="A148" t="s">
        <v>339</v>
      </c>
      <c r="B148">
        <v>146</v>
      </c>
      <c r="C148">
        <v>71.875100000000003</v>
      </c>
      <c r="D148">
        <v>70</v>
      </c>
      <c r="E148">
        <v>0</v>
      </c>
      <c r="F148">
        <v>2915.5</v>
      </c>
      <c r="G148">
        <v>2915.5</v>
      </c>
      <c r="H148">
        <v>950</v>
      </c>
      <c r="I148">
        <v>21.093</v>
      </c>
      <c r="J148">
        <v>0.49299999999999999</v>
      </c>
      <c r="K148">
        <v>1.1262000000000001</v>
      </c>
      <c r="L148">
        <v>58.018500000000003</v>
      </c>
      <c r="M148">
        <v>-72.887500000000003</v>
      </c>
      <c r="N148">
        <v>144.19820000000001</v>
      </c>
      <c r="O148">
        <v>0</v>
      </c>
      <c r="P148">
        <v>28.839600000000001</v>
      </c>
      <c r="Q148">
        <v>-21.866199999999999</v>
      </c>
      <c r="R148">
        <v>2915.5</v>
      </c>
      <c r="S148" s="3">
        <v>50</v>
      </c>
    </row>
    <row r="149" spans="1:19">
      <c r="A149" t="s">
        <v>340</v>
      </c>
      <c r="B149">
        <v>147</v>
      </c>
      <c r="C149">
        <v>74.490300000000005</v>
      </c>
      <c r="D149">
        <v>72.5</v>
      </c>
      <c r="E149">
        <v>0</v>
      </c>
      <c r="F149">
        <v>3134.0391</v>
      </c>
      <c r="G149">
        <v>3134.0391</v>
      </c>
      <c r="H149">
        <v>950</v>
      </c>
      <c r="I149">
        <v>21.0928</v>
      </c>
      <c r="J149">
        <v>0.49270000000000003</v>
      </c>
      <c r="K149">
        <v>1.1269</v>
      </c>
      <c r="L149">
        <v>62.524099999999997</v>
      </c>
      <c r="M149">
        <v>-78.350999999999999</v>
      </c>
      <c r="N149">
        <v>143.74760000000001</v>
      </c>
      <c r="O149">
        <v>0</v>
      </c>
      <c r="P149">
        <v>28.749500000000001</v>
      </c>
      <c r="Q149">
        <v>-23.505299999999998</v>
      </c>
      <c r="R149">
        <v>3134.0391</v>
      </c>
      <c r="S149" s="3">
        <v>50</v>
      </c>
    </row>
    <row r="150" spans="1:19">
      <c r="A150" t="s">
        <v>341</v>
      </c>
      <c r="B150">
        <v>148</v>
      </c>
      <c r="C150">
        <v>77.107600000000005</v>
      </c>
      <c r="D150">
        <v>75</v>
      </c>
      <c r="E150">
        <v>0</v>
      </c>
      <c r="F150">
        <v>3360.9375</v>
      </c>
      <c r="G150">
        <v>3360.9375</v>
      </c>
      <c r="H150">
        <v>950</v>
      </c>
      <c r="I150">
        <v>21.092500000000001</v>
      </c>
      <c r="J150">
        <v>0.49249999999999999</v>
      </c>
      <c r="K150">
        <v>1.1276999999999999</v>
      </c>
      <c r="L150">
        <v>67.218800000000002</v>
      </c>
      <c r="M150">
        <v>-84.023399999999995</v>
      </c>
      <c r="N150">
        <v>143.27809999999999</v>
      </c>
      <c r="O150">
        <v>0</v>
      </c>
      <c r="P150">
        <v>28.6556</v>
      </c>
      <c r="Q150">
        <v>-25.207000000000001</v>
      </c>
      <c r="R150">
        <v>3360.9375</v>
      </c>
      <c r="S150" s="3">
        <v>50</v>
      </c>
    </row>
    <row r="151" spans="1:19">
      <c r="A151" t="s">
        <v>342</v>
      </c>
      <c r="B151">
        <v>149</v>
      </c>
      <c r="C151">
        <v>79.726799999999997</v>
      </c>
      <c r="D151">
        <v>77.5</v>
      </c>
      <c r="E151">
        <v>0</v>
      </c>
      <c r="F151">
        <v>3596.2422000000001</v>
      </c>
      <c r="G151">
        <v>3596.2422000000001</v>
      </c>
      <c r="H151">
        <v>950</v>
      </c>
      <c r="I151">
        <v>21.092300000000002</v>
      </c>
      <c r="J151">
        <v>0.49220000000000003</v>
      </c>
      <c r="K151">
        <v>1.1285000000000001</v>
      </c>
      <c r="L151">
        <v>72.104699999999994</v>
      </c>
      <c r="M151">
        <v>-89.906099999999995</v>
      </c>
      <c r="N151">
        <v>142.7895</v>
      </c>
      <c r="O151">
        <v>0</v>
      </c>
      <c r="P151">
        <v>28.5579</v>
      </c>
      <c r="Q151">
        <v>-26.971800000000002</v>
      </c>
      <c r="R151">
        <v>3596.2422000000001</v>
      </c>
      <c r="S151" s="3">
        <v>50</v>
      </c>
    </row>
    <row r="152" spans="1:19">
      <c r="A152" t="s">
        <v>343</v>
      </c>
      <c r="B152">
        <v>150</v>
      </c>
      <c r="C152">
        <v>82.347800000000007</v>
      </c>
      <c r="D152">
        <v>80</v>
      </c>
      <c r="E152">
        <v>0</v>
      </c>
      <c r="F152">
        <v>3840</v>
      </c>
      <c r="G152">
        <v>3840</v>
      </c>
      <c r="H152">
        <v>950</v>
      </c>
      <c r="I152">
        <v>21.091999999999999</v>
      </c>
      <c r="J152">
        <v>0.49199999999999999</v>
      </c>
      <c r="K152">
        <v>1.1292</v>
      </c>
      <c r="L152">
        <v>77.183999999999997</v>
      </c>
      <c r="M152">
        <v>-96</v>
      </c>
      <c r="N152">
        <v>142.2816</v>
      </c>
      <c r="O152">
        <v>0</v>
      </c>
      <c r="P152">
        <v>28.456299999999999</v>
      </c>
      <c r="Q152">
        <v>-28.8</v>
      </c>
      <c r="R152">
        <v>3840</v>
      </c>
      <c r="S152" s="3">
        <v>50</v>
      </c>
    </row>
    <row r="153" spans="1:19">
      <c r="A153" t="s">
        <v>193</v>
      </c>
      <c r="B153">
        <v>0</v>
      </c>
      <c r="C153">
        <v>0</v>
      </c>
      <c r="D153">
        <v>2</v>
      </c>
      <c r="E153">
        <v>0</v>
      </c>
      <c r="F153">
        <v>0</v>
      </c>
      <c r="G153">
        <v>0</v>
      </c>
      <c r="H153">
        <v>950</v>
      </c>
      <c r="I153">
        <v>21.1</v>
      </c>
      <c r="J153">
        <v>0.5</v>
      </c>
      <c r="K153">
        <v>1.1165</v>
      </c>
      <c r="L153">
        <v>0</v>
      </c>
      <c r="M153">
        <v>0</v>
      </c>
      <c r="N153">
        <v>150</v>
      </c>
      <c r="O153">
        <v>0</v>
      </c>
      <c r="P153">
        <v>30</v>
      </c>
      <c r="Q153">
        <v>0</v>
      </c>
      <c r="R153">
        <v>0</v>
      </c>
      <c r="S153" s="3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opLeftCell="E125" workbookViewId="0">
      <selection sqref="A1:S153"/>
    </sheetView>
  </sheetViews>
  <sheetFormatPr baseColWidth="10" defaultRowHeight="13.8"/>
  <sheetData>
    <row r="1" spans="1:19">
      <c r="A1" s="3" t="s">
        <v>56</v>
      </c>
      <c r="B1" s="3" t="s">
        <v>57</v>
      </c>
      <c r="C1" s="3" t="s">
        <v>13</v>
      </c>
      <c r="D1" s="3" t="s">
        <v>14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353</v>
      </c>
      <c r="M1" s="3" t="s">
        <v>354</v>
      </c>
      <c r="N1" s="3" t="s">
        <v>355</v>
      </c>
      <c r="O1" s="3" t="s">
        <v>356</v>
      </c>
      <c r="P1" s="3" t="s">
        <v>357</v>
      </c>
      <c r="Q1" s="3" t="s">
        <v>358</v>
      </c>
      <c r="R1" s="3" t="s">
        <v>359</v>
      </c>
      <c r="S1" s="3" t="s">
        <v>360</v>
      </c>
    </row>
    <row r="2" spans="1:19">
      <c r="A2" s="3" t="s">
        <v>12</v>
      </c>
      <c r="B2" s="3" t="s">
        <v>57</v>
      </c>
      <c r="C2" s="3" t="s">
        <v>65</v>
      </c>
      <c r="D2" s="3" t="s">
        <v>66</v>
      </c>
      <c r="E2" s="3" t="s">
        <v>67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  <c r="L2" s="3" t="s">
        <v>361</v>
      </c>
      <c r="M2" s="3" t="s">
        <v>362</v>
      </c>
      <c r="N2" s="3" t="s">
        <v>363</v>
      </c>
      <c r="O2" s="3" t="s">
        <v>364</v>
      </c>
      <c r="P2" s="3" t="s">
        <v>365</v>
      </c>
      <c r="Q2" s="3" t="s">
        <v>366</v>
      </c>
      <c r="R2" s="3" t="s">
        <v>367</v>
      </c>
      <c r="S2" s="3" t="s">
        <v>368</v>
      </c>
    </row>
    <row r="3" spans="1:19">
      <c r="A3" s="3" t="s">
        <v>194</v>
      </c>
      <c r="B3" s="3">
        <v>1</v>
      </c>
      <c r="C3" s="3">
        <v>20.200399999999998</v>
      </c>
      <c r="D3" s="3">
        <v>20</v>
      </c>
      <c r="E3" s="3">
        <v>0</v>
      </c>
      <c r="F3" s="3">
        <v>228</v>
      </c>
      <c r="G3" s="3">
        <v>228</v>
      </c>
      <c r="H3" s="3">
        <v>950</v>
      </c>
      <c r="I3" s="3">
        <v>21.097999999999999</v>
      </c>
      <c r="J3" s="3">
        <v>0.498</v>
      </c>
      <c r="K3" s="3">
        <v>1.1173</v>
      </c>
      <c r="L3" s="3">
        <v>3.7391999999999999</v>
      </c>
      <c r="M3" s="3">
        <v>0</v>
      </c>
      <c r="N3" s="3">
        <v>149.62610000000001</v>
      </c>
      <c r="O3" s="3">
        <v>0</v>
      </c>
      <c r="P3" s="3">
        <v>29.9252</v>
      </c>
      <c r="Q3" s="3">
        <v>0</v>
      </c>
      <c r="R3" s="3">
        <v>228</v>
      </c>
      <c r="S3" s="3">
        <v>0</v>
      </c>
    </row>
    <row r="4" spans="1:19">
      <c r="A4" s="3" t="s">
        <v>195</v>
      </c>
      <c r="B4" s="3">
        <v>2</v>
      </c>
      <c r="C4" s="3">
        <v>22.747800000000002</v>
      </c>
      <c r="D4" s="3">
        <v>22.5</v>
      </c>
      <c r="E4" s="3">
        <v>0</v>
      </c>
      <c r="F4" s="3">
        <v>289.19529999999997</v>
      </c>
      <c r="G4" s="3">
        <v>289.19529999999997</v>
      </c>
      <c r="H4" s="3">
        <v>950</v>
      </c>
      <c r="I4" s="3">
        <v>21.0977</v>
      </c>
      <c r="J4" s="3">
        <v>0.49780000000000002</v>
      </c>
      <c r="K4" s="3">
        <v>1.1174999999999999</v>
      </c>
      <c r="L4" s="3">
        <v>4.7572999999999999</v>
      </c>
      <c r="M4" s="3">
        <v>0</v>
      </c>
      <c r="N4" s="3">
        <v>149.52430000000001</v>
      </c>
      <c r="O4" s="3">
        <v>0</v>
      </c>
      <c r="P4" s="3">
        <v>29.904900000000001</v>
      </c>
      <c r="Q4" s="3">
        <v>0</v>
      </c>
      <c r="R4" s="3">
        <v>289.19529999999997</v>
      </c>
      <c r="S4" s="3">
        <v>0</v>
      </c>
    </row>
    <row r="5" spans="1:19">
      <c r="A5" s="3" t="s">
        <v>196</v>
      </c>
      <c r="B5" s="3">
        <v>3</v>
      </c>
      <c r="C5" s="3">
        <v>25.299700000000001</v>
      </c>
      <c r="D5" s="3">
        <v>25</v>
      </c>
      <c r="E5" s="3">
        <v>0</v>
      </c>
      <c r="F5" s="3">
        <v>357.8125</v>
      </c>
      <c r="G5" s="3">
        <v>357.8125</v>
      </c>
      <c r="H5" s="3">
        <v>950</v>
      </c>
      <c r="I5" s="3">
        <v>21.0975</v>
      </c>
      <c r="J5" s="3">
        <v>0.4975</v>
      </c>
      <c r="K5" s="3">
        <v>1.1176999999999999</v>
      </c>
      <c r="L5" s="3">
        <v>5.9039000000000001</v>
      </c>
      <c r="M5" s="3">
        <v>0</v>
      </c>
      <c r="N5" s="3">
        <v>149.40960000000001</v>
      </c>
      <c r="O5" s="3">
        <v>0</v>
      </c>
      <c r="P5" s="3">
        <v>29.881900000000002</v>
      </c>
      <c r="Q5" s="3">
        <v>0</v>
      </c>
      <c r="R5" s="3">
        <v>357.8125</v>
      </c>
      <c r="S5" s="3">
        <v>0</v>
      </c>
    </row>
    <row r="6" spans="1:19">
      <c r="A6" s="3" t="s">
        <v>197</v>
      </c>
      <c r="B6" s="3">
        <v>4</v>
      </c>
      <c r="C6" s="3">
        <v>27.856000000000002</v>
      </c>
      <c r="D6" s="3">
        <v>27.5</v>
      </c>
      <c r="E6" s="3">
        <v>0</v>
      </c>
      <c r="F6" s="3">
        <v>433.89839999999998</v>
      </c>
      <c r="G6" s="3">
        <v>433.89839999999998</v>
      </c>
      <c r="H6" s="3">
        <v>950</v>
      </c>
      <c r="I6" s="3">
        <v>21.097200000000001</v>
      </c>
      <c r="J6" s="3">
        <v>0.49719999999999998</v>
      </c>
      <c r="K6" s="3">
        <v>1.1180000000000001</v>
      </c>
      <c r="L6" s="3">
        <v>7.181</v>
      </c>
      <c r="M6" s="3">
        <v>0</v>
      </c>
      <c r="N6" s="3">
        <v>149.28190000000001</v>
      </c>
      <c r="O6" s="3">
        <v>0</v>
      </c>
      <c r="P6" s="3">
        <v>29.856400000000001</v>
      </c>
      <c r="Q6" s="3">
        <v>0</v>
      </c>
      <c r="R6" s="3">
        <v>433.89839999999998</v>
      </c>
      <c r="S6" s="3">
        <v>0</v>
      </c>
    </row>
    <row r="7" spans="1:19">
      <c r="A7" s="3" t="s">
        <v>198</v>
      </c>
      <c r="B7" s="3">
        <v>5</v>
      </c>
      <c r="C7" s="3">
        <v>30.416699999999999</v>
      </c>
      <c r="D7" s="3">
        <v>30</v>
      </c>
      <c r="E7" s="3">
        <v>0</v>
      </c>
      <c r="F7" s="3">
        <v>517.5</v>
      </c>
      <c r="G7" s="3">
        <v>517.5</v>
      </c>
      <c r="H7" s="3">
        <v>950</v>
      </c>
      <c r="I7" s="3">
        <v>21.097000000000001</v>
      </c>
      <c r="J7" s="3">
        <v>0.497</v>
      </c>
      <c r="K7" s="3">
        <v>1.1183000000000001</v>
      </c>
      <c r="L7" s="3">
        <v>8.5905000000000005</v>
      </c>
      <c r="M7" s="3">
        <v>0</v>
      </c>
      <c r="N7" s="3">
        <v>149.14089999999999</v>
      </c>
      <c r="O7" s="3">
        <v>0</v>
      </c>
      <c r="P7" s="3">
        <v>29.828199999999999</v>
      </c>
      <c r="Q7" s="3">
        <v>0</v>
      </c>
      <c r="R7" s="3">
        <v>517.5</v>
      </c>
      <c r="S7" s="3">
        <v>0</v>
      </c>
    </row>
    <row r="8" spans="1:19">
      <c r="A8" s="3" t="s">
        <v>199</v>
      </c>
      <c r="B8" s="3">
        <v>6</v>
      </c>
      <c r="C8" s="3">
        <v>32.981499999999997</v>
      </c>
      <c r="D8" s="3">
        <v>32.5</v>
      </c>
      <c r="E8" s="3">
        <v>0</v>
      </c>
      <c r="F8" s="3">
        <v>608.66409999999996</v>
      </c>
      <c r="G8" s="3">
        <v>608.66409999999996</v>
      </c>
      <c r="H8" s="3">
        <v>950</v>
      </c>
      <c r="I8" s="3">
        <v>21.096800000000002</v>
      </c>
      <c r="J8" s="3">
        <v>0.49669999999999997</v>
      </c>
      <c r="K8" s="3">
        <v>1.1186</v>
      </c>
      <c r="L8" s="3">
        <v>10.1343</v>
      </c>
      <c r="M8" s="3">
        <v>0</v>
      </c>
      <c r="N8" s="3">
        <v>148.98660000000001</v>
      </c>
      <c r="O8" s="3">
        <v>0</v>
      </c>
      <c r="P8" s="3">
        <v>29.7973</v>
      </c>
      <c r="Q8" s="3">
        <v>0</v>
      </c>
      <c r="R8" s="3">
        <v>608.66409999999996</v>
      </c>
      <c r="S8" s="3">
        <v>0</v>
      </c>
    </row>
    <row r="9" spans="1:19">
      <c r="A9" s="3" t="s">
        <v>200</v>
      </c>
      <c r="B9" s="3">
        <v>7</v>
      </c>
      <c r="C9" s="3">
        <v>35.5505</v>
      </c>
      <c r="D9" s="3">
        <v>35</v>
      </c>
      <c r="E9" s="3">
        <v>0</v>
      </c>
      <c r="F9" s="3">
        <v>707.4375</v>
      </c>
      <c r="G9" s="3">
        <v>707.4375</v>
      </c>
      <c r="H9" s="3">
        <v>950</v>
      </c>
      <c r="I9" s="3">
        <v>21.096499999999999</v>
      </c>
      <c r="J9" s="3">
        <v>0.4965</v>
      </c>
      <c r="K9" s="3">
        <v>1.1189</v>
      </c>
      <c r="L9" s="3">
        <v>11.8142</v>
      </c>
      <c r="M9" s="3">
        <v>0</v>
      </c>
      <c r="N9" s="3">
        <v>148.8186</v>
      </c>
      <c r="O9" s="3">
        <v>0</v>
      </c>
      <c r="P9" s="3">
        <v>29.7637</v>
      </c>
      <c r="Q9" s="3">
        <v>0</v>
      </c>
      <c r="R9" s="3">
        <v>707.4375</v>
      </c>
      <c r="S9" s="3">
        <v>0</v>
      </c>
    </row>
    <row r="10" spans="1:19">
      <c r="A10" s="3" t="s">
        <v>201</v>
      </c>
      <c r="B10" s="3">
        <v>8</v>
      </c>
      <c r="C10" s="3">
        <v>38.123399999999997</v>
      </c>
      <c r="D10" s="3">
        <v>37.5</v>
      </c>
      <c r="E10" s="3">
        <v>0</v>
      </c>
      <c r="F10" s="3">
        <v>813.86720000000003</v>
      </c>
      <c r="G10" s="3">
        <v>813.86720000000003</v>
      </c>
      <c r="H10" s="3">
        <v>950</v>
      </c>
      <c r="I10" s="3">
        <v>21.096299999999999</v>
      </c>
      <c r="J10" s="3">
        <v>0.49630000000000002</v>
      </c>
      <c r="K10" s="3">
        <v>1.1193</v>
      </c>
      <c r="L10" s="3">
        <v>13.632300000000001</v>
      </c>
      <c r="M10" s="3">
        <v>0</v>
      </c>
      <c r="N10" s="3">
        <v>148.63679999999999</v>
      </c>
      <c r="O10" s="3">
        <v>0</v>
      </c>
      <c r="P10" s="3">
        <v>29.727399999999999</v>
      </c>
      <c r="Q10" s="3">
        <v>0</v>
      </c>
      <c r="R10" s="3">
        <v>813.86720000000003</v>
      </c>
      <c r="S10" s="3">
        <v>0</v>
      </c>
    </row>
    <row r="11" spans="1:19">
      <c r="A11" s="3" t="s">
        <v>202</v>
      </c>
      <c r="B11" s="3">
        <v>9</v>
      </c>
      <c r="C11" s="3">
        <v>40.700200000000002</v>
      </c>
      <c r="D11" s="3">
        <v>40</v>
      </c>
      <c r="E11" s="3">
        <v>0</v>
      </c>
      <c r="F11" s="3">
        <v>928</v>
      </c>
      <c r="G11" s="3">
        <v>928</v>
      </c>
      <c r="H11" s="3">
        <v>950</v>
      </c>
      <c r="I11" s="3">
        <v>21.096</v>
      </c>
      <c r="J11" s="3">
        <v>0.496</v>
      </c>
      <c r="K11" s="3">
        <v>1.1195999999999999</v>
      </c>
      <c r="L11" s="3">
        <v>15.590400000000001</v>
      </c>
      <c r="M11" s="3">
        <v>0</v>
      </c>
      <c r="N11" s="3">
        <v>148.441</v>
      </c>
      <c r="O11" s="3">
        <v>0</v>
      </c>
      <c r="P11" s="3">
        <v>29.688199999999998</v>
      </c>
      <c r="Q11" s="3">
        <v>0</v>
      </c>
      <c r="R11" s="3">
        <v>928</v>
      </c>
      <c r="S11" s="3">
        <v>0</v>
      </c>
    </row>
    <row r="12" spans="1:19">
      <c r="A12" s="3" t="s">
        <v>203</v>
      </c>
      <c r="B12" s="3">
        <v>10</v>
      </c>
      <c r="C12" s="3">
        <v>43.280700000000003</v>
      </c>
      <c r="D12" s="3">
        <v>42.5</v>
      </c>
      <c r="E12" s="3">
        <v>0</v>
      </c>
      <c r="F12" s="3">
        <v>1049.8828000000001</v>
      </c>
      <c r="G12" s="3">
        <v>1049.8828000000001</v>
      </c>
      <c r="H12" s="3">
        <v>950</v>
      </c>
      <c r="I12" s="3">
        <v>21.095800000000001</v>
      </c>
      <c r="J12" s="3">
        <v>0.49580000000000002</v>
      </c>
      <c r="K12" s="3">
        <v>1.1200000000000001</v>
      </c>
      <c r="L12" s="3">
        <v>17.6905</v>
      </c>
      <c r="M12" s="3">
        <v>0</v>
      </c>
      <c r="N12" s="3">
        <v>148.23089999999999</v>
      </c>
      <c r="O12" s="3">
        <v>0</v>
      </c>
      <c r="P12" s="3">
        <v>29.6462</v>
      </c>
      <c r="Q12" s="3">
        <v>0</v>
      </c>
      <c r="R12" s="3">
        <v>1049.8828000000001</v>
      </c>
      <c r="S12" s="3">
        <v>0</v>
      </c>
    </row>
    <row r="13" spans="1:19">
      <c r="A13" s="3" t="s">
        <v>204</v>
      </c>
      <c r="B13" s="3">
        <v>11</v>
      </c>
      <c r="C13" s="3">
        <v>45.864699999999999</v>
      </c>
      <c r="D13" s="3">
        <v>45</v>
      </c>
      <c r="E13" s="3">
        <v>0</v>
      </c>
      <c r="F13" s="3">
        <v>1179.5625</v>
      </c>
      <c r="G13" s="3">
        <v>1179.5625</v>
      </c>
      <c r="H13" s="3">
        <v>950</v>
      </c>
      <c r="I13" s="3">
        <v>21.095500000000001</v>
      </c>
      <c r="J13" s="3">
        <v>0.4955</v>
      </c>
      <c r="K13" s="3">
        <v>1.1205000000000001</v>
      </c>
      <c r="L13" s="3">
        <v>19.9346</v>
      </c>
      <c r="M13" s="3">
        <v>0</v>
      </c>
      <c r="N13" s="3">
        <v>148.00649999999999</v>
      </c>
      <c r="O13" s="3">
        <v>0</v>
      </c>
      <c r="P13" s="3">
        <v>29.601299999999998</v>
      </c>
      <c r="Q13" s="3">
        <v>0</v>
      </c>
      <c r="R13" s="3">
        <v>1179.5625</v>
      </c>
      <c r="S13" s="3">
        <v>0</v>
      </c>
    </row>
    <row r="14" spans="1:19">
      <c r="A14" s="3" t="s">
        <v>205</v>
      </c>
      <c r="B14" s="3">
        <v>12</v>
      </c>
      <c r="C14" s="3">
        <v>48.452199999999998</v>
      </c>
      <c r="D14" s="3">
        <v>47.5</v>
      </c>
      <c r="E14" s="3">
        <v>0</v>
      </c>
      <c r="F14" s="3">
        <v>1317.0859</v>
      </c>
      <c r="G14" s="3">
        <v>1317.0859</v>
      </c>
      <c r="H14" s="3">
        <v>950</v>
      </c>
      <c r="I14" s="3">
        <v>21.095199999999998</v>
      </c>
      <c r="J14" s="3">
        <v>0.49519999999999997</v>
      </c>
      <c r="K14" s="3">
        <v>1.1209</v>
      </c>
      <c r="L14" s="3">
        <v>22.3246</v>
      </c>
      <c r="M14" s="3">
        <v>0</v>
      </c>
      <c r="N14" s="3">
        <v>147.76750000000001</v>
      </c>
      <c r="O14" s="3">
        <v>0</v>
      </c>
      <c r="P14" s="3">
        <v>29.5535</v>
      </c>
      <c r="Q14" s="3">
        <v>0</v>
      </c>
      <c r="R14" s="3">
        <v>1317.0859</v>
      </c>
      <c r="S14" s="3">
        <v>0</v>
      </c>
    </row>
    <row r="15" spans="1:19">
      <c r="A15" s="3" t="s">
        <v>206</v>
      </c>
      <c r="B15" s="3">
        <v>13</v>
      </c>
      <c r="C15" s="3">
        <v>51.043100000000003</v>
      </c>
      <c r="D15" s="3">
        <v>50</v>
      </c>
      <c r="E15" s="3">
        <v>0</v>
      </c>
      <c r="F15" s="3">
        <v>1462.5</v>
      </c>
      <c r="G15" s="3">
        <v>1462.5</v>
      </c>
      <c r="H15" s="3">
        <v>950</v>
      </c>
      <c r="I15" s="3">
        <v>21.094999999999999</v>
      </c>
      <c r="J15" s="3">
        <v>0.495</v>
      </c>
      <c r="K15" s="3">
        <v>1.1214</v>
      </c>
      <c r="L15" s="3">
        <v>24.862500000000001</v>
      </c>
      <c r="M15" s="3">
        <v>0</v>
      </c>
      <c r="N15" s="3">
        <v>147.5137</v>
      </c>
      <c r="O15" s="3">
        <v>0</v>
      </c>
      <c r="P15" s="3">
        <v>29.502800000000001</v>
      </c>
      <c r="Q15" s="3">
        <v>0</v>
      </c>
      <c r="R15" s="3">
        <v>1462.5</v>
      </c>
      <c r="S15" s="3">
        <v>0</v>
      </c>
    </row>
    <row r="16" spans="1:19">
      <c r="A16" s="3" t="s">
        <v>207</v>
      </c>
      <c r="B16" s="3">
        <v>14</v>
      </c>
      <c r="C16" s="3">
        <v>53.6372</v>
      </c>
      <c r="D16" s="3">
        <v>52.5</v>
      </c>
      <c r="E16" s="3">
        <v>0</v>
      </c>
      <c r="F16" s="3">
        <v>1615.8516</v>
      </c>
      <c r="G16" s="3">
        <v>1615.8516</v>
      </c>
      <c r="H16" s="3">
        <v>950</v>
      </c>
      <c r="I16" s="3">
        <v>21.0947</v>
      </c>
      <c r="J16" s="3">
        <v>0.49469999999999997</v>
      </c>
      <c r="K16" s="3">
        <v>1.1218999999999999</v>
      </c>
      <c r="L16" s="3">
        <v>27.5503</v>
      </c>
      <c r="M16" s="3">
        <v>0</v>
      </c>
      <c r="N16" s="3">
        <v>147.245</v>
      </c>
      <c r="O16" s="3">
        <v>0</v>
      </c>
      <c r="P16" s="3">
        <v>29.449000000000002</v>
      </c>
      <c r="Q16" s="3">
        <v>0</v>
      </c>
      <c r="R16" s="3">
        <v>1615.8516</v>
      </c>
      <c r="S16" s="3">
        <v>0</v>
      </c>
    </row>
    <row r="17" spans="1:19">
      <c r="A17" s="3" t="s">
        <v>208</v>
      </c>
      <c r="B17" s="3">
        <v>15</v>
      </c>
      <c r="C17" s="3">
        <v>56.234400000000001</v>
      </c>
      <c r="D17" s="3">
        <v>55</v>
      </c>
      <c r="E17" s="3">
        <v>0</v>
      </c>
      <c r="F17" s="3">
        <v>1777.1875</v>
      </c>
      <c r="G17" s="3">
        <v>1777.1875</v>
      </c>
      <c r="H17" s="3">
        <v>950</v>
      </c>
      <c r="I17" s="3">
        <v>21.0945</v>
      </c>
      <c r="J17" s="3">
        <v>0.4945</v>
      </c>
      <c r="K17" s="3">
        <v>1.1225000000000001</v>
      </c>
      <c r="L17" s="3">
        <v>30.389900000000001</v>
      </c>
      <c r="M17" s="3">
        <v>0</v>
      </c>
      <c r="N17" s="3">
        <v>146.96100000000001</v>
      </c>
      <c r="O17" s="3">
        <v>0</v>
      </c>
      <c r="P17" s="3">
        <v>29.392199999999999</v>
      </c>
      <c r="Q17" s="3">
        <v>0</v>
      </c>
      <c r="R17" s="3">
        <v>1777.1875</v>
      </c>
      <c r="S17" s="3">
        <v>0</v>
      </c>
    </row>
    <row r="18" spans="1:19">
      <c r="A18" s="3" t="s">
        <v>209</v>
      </c>
      <c r="B18" s="3">
        <v>16</v>
      </c>
      <c r="C18" s="3">
        <v>58.834499999999998</v>
      </c>
      <c r="D18" s="3">
        <v>57.5</v>
      </c>
      <c r="E18" s="3">
        <v>0</v>
      </c>
      <c r="F18" s="3">
        <v>1946.5546999999999</v>
      </c>
      <c r="G18" s="3">
        <v>1946.5546999999999</v>
      </c>
      <c r="H18" s="3">
        <v>950</v>
      </c>
      <c r="I18" s="3">
        <v>21.094200000000001</v>
      </c>
      <c r="J18" s="3">
        <v>0.49419999999999997</v>
      </c>
      <c r="K18" s="3">
        <v>1.123</v>
      </c>
      <c r="L18" s="3">
        <v>33.383400000000002</v>
      </c>
      <c r="M18" s="3">
        <v>0</v>
      </c>
      <c r="N18" s="3">
        <v>146.6617</v>
      </c>
      <c r="O18" s="3">
        <v>0</v>
      </c>
      <c r="P18" s="3">
        <v>29.3323</v>
      </c>
      <c r="Q18" s="3">
        <v>0</v>
      </c>
      <c r="R18" s="3">
        <v>1946.5546999999999</v>
      </c>
      <c r="S18" s="3">
        <v>0</v>
      </c>
    </row>
    <row r="19" spans="1:19">
      <c r="A19" s="3" t="s">
        <v>210</v>
      </c>
      <c r="B19" s="3">
        <v>17</v>
      </c>
      <c r="C19" s="3">
        <v>61.4375</v>
      </c>
      <c r="D19" s="3">
        <v>60</v>
      </c>
      <c r="E19" s="3">
        <v>0</v>
      </c>
      <c r="F19" s="3">
        <v>2124</v>
      </c>
      <c r="G19" s="3">
        <v>2124</v>
      </c>
      <c r="H19" s="3">
        <v>950</v>
      </c>
      <c r="I19" s="3">
        <v>21.094000000000001</v>
      </c>
      <c r="J19" s="3">
        <v>0.49399999999999999</v>
      </c>
      <c r="K19" s="3">
        <v>1.1235999999999999</v>
      </c>
      <c r="L19" s="3">
        <v>36.532800000000002</v>
      </c>
      <c r="M19" s="3">
        <v>0</v>
      </c>
      <c r="N19" s="3">
        <v>146.3467</v>
      </c>
      <c r="O19" s="3">
        <v>0</v>
      </c>
      <c r="P19" s="3">
        <v>29.269300000000001</v>
      </c>
      <c r="Q19" s="3">
        <v>0</v>
      </c>
      <c r="R19" s="3">
        <v>2124</v>
      </c>
      <c r="S19" s="3">
        <v>0</v>
      </c>
    </row>
    <row r="20" spans="1:19">
      <c r="A20" s="3" t="s">
        <v>211</v>
      </c>
      <c r="B20" s="3">
        <v>18</v>
      </c>
      <c r="C20" s="3">
        <v>64.043099999999995</v>
      </c>
      <c r="D20" s="3">
        <v>62.5</v>
      </c>
      <c r="E20" s="3">
        <v>0</v>
      </c>
      <c r="F20" s="3">
        <v>2309.5702999999999</v>
      </c>
      <c r="G20" s="3">
        <v>2309.5702999999999</v>
      </c>
      <c r="H20" s="3">
        <v>950</v>
      </c>
      <c r="I20" s="3">
        <v>21.093800000000002</v>
      </c>
      <c r="J20" s="3">
        <v>0.49380000000000002</v>
      </c>
      <c r="K20" s="3">
        <v>1.1242000000000001</v>
      </c>
      <c r="L20" s="3">
        <v>39.8401</v>
      </c>
      <c r="M20" s="3">
        <v>0</v>
      </c>
      <c r="N20" s="3">
        <v>146.01599999999999</v>
      </c>
      <c r="O20" s="3">
        <v>0</v>
      </c>
      <c r="P20" s="3">
        <v>29.203199999999999</v>
      </c>
      <c r="Q20" s="3">
        <v>0</v>
      </c>
      <c r="R20" s="3">
        <v>2309.5702999999999</v>
      </c>
      <c r="S20" s="3">
        <v>0</v>
      </c>
    </row>
    <row r="21" spans="1:19">
      <c r="A21" s="3" t="s">
        <v>212</v>
      </c>
      <c r="B21" s="3">
        <v>19</v>
      </c>
      <c r="C21" s="3">
        <v>66.651399999999995</v>
      </c>
      <c r="D21" s="3">
        <v>65</v>
      </c>
      <c r="E21" s="3">
        <v>0</v>
      </c>
      <c r="F21" s="3">
        <v>2503.3125</v>
      </c>
      <c r="G21" s="3">
        <v>2503.3125</v>
      </c>
      <c r="H21" s="3">
        <v>950</v>
      </c>
      <c r="I21" s="3">
        <v>21.093499999999999</v>
      </c>
      <c r="J21" s="3">
        <v>0.49349999999999999</v>
      </c>
      <c r="K21" s="3">
        <v>1.1249</v>
      </c>
      <c r="L21" s="3">
        <v>43.307299999999998</v>
      </c>
      <c r="M21" s="3">
        <v>0</v>
      </c>
      <c r="N21" s="3">
        <v>145.66929999999999</v>
      </c>
      <c r="O21" s="3">
        <v>0</v>
      </c>
      <c r="P21" s="3">
        <v>29.133900000000001</v>
      </c>
      <c r="Q21" s="3">
        <v>0</v>
      </c>
      <c r="R21" s="3">
        <v>2503.3125</v>
      </c>
      <c r="S21" s="3">
        <v>0</v>
      </c>
    </row>
    <row r="22" spans="1:19">
      <c r="A22" s="3" t="s">
        <v>213</v>
      </c>
      <c r="B22" s="3">
        <v>20</v>
      </c>
      <c r="C22" s="3">
        <v>69.262100000000004</v>
      </c>
      <c r="D22" s="3">
        <v>67.5</v>
      </c>
      <c r="E22" s="3">
        <v>0</v>
      </c>
      <c r="F22" s="3">
        <v>2705.2734</v>
      </c>
      <c r="G22" s="3">
        <v>2705.2734</v>
      </c>
      <c r="H22" s="3">
        <v>950</v>
      </c>
      <c r="I22" s="3">
        <v>21.093299999999999</v>
      </c>
      <c r="J22" s="3">
        <v>0.49330000000000002</v>
      </c>
      <c r="K22" s="3">
        <v>1.1254999999999999</v>
      </c>
      <c r="L22" s="3">
        <v>46.936500000000002</v>
      </c>
      <c r="M22" s="3">
        <v>0</v>
      </c>
      <c r="N22" s="3">
        <v>145.3064</v>
      </c>
      <c r="O22" s="3">
        <v>0</v>
      </c>
      <c r="P22" s="3">
        <v>29.061299999999999</v>
      </c>
      <c r="Q22" s="3">
        <v>0</v>
      </c>
      <c r="R22" s="3">
        <v>2705.2734</v>
      </c>
      <c r="S22" s="3">
        <v>0</v>
      </c>
    </row>
    <row r="23" spans="1:19">
      <c r="A23" s="3" t="s">
        <v>214</v>
      </c>
      <c r="B23" s="3">
        <v>21</v>
      </c>
      <c r="C23" s="3">
        <v>71.875100000000003</v>
      </c>
      <c r="D23" s="3">
        <v>70</v>
      </c>
      <c r="E23" s="3">
        <v>0</v>
      </c>
      <c r="F23" s="3">
        <v>2915.5</v>
      </c>
      <c r="G23" s="3">
        <v>2915.5</v>
      </c>
      <c r="H23" s="3">
        <v>950</v>
      </c>
      <c r="I23" s="3">
        <v>21.093</v>
      </c>
      <c r="J23" s="3">
        <v>0.49299999999999999</v>
      </c>
      <c r="K23" s="3">
        <v>1.1262000000000001</v>
      </c>
      <c r="L23" s="3">
        <v>50.729700000000001</v>
      </c>
      <c r="M23" s="3">
        <v>0</v>
      </c>
      <c r="N23" s="3">
        <v>144.92699999999999</v>
      </c>
      <c r="O23" s="3">
        <v>0</v>
      </c>
      <c r="P23" s="3">
        <v>28.985399999999998</v>
      </c>
      <c r="Q23" s="3">
        <v>0</v>
      </c>
      <c r="R23" s="3">
        <v>2915.5</v>
      </c>
      <c r="S23" s="3">
        <v>0</v>
      </c>
    </row>
    <row r="24" spans="1:19">
      <c r="A24" s="3" t="s">
        <v>215</v>
      </c>
      <c r="B24" s="3">
        <v>22</v>
      </c>
      <c r="C24" s="3">
        <v>74.490300000000005</v>
      </c>
      <c r="D24" s="3">
        <v>72.5</v>
      </c>
      <c r="E24" s="3">
        <v>0</v>
      </c>
      <c r="F24" s="3">
        <v>3134.0391</v>
      </c>
      <c r="G24" s="3">
        <v>3134.0391</v>
      </c>
      <c r="H24" s="3">
        <v>950</v>
      </c>
      <c r="I24" s="3">
        <v>21.0928</v>
      </c>
      <c r="J24" s="3">
        <v>0.49270000000000003</v>
      </c>
      <c r="K24" s="3">
        <v>1.1269</v>
      </c>
      <c r="L24" s="3">
        <v>54.689</v>
      </c>
      <c r="M24" s="3">
        <v>0</v>
      </c>
      <c r="N24" s="3">
        <v>144.53110000000001</v>
      </c>
      <c r="O24" s="3">
        <v>0</v>
      </c>
      <c r="P24" s="3">
        <v>28.906199999999998</v>
      </c>
      <c r="Q24" s="3">
        <v>0</v>
      </c>
      <c r="R24" s="3">
        <v>3134.0391</v>
      </c>
      <c r="S24" s="3">
        <v>0</v>
      </c>
    </row>
    <row r="25" spans="1:19">
      <c r="A25" s="3" t="s">
        <v>216</v>
      </c>
      <c r="B25" s="3">
        <v>23</v>
      </c>
      <c r="C25" s="3">
        <v>77.107600000000005</v>
      </c>
      <c r="D25" s="3">
        <v>75</v>
      </c>
      <c r="E25" s="3">
        <v>0</v>
      </c>
      <c r="F25" s="3">
        <v>3360.9375</v>
      </c>
      <c r="G25" s="3">
        <v>3360.9375</v>
      </c>
      <c r="H25" s="3">
        <v>950</v>
      </c>
      <c r="I25" s="3">
        <v>21.092500000000001</v>
      </c>
      <c r="J25" s="3">
        <v>0.49249999999999999</v>
      </c>
      <c r="K25" s="3">
        <v>1.1276999999999999</v>
      </c>
      <c r="L25" s="3">
        <v>58.816400000000002</v>
      </c>
      <c r="M25" s="3">
        <v>0</v>
      </c>
      <c r="N25" s="3">
        <v>144.11840000000001</v>
      </c>
      <c r="O25" s="3">
        <v>0</v>
      </c>
      <c r="P25" s="3">
        <v>28.823699999999999</v>
      </c>
      <c r="Q25" s="3">
        <v>0</v>
      </c>
      <c r="R25" s="3">
        <v>3360.9375</v>
      </c>
      <c r="S25" s="3">
        <v>0</v>
      </c>
    </row>
    <row r="26" spans="1:19">
      <c r="A26" s="3" t="s">
        <v>217</v>
      </c>
      <c r="B26" s="3">
        <v>24</v>
      </c>
      <c r="C26" s="3">
        <v>79.726799999999997</v>
      </c>
      <c r="D26" s="3">
        <v>77.5</v>
      </c>
      <c r="E26" s="3">
        <v>0</v>
      </c>
      <c r="F26" s="3">
        <v>3596.2422000000001</v>
      </c>
      <c r="G26" s="3">
        <v>3596.2422000000001</v>
      </c>
      <c r="H26" s="3">
        <v>950</v>
      </c>
      <c r="I26" s="3">
        <v>21.092300000000002</v>
      </c>
      <c r="J26" s="3">
        <v>0.49220000000000003</v>
      </c>
      <c r="K26" s="3">
        <v>1.1285000000000001</v>
      </c>
      <c r="L26" s="3">
        <v>63.114100000000001</v>
      </c>
      <c r="M26" s="3">
        <v>0</v>
      </c>
      <c r="N26" s="3">
        <v>143.68860000000001</v>
      </c>
      <c r="O26" s="3">
        <v>0</v>
      </c>
      <c r="P26" s="3">
        <v>28.7377</v>
      </c>
      <c r="Q26" s="3">
        <v>0</v>
      </c>
      <c r="R26" s="3">
        <v>3596.2422000000001</v>
      </c>
      <c r="S26" s="3">
        <v>0</v>
      </c>
    </row>
    <row r="27" spans="1:19">
      <c r="A27" s="3" t="s">
        <v>218</v>
      </c>
      <c r="B27" s="3">
        <v>25</v>
      </c>
      <c r="C27" s="3">
        <v>82.347800000000007</v>
      </c>
      <c r="D27" s="3">
        <v>80</v>
      </c>
      <c r="E27" s="3">
        <v>0</v>
      </c>
      <c r="F27" s="3">
        <v>3840</v>
      </c>
      <c r="G27" s="3">
        <v>3840</v>
      </c>
      <c r="H27" s="3">
        <v>950</v>
      </c>
      <c r="I27" s="3">
        <v>21.091999999999999</v>
      </c>
      <c r="J27" s="3">
        <v>0.49199999999999999</v>
      </c>
      <c r="K27" s="3">
        <v>1.1292</v>
      </c>
      <c r="L27" s="3">
        <v>67.584000000000003</v>
      </c>
      <c r="M27" s="3">
        <v>0</v>
      </c>
      <c r="N27" s="3">
        <v>143.24160000000001</v>
      </c>
      <c r="O27" s="3">
        <v>0</v>
      </c>
      <c r="P27" s="3">
        <v>28.648299999999999</v>
      </c>
      <c r="Q27" s="3">
        <v>0</v>
      </c>
      <c r="R27" s="3">
        <v>3840</v>
      </c>
      <c r="S27" s="3">
        <v>0</v>
      </c>
    </row>
    <row r="28" spans="1:19">
      <c r="A28" s="3" t="s">
        <v>219</v>
      </c>
      <c r="B28" s="3">
        <v>26</v>
      </c>
      <c r="C28" s="3">
        <v>20.200399999999998</v>
      </c>
      <c r="D28" s="3">
        <v>20</v>
      </c>
      <c r="E28" s="3">
        <v>0</v>
      </c>
      <c r="F28" s="3">
        <v>228</v>
      </c>
      <c r="G28" s="3">
        <v>228</v>
      </c>
      <c r="H28" s="3">
        <v>950</v>
      </c>
      <c r="I28" s="3">
        <v>21.097999999999999</v>
      </c>
      <c r="J28" s="3">
        <v>0.498</v>
      </c>
      <c r="K28" s="3">
        <v>1.1173</v>
      </c>
      <c r="L28" s="3">
        <v>3.8532000000000002</v>
      </c>
      <c r="M28" s="3">
        <v>-1.1399999999999999</v>
      </c>
      <c r="N28" s="3">
        <v>149.6147</v>
      </c>
      <c r="O28" s="3">
        <v>0</v>
      </c>
      <c r="P28" s="3">
        <v>29.922899999999998</v>
      </c>
      <c r="Q28" s="3">
        <v>-0.34200000000000003</v>
      </c>
      <c r="R28" s="3">
        <v>228</v>
      </c>
      <c r="S28" s="3">
        <v>0</v>
      </c>
    </row>
    <row r="29" spans="1:19">
      <c r="A29" s="3" t="s">
        <v>220</v>
      </c>
      <c r="B29" s="3">
        <v>27</v>
      </c>
      <c r="C29" s="3">
        <v>22.747800000000002</v>
      </c>
      <c r="D29" s="3">
        <v>22.5</v>
      </c>
      <c r="E29" s="3">
        <v>0</v>
      </c>
      <c r="F29" s="3">
        <v>289.19529999999997</v>
      </c>
      <c r="G29" s="3">
        <v>289.19529999999997</v>
      </c>
      <c r="H29" s="3">
        <v>950</v>
      </c>
      <c r="I29" s="3">
        <v>21.0977</v>
      </c>
      <c r="J29" s="3">
        <v>0.49780000000000002</v>
      </c>
      <c r="K29" s="3">
        <v>1.1174999999999999</v>
      </c>
      <c r="L29" s="3">
        <v>4.9019000000000004</v>
      </c>
      <c r="M29" s="3">
        <v>-1.446</v>
      </c>
      <c r="N29" s="3">
        <v>149.50980000000001</v>
      </c>
      <c r="O29" s="3">
        <v>0</v>
      </c>
      <c r="P29" s="3">
        <v>29.902000000000001</v>
      </c>
      <c r="Q29" s="3">
        <v>-0.43380000000000002</v>
      </c>
      <c r="R29" s="3">
        <v>289.19529999999997</v>
      </c>
      <c r="S29" s="3">
        <v>0</v>
      </c>
    </row>
    <row r="30" spans="1:19">
      <c r="A30" s="3" t="s">
        <v>221</v>
      </c>
      <c r="B30" s="3">
        <v>28</v>
      </c>
      <c r="C30" s="3">
        <v>25.299700000000001</v>
      </c>
      <c r="D30" s="3">
        <v>25</v>
      </c>
      <c r="E30" s="3">
        <v>0</v>
      </c>
      <c r="F30" s="3">
        <v>357.8125</v>
      </c>
      <c r="G30" s="3">
        <v>357.8125</v>
      </c>
      <c r="H30" s="3">
        <v>950</v>
      </c>
      <c r="I30" s="3">
        <v>21.0975</v>
      </c>
      <c r="J30" s="3">
        <v>0.4975</v>
      </c>
      <c r="K30" s="3">
        <v>1.1176999999999999</v>
      </c>
      <c r="L30" s="3">
        <v>6.0827999999999998</v>
      </c>
      <c r="M30" s="3">
        <v>-1.7890999999999999</v>
      </c>
      <c r="N30" s="3">
        <v>149.39169999999999</v>
      </c>
      <c r="O30" s="3">
        <v>0</v>
      </c>
      <c r="P30" s="3">
        <v>29.878299999999999</v>
      </c>
      <c r="Q30" s="3">
        <v>-0.53669999999999995</v>
      </c>
      <c r="R30" s="3">
        <v>357.8125</v>
      </c>
      <c r="S30" s="3">
        <v>0</v>
      </c>
    </row>
    <row r="31" spans="1:19">
      <c r="A31" s="3" t="s">
        <v>222</v>
      </c>
      <c r="B31" s="3">
        <v>29</v>
      </c>
      <c r="C31" s="3">
        <v>27.856000000000002</v>
      </c>
      <c r="D31" s="3">
        <v>27.5</v>
      </c>
      <c r="E31" s="3">
        <v>0</v>
      </c>
      <c r="F31" s="3">
        <v>433.89839999999998</v>
      </c>
      <c r="G31" s="3">
        <v>433.89839999999998</v>
      </c>
      <c r="H31" s="3">
        <v>950</v>
      </c>
      <c r="I31" s="3">
        <v>21.097200000000001</v>
      </c>
      <c r="J31" s="3">
        <v>0.49719999999999998</v>
      </c>
      <c r="K31" s="3">
        <v>1.1180000000000001</v>
      </c>
      <c r="L31" s="3">
        <v>7.3979999999999997</v>
      </c>
      <c r="M31" s="3">
        <v>-2.1695000000000002</v>
      </c>
      <c r="N31" s="3">
        <v>149.2602</v>
      </c>
      <c r="O31" s="3">
        <v>0</v>
      </c>
      <c r="P31" s="3">
        <v>29.852</v>
      </c>
      <c r="Q31" s="3">
        <v>-0.65080000000000005</v>
      </c>
      <c r="R31" s="3">
        <v>433.89839999999998</v>
      </c>
      <c r="S31" s="3">
        <v>0</v>
      </c>
    </row>
    <row r="32" spans="1:19">
      <c r="A32" s="3" t="s">
        <v>223</v>
      </c>
      <c r="B32" s="3">
        <v>30</v>
      </c>
      <c r="C32" s="3">
        <v>30.416699999999999</v>
      </c>
      <c r="D32" s="3">
        <v>30</v>
      </c>
      <c r="E32" s="3">
        <v>0</v>
      </c>
      <c r="F32" s="3">
        <v>517.5</v>
      </c>
      <c r="G32" s="3">
        <v>517.5</v>
      </c>
      <c r="H32" s="3">
        <v>950</v>
      </c>
      <c r="I32" s="3">
        <v>21.097000000000001</v>
      </c>
      <c r="J32" s="3">
        <v>0.497</v>
      </c>
      <c r="K32" s="3">
        <v>1.1183000000000001</v>
      </c>
      <c r="L32" s="3">
        <v>8.8491999999999997</v>
      </c>
      <c r="M32" s="3">
        <v>-2.5874999999999999</v>
      </c>
      <c r="N32" s="3">
        <v>149.11510000000001</v>
      </c>
      <c r="O32" s="3">
        <v>0</v>
      </c>
      <c r="P32" s="3">
        <v>29.823</v>
      </c>
      <c r="Q32" s="3">
        <v>-0.77629999999999999</v>
      </c>
      <c r="R32" s="3">
        <v>517.5</v>
      </c>
      <c r="S32" s="3">
        <v>0</v>
      </c>
    </row>
    <row r="33" spans="1:19">
      <c r="A33" s="3" t="s">
        <v>224</v>
      </c>
      <c r="B33" s="3">
        <v>31</v>
      </c>
      <c r="C33" s="3">
        <v>32.981499999999997</v>
      </c>
      <c r="D33" s="3">
        <v>32.5</v>
      </c>
      <c r="E33" s="3">
        <v>0</v>
      </c>
      <c r="F33" s="3">
        <v>608.66409999999996</v>
      </c>
      <c r="G33" s="3">
        <v>608.66409999999996</v>
      </c>
      <c r="H33" s="3">
        <v>950</v>
      </c>
      <c r="I33" s="3">
        <v>21.096800000000002</v>
      </c>
      <c r="J33" s="3">
        <v>0.49669999999999997</v>
      </c>
      <c r="K33" s="3">
        <v>1.1186</v>
      </c>
      <c r="L33" s="3">
        <v>10.438599999999999</v>
      </c>
      <c r="M33" s="3">
        <v>-3.0432999999999999</v>
      </c>
      <c r="N33" s="3">
        <v>148.95609999999999</v>
      </c>
      <c r="O33" s="3">
        <v>0</v>
      </c>
      <c r="P33" s="3">
        <v>29.7912</v>
      </c>
      <c r="Q33" s="3">
        <v>-0.91300000000000003</v>
      </c>
      <c r="R33" s="3">
        <v>608.66409999999996</v>
      </c>
      <c r="S33" s="3">
        <v>0</v>
      </c>
    </row>
    <row r="34" spans="1:19">
      <c r="A34" s="3" t="s">
        <v>225</v>
      </c>
      <c r="B34" s="3">
        <v>32</v>
      </c>
      <c r="C34" s="3">
        <v>35.5505</v>
      </c>
      <c r="D34" s="3">
        <v>35</v>
      </c>
      <c r="E34" s="3">
        <v>0</v>
      </c>
      <c r="F34" s="3">
        <v>707.4375</v>
      </c>
      <c r="G34" s="3">
        <v>707.4375</v>
      </c>
      <c r="H34" s="3">
        <v>950</v>
      </c>
      <c r="I34" s="3">
        <v>21.096499999999999</v>
      </c>
      <c r="J34" s="3">
        <v>0.4965</v>
      </c>
      <c r="K34" s="3">
        <v>1.1189</v>
      </c>
      <c r="L34" s="3">
        <v>12.167899999999999</v>
      </c>
      <c r="M34" s="3">
        <v>-3.5371999999999999</v>
      </c>
      <c r="N34" s="3">
        <v>148.78319999999999</v>
      </c>
      <c r="O34" s="3">
        <v>0</v>
      </c>
      <c r="P34" s="3">
        <v>29.756599999999999</v>
      </c>
      <c r="Q34" s="3">
        <v>-1.0611999999999999</v>
      </c>
      <c r="R34" s="3">
        <v>707.4375</v>
      </c>
      <c r="S34" s="3">
        <v>0</v>
      </c>
    </row>
    <row r="35" spans="1:19">
      <c r="A35" s="3" t="s">
        <v>226</v>
      </c>
      <c r="B35" s="3">
        <v>33</v>
      </c>
      <c r="C35" s="3">
        <v>38.123399999999997</v>
      </c>
      <c r="D35" s="3">
        <v>37.5</v>
      </c>
      <c r="E35" s="3">
        <v>0</v>
      </c>
      <c r="F35" s="3">
        <v>813.86720000000003</v>
      </c>
      <c r="G35" s="3">
        <v>813.86720000000003</v>
      </c>
      <c r="H35" s="3">
        <v>950</v>
      </c>
      <c r="I35" s="3">
        <v>21.096299999999999</v>
      </c>
      <c r="J35" s="3">
        <v>0.49630000000000002</v>
      </c>
      <c r="K35" s="3">
        <v>1.1193</v>
      </c>
      <c r="L35" s="3">
        <v>14.039199999999999</v>
      </c>
      <c r="M35" s="3">
        <v>-4.0693000000000001</v>
      </c>
      <c r="N35" s="3">
        <v>148.59610000000001</v>
      </c>
      <c r="O35" s="3">
        <v>0</v>
      </c>
      <c r="P35" s="3">
        <v>29.719200000000001</v>
      </c>
      <c r="Q35" s="3">
        <v>-1.2208000000000001</v>
      </c>
      <c r="R35" s="3">
        <v>813.86720000000003</v>
      </c>
      <c r="S35" s="3">
        <v>0</v>
      </c>
    </row>
    <row r="36" spans="1:19">
      <c r="A36" s="3" t="s">
        <v>227</v>
      </c>
      <c r="B36" s="3">
        <v>34</v>
      </c>
      <c r="C36" s="3">
        <v>40.700200000000002</v>
      </c>
      <c r="D36" s="3">
        <v>40</v>
      </c>
      <c r="E36" s="3">
        <v>0</v>
      </c>
      <c r="F36" s="3">
        <v>928</v>
      </c>
      <c r="G36" s="3">
        <v>928</v>
      </c>
      <c r="H36" s="3">
        <v>950</v>
      </c>
      <c r="I36" s="3">
        <v>21.096</v>
      </c>
      <c r="J36" s="3">
        <v>0.496</v>
      </c>
      <c r="K36" s="3">
        <v>1.1195999999999999</v>
      </c>
      <c r="L36" s="3">
        <v>16.054400000000001</v>
      </c>
      <c r="M36" s="3">
        <v>-4.6399999999999997</v>
      </c>
      <c r="N36" s="3">
        <v>148.3946</v>
      </c>
      <c r="O36" s="3">
        <v>0</v>
      </c>
      <c r="P36" s="3">
        <v>29.678899999999999</v>
      </c>
      <c r="Q36" s="3">
        <v>-1.3919999999999999</v>
      </c>
      <c r="R36" s="3">
        <v>928</v>
      </c>
      <c r="S36" s="3">
        <v>0</v>
      </c>
    </row>
    <row r="37" spans="1:19">
      <c r="A37" s="3" t="s">
        <v>228</v>
      </c>
      <c r="B37" s="3">
        <v>35</v>
      </c>
      <c r="C37" s="3">
        <v>43.280700000000003</v>
      </c>
      <c r="D37" s="3">
        <v>42.5</v>
      </c>
      <c r="E37" s="3">
        <v>0</v>
      </c>
      <c r="F37" s="3">
        <v>1049.8828000000001</v>
      </c>
      <c r="G37" s="3">
        <v>1049.8828000000001</v>
      </c>
      <c r="H37" s="3">
        <v>950</v>
      </c>
      <c r="I37" s="3">
        <v>21.095800000000001</v>
      </c>
      <c r="J37" s="3">
        <v>0.49580000000000002</v>
      </c>
      <c r="K37" s="3">
        <v>1.1200000000000001</v>
      </c>
      <c r="L37" s="3">
        <v>18.215499999999999</v>
      </c>
      <c r="M37" s="3">
        <v>-5.2493999999999996</v>
      </c>
      <c r="N37" s="3">
        <v>148.17850000000001</v>
      </c>
      <c r="O37" s="3">
        <v>0</v>
      </c>
      <c r="P37" s="3">
        <v>29.6357</v>
      </c>
      <c r="Q37" s="3">
        <v>-1.5748</v>
      </c>
      <c r="R37" s="3">
        <v>1049.8828000000001</v>
      </c>
      <c r="S37" s="3">
        <v>0</v>
      </c>
    </row>
    <row r="38" spans="1:19">
      <c r="A38" s="3" t="s">
        <v>229</v>
      </c>
      <c r="B38" s="3">
        <v>36</v>
      </c>
      <c r="C38" s="3">
        <v>45.864699999999999</v>
      </c>
      <c r="D38" s="3">
        <v>45</v>
      </c>
      <c r="E38" s="3">
        <v>0</v>
      </c>
      <c r="F38" s="3">
        <v>1179.5625</v>
      </c>
      <c r="G38" s="3">
        <v>1179.5625</v>
      </c>
      <c r="H38" s="3">
        <v>950</v>
      </c>
      <c r="I38" s="3">
        <v>21.095500000000001</v>
      </c>
      <c r="J38" s="3">
        <v>0.4955</v>
      </c>
      <c r="K38" s="3">
        <v>1.1205000000000001</v>
      </c>
      <c r="L38" s="3">
        <v>20.5244</v>
      </c>
      <c r="M38" s="3">
        <v>-5.8978000000000002</v>
      </c>
      <c r="N38" s="3">
        <v>147.94759999999999</v>
      </c>
      <c r="O38" s="3">
        <v>0</v>
      </c>
      <c r="P38" s="3">
        <v>29.589500000000001</v>
      </c>
      <c r="Q38" s="3">
        <v>-1.7693000000000001</v>
      </c>
      <c r="R38" s="3">
        <v>1179.5625</v>
      </c>
      <c r="S38" s="3">
        <v>0</v>
      </c>
    </row>
    <row r="39" spans="1:19">
      <c r="A39" s="3" t="s">
        <v>230</v>
      </c>
      <c r="B39" s="3">
        <v>37</v>
      </c>
      <c r="C39" s="3">
        <v>48.452199999999998</v>
      </c>
      <c r="D39" s="3">
        <v>47.5</v>
      </c>
      <c r="E39" s="3">
        <v>0</v>
      </c>
      <c r="F39" s="3">
        <v>1317.0859</v>
      </c>
      <c r="G39" s="3">
        <v>1317.0859</v>
      </c>
      <c r="H39" s="3">
        <v>950</v>
      </c>
      <c r="I39" s="3">
        <v>21.095199999999998</v>
      </c>
      <c r="J39" s="3">
        <v>0.49519999999999997</v>
      </c>
      <c r="K39" s="3">
        <v>1.1209</v>
      </c>
      <c r="L39" s="3">
        <v>22.9832</v>
      </c>
      <c r="M39" s="3">
        <v>-6.5853999999999999</v>
      </c>
      <c r="N39" s="3">
        <v>147.70169999999999</v>
      </c>
      <c r="O39" s="3">
        <v>0</v>
      </c>
      <c r="P39" s="3">
        <v>29.540299999999998</v>
      </c>
      <c r="Q39" s="3">
        <v>-1.9756</v>
      </c>
      <c r="R39" s="3">
        <v>1317.0859</v>
      </c>
      <c r="S39" s="3">
        <v>0</v>
      </c>
    </row>
    <row r="40" spans="1:19">
      <c r="A40" s="3" t="s">
        <v>231</v>
      </c>
      <c r="B40" s="3">
        <v>38</v>
      </c>
      <c r="C40" s="3">
        <v>51.043100000000003</v>
      </c>
      <c r="D40" s="3">
        <v>50</v>
      </c>
      <c r="E40" s="3">
        <v>0</v>
      </c>
      <c r="F40" s="3">
        <v>1462.5</v>
      </c>
      <c r="G40" s="3">
        <v>1462.5</v>
      </c>
      <c r="H40" s="3">
        <v>950</v>
      </c>
      <c r="I40" s="3">
        <v>21.094999999999999</v>
      </c>
      <c r="J40" s="3">
        <v>0.495</v>
      </c>
      <c r="K40" s="3">
        <v>1.1214</v>
      </c>
      <c r="L40" s="3">
        <v>25.593800000000002</v>
      </c>
      <c r="M40" s="3">
        <v>-7.3125</v>
      </c>
      <c r="N40" s="3">
        <v>147.44059999999999</v>
      </c>
      <c r="O40" s="3">
        <v>0</v>
      </c>
      <c r="P40" s="3">
        <v>29.488099999999999</v>
      </c>
      <c r="Q40" s="3">
        <v>-2.1937000000000002</v>
      </c>
      <c r="R40" s="3">
        <v>1462.5</v>
      </c>
      <c r="S40" s="3">
        <v>0</v>
      </c>
    </row>
    <row r="41" spans="1:19">
      <c r="A41" s="3" t="s">
        <v>232</v>
      </c>
      <c r="B41" s="3">
        <v>39</v>
      </c>
      <c r="C41" s="3">
        <v>53.6372</v>
      </c>
      <c r="D41" s="3">
        <v>52.5</v>
      </c>
      <c r="E41" s="3">
        <v>0</v>
      </c>
      <c r="F41" s="3">
        <v>1615.8516</v>
      </c>
      <c r="G41" s="3">
        <v>1615.8516</v>
      </c>
      <c r="H41" s="3">
        <v>950</v>
      </c>
      <c r="I41" s="3">
        <v>21.0947</v>
      </c>
      <c r="J41" s="3">
        <v>0.49469999999999997</v>
      </c>
      <c r="K41" s="3">
        <v>1.1218999999999999</v>
      </c>
      <c r="L41" s="3">
        <v>28.3582</v>
      </c>
      <c r="M41" s="3">
        <v>-8.0792999999999999</v>
      </c>
      <c r="N41" s="3">
        <v>147.16419999999999</v>
      </c>
      <c r="O41" s="3">
        <v>0</v>
      </c>
      <c r="P41" s="3">
        <v>29.4328</v>
      </c>
      <c r="Q41" s="3">
        <v>-2.4238</v>
      </c>
      <c r="R41" s="3">
        <v>1615.8516</v>
      </c>
      <c r="S41" s="3">
        <v>0</v>
      </c>
    </row>
    <row r="42" spans="1:19">
      <c r="A42" s="3" t="s">
        <v>233</v>
      </c>
      <c r="B42" s="3">
        <v>40</v>
      </c>
      <c r="C42" s="3">
        <v>56.234400000000001</v>
      </c>
      <c r="D42" s="3">
        <v>55</v>
      </c>
      <c r="E42" s="3">
        <v>0</v>
      </c>
      <c r="F42" s="3">
        <v>1777.1875</v>
      </c>
      <c r="G42" s="3">
        <v>1777.1875</v>
      </c>
      <c r="H42" s="3">
        <v>950</v>
      </c>
      <c r="I42" s="3">
        <v>21.0945</v>
      </c>
      <c r="J42" s="3">
        <v>0.4945</v>
      </c>
      <c r="K42" s="3">
        <v>1.1225000000000001</v>
      </c>
      <c r="L42" s="3">
        <v>31.278500000000001</v>
      </c>
      <c r="M42" s="3">
        <v>-8.8858999999999995</v>
      </c>
      <c r="N42" s="3">
        <v>146.87209999999999</v>
      </c>
      <c r="O42" s="3">
        <v>0</v>
      </c>
      <c r="P42" s="3">
        <v>29.374400000000001</v>
      </c>
      <c r="Q42" s="3">
        <v>-2.6657999999999999</v>
      </c>
      <c r="R42" s="3">
        <v>1777.1875</v>
      </c>
      <c r="S42" s="3">
        <v>0</v>
      </c>
    </row>
    <row r="43" spans="1:19">
      <c r="A43" s="3" t="s">
        <v>234</v>
      </c>
      <c r="B43" s="3">
        <v>41</v>
      </c>
      <c r="C43" s="3">
        <v>58.834499999999998</v>
      </c>
      <c r="D43" s="3">
        <v>57.5</v>
      </c>
      <c r="E43" s="3">
        <v>0</v>
      </c>
      <c r="F43" s="3">
        <v>1946.5546999999999</v>
      </c>
      <c r="G43" s="3">
        <v>1946.5546999999999</v>
      </c>
      <c r="H43" s="3">
        <v>950</v>
      </c>
      <c r="I43" s="3">
        <v>21.094200000000001</v>
      </c>
      <c r="J43" s="3">
        <v>0.49419999999999997</v>
      </c>
      <c r="K43" s="3">
        <v>1.123</v>
      </c>
      <c r="L43" s="3">
        <v>34.356699999999996</v>
      </c>
      <c r="M43" s="3">
        <v>-9.7327999999999992</v>
      </c>
      <c r="N43" s="3">
        <v>146.5643</v>
      </c>
      <c r="O43" s="3">
        <v>0</v>
      </c>
      <c r="P43" s="3">
        <v>29.312899999999999</v>
      </c>
      <c r="Q43" s="3">
        <v>-2.9198</v>
      </c>
      <c r="R43" s="3">
        <v>1946.5546999999999</v>
      </c>
      <c r="S43" s="3">
        <v>0</v>
      </c>
    </row>
    <row r="44" spans="1:19">
      <c r="A44" s="3" t="s">
        <v>235</v>
      </c>
      <c r="B44" s="3">
        <v>42</v>
      </c>
      <c r="C44" s="3">
        <v>61.4375</v>
      </c>
      <c r="D44" s="3">
        <v>60</v>
      </c>
      <c r="E44" s="3">
        <v>0</v>
      </c>
      <c r="F44" s="3">
        <v>2124</v>
      </c>
      <c r="G44" s="3">
        <v>2124</v>
      </c>
      <c r="H44" s="3">
        <v>950</v>
      </c>
      <c r="I44" s="3">
        <v>21.094000000000001</v>
      </c>
      <c r="J44" s="3">
        <v>0.49399999999999999</v>
      </c>
      <c r="K44" s="3">
        <v>1.1235999999999999</v>
      </c>
      <c r="L44" s="3">
        <v>37.594799999999999</v>
      </c>
      <c r="M44" s="3">
        <v>-10.62</v>
      </c>
      <c r="N44" s="3">
        <v>146.2405</v>
      </c>
      <c r="O44" s="3">
        <v>0</v>
      </c>
      <c r="P44" s="3">
        <v>29.248100000000001</v>
      </c>
      <c r="Q44" s="3">
        <v>-3.1859999999999999</v>
      </c>
      <c r="R44" s="3">
        <v>2124</v>
      </c>
      <c r="S44" s="3">
        <v>0</v>
      </c>
    </row>
    <row r="45" spans="1:19">
      <c r="A45" s="3" t="s">
        <v>236</v>
      </c>
      <c r="B45" s="3">
        <v>43</v>
      </c>
      <c r="C45" s="3">
        <v>64.043099999999995</v>
      </c>
      <c r="D45" s="3">
        <v>62.5</v>
      </c>
      <c r="E45" s="3">
        <v>0</v>
      </c>
      <c r="F45" s="3">
        <v>2309.5702999999999</v>
      </c>
      <c r="G45" s="3">
        <v>2309.5702999999999</v>
      </c>
      <c r="H45" s="3">
        <v>950</v>
      </c>
      <c r="I45" s="3">
        <v>21.093800000000002</v>
      </c>
      <c r="J45" s="3">
        <v>0.49380000000000002</v>
      </c>
      <c r="K45" s="3">
        <v>1.1242000000000001</v>
      </c>
      <c r="L45" s="3">
        <v>40.994900000000001</v>
      </c>
      <c r="M45" s="3">
        <v>-11.5479</v>
      </c>
      <c r="N45" s="3">
        <v>145.90049999999999</v>
      </c>
      <c r="O45" s="3">
        <v>0</v>
      </c>
      <c r="P45" s="3">
        <v>29.180099999999999</v>
      </c>
      <c r="Q45" s="3">
        <v>-3.4643999999999999</v>
      </c>
      <c r="R45" s="3">
        <v>2309.5702999999999</v>
      </c>
      <c r="S45" s="3">
        <v>0</v>
      </c>
    </row>
    <row r="46" spans="1:19">
      <c r="A46" s="3" t="s">
        <v>237</v>
      </c>
      <c r="B46" s="3">
        <v>44</v>
      </c>
      <c r="C46" s="3">
        <v>66.651399999999995</v>
      </c>
      <c r="D46" s="3">
        <v>65</v>
      </c>
      <c r="E46" s="3">
        <v>0</v>
      </c>
      <c r="F46" s="3">
        <v>2503.3125</v>
      </c>
      <c r="G46" s="3">
        <v>2503.3125</v>
      </c>
      <c r="H46" s="3">
        <v>950</v>
      </c>
      <c r="I46" s="3">
        <v>21.093499999999999</v>
      </c>
      <c r="J46" s="3">
        <v>0.49349999999999999</v>
      </c>
      <c r="K46" s="3">
        <v>1.1249</v>
      </c>
      <c r="L46" s="3">
        <v>44.558999999999997</v>
      </c>
      <c r="M46" s="3">
        <v>-12.5166</v>
      </c>
      <c r="N46" s="3">
        <v>145.54409999999999</v>
      </c>
      <c r="O46" s="3">
        <v>0</v>
      </c>
      <c r="P46" s="3">
        <v>29.108799999999999</v>
      </c>
      <c r="Q46" s="3">
        <v>-3.7549999999999999</v>
      </c>
      <c r="R46" s="3">
        <v>2503.3125</v>
      </c>
      <c r="S46" s="3">
        <v>0</v>
      </c>
    </row>
    <row r="47" spans="1:19">
      <c r="A47" s="3" t="s">
        <v>238</v>
      </c>
      <c r="B47" s="3">
        <v>45</v>
      </c>
      <c r="C47" s="3">
        <v>69.262100000000004</v>
      </c>
      <c r="D47" s="3">
        <v>67.5</v>
      </c>
      <c r="E47" s="3">
        <v>0</v>
      </c>
      <c r="F47" s="3">
        <v>2705.2734</v>
      </c>
      <c r="G47" s="3">
        <v>2705.2734</v>
      </c>
      <c r="H47" s="3">
        <v>950</v>
      </c>
      <c r="I47" s="3">
        <v>21.093299999999999</v>
      </c>
      <c r="J47" s="3">
        <v>0.49330000000000002</v>
      </c>
      <c r="K47" s="3">
        <v>1.1254999999999999</v>
      </c>
      <c r="L47" s="3">
        <v>48.289099999999998</v>
      </c>
      <c r="M47" s="3">
        <v>-13.526400000000001</v>
      </c>
      <c r="N47" s="3">
        <v>145.1711</v>
      </c>
      <c r="O47" s="3">
        <v>0</v>
      </c>
      <c r="P47" s="3">
        <v>29.034199999999998</v>
      </c>
      <c r="Q47" s="3">
        <v>-4.0579000000000001</v>
      </c>
      <c r="R47" s="3">
        <v>2705.2734</v>
      </c>
      <c r="S47" s="3">
        <v>0</v>
      </c>
    </row>
    <row r="48" spans="1:19">
      <c r="A48" s="3" t="s">
        <v>239</v>
      </c>
      <c r="B48" s="3">
        <v>46</v>
      </c>
      <c r="C48" s="3">
        <v>71.875100000000003</v>
      </c>
      <c r="D48" s="3">
        <v>70</v>
      </c>
      <c r="E48" s="3">
        <v>0</v>
      </c>
      <c r="F48" s="3">
        <v>2915.5</v>
      </c>
      <c r="G48" s="3">
        <v>2915.5</v>
      </c>
      <c r="H48" s="3">
        <v>950</v>
      </c>
      <c r="I48" s="3">
        <v>21.093</v>
      </c>
      <c r="J48" s="3">
        <v>0.49299999999999999</v>
      </c>
      <c r="K48" s="3">
        <v>1.1262000000000001</v>
      </c>
      <c r="L48" s="3">
        <v>52.1875</v>
      </c>
      <c r="M48" s="3">
        <v>-14.577500000000001</v>
      </c>
      <c r="N48" s="3">
        <v>144.78120000000001</v>
      </c>
      <c r="O48" s="3">
        <v>0</v>
      </c>
      <c r="P48" s="3">
        <v>28.956299999999999</v>
      </c>
      <c r="Q48" s="3">
        <v>-4.3733000000000004</v>
      </c>
      <c r="R48" s="3">
        <v>2915.5</v>
      </c>
      <c r="S48" s="3">
        <v>0</v>
      </c>
    </row>
    <row r="49" spans="1:19">
      <c r="A49" s="3" t="s">
        <v>240</v>
      </c>
      <c r="B49" s="3">
        <v>47</v>
      </c>
      <c r="C49" s="3">
        <v>74.490300000000005</v>
      </c>
      <c r="D49" s="3">
        <v>72.5</v>
      </c>
      <c r="E49" s="3">
        <v>0</v>
      </c>
      <c r="F49" s="3">
        <v>3134.0391</v>
      </c>
      <c r="G49" s="3">
        <v>3134.0391</v>
      </c>
      <c r="H49" s="3">
        <v>950</v>
      </c>
      <c r="I49" s="3">
        <v>21.0928</v>
      </c>
      <c r="J49" s="3">
        <v>0.49270000000000003</v>
      </c>
      <c r="K49" s="3">
        <v>1.1269</v>
      </c>
      <c r="L49" s="3">
        <v>56.256</v>
      </c>
      <c r="M49" s="3">
        <v>-15.670199999999999</v>
      </c>
      <c r="N49" s="3">
        <v>144.37440000000001</v>
      </c>
      <c r="O49" s="3">
        <v>0</v>
      </c>
      <c r="P49" s="3">
        <v>28.8749</v>
      </c>
      <c r="Q49" s="3">
        <v>-4.7011000000000003</v>
      </c>
      <c r="R49" s="3">
        <v>3134.0391</v>
      </c>
      <c r="S49" s="3">
        <v>0</v>
      </c>
    </row>
    <row r="50" spans="1:19">
      <c r="A50" s="3" t="s">
        <v>241</v>
      </c>
      <c r="B50" s="3">
        <v>48</v>
      </c>
      <c r="C50" s="3">
        <v>77.107600000000005</v>
      </c>
      <c r="D50" s="3">
        <v>75</v>
      </c>
      <c r="E50" s="3">
        <v>0</v>
      </c>
      <c r="F50" s="3">
        <v>3360.9375</v>
      </c>
      <c r="G50" s="3">
        <v>3360.9375</v>
      </c>
      <c r="H50" s="3">
        <v>950</v>
      </c>
      <c r="I50" s="3">
        <v>21.092500000000001</v>
      </c>
      <c r="J50" s="3">
        <v>0.49249999999999999</v>
      </c>
      <c r="K50" s="3">
        <v>1.1276999999999999</v>
      </c>
      <c r="L50" s="3">
        <v>60.496899999999997</v>
      </c>
      <c r="M50" s="3">
        <v>-16.8047</v>
      </c>
      <c r="N50" s="3">
        <v>143.9503</v>
      </c>
      <c r="O50" s="3">
        <v>0</v>
      </c>
      <c r="P50" s="3">
        <v>28.790099999999999</v>
      </c>
      <c r="Q50" s="3">
        <v>-5.0414000000000003</v>
      </c>
      <c r="R50" s="3">
        <v>3360.9375</v>
      </c>
      <c r="S50" s="3">
        <v>0</v>
      </c>
    </row>
    <row r="51" spans="1:19">
      <c r="A51" s="3" t="s">
        <v>242</v>
      </c>
      <c r="B51" s="3">
        <v>49</v>
      </c>
      <c r="C51" s="3">
        <v>79.726799999999997</v>
      </c>
      <c r="D51" s="3">
        <v>77.5</v>
      </c>
      <c r="E51" s="3">
        <v>0</v>
      </c>
      <c r="F51" s="3">
        <v>3596.2422000000001</v>
      </c>
      <c r="G51" s="3">
        <v>3596.2422000000001</v>
      </c>
      <c r="H51" s="3">
        <v>950</v>
      </c>
      <c r="I51" s="3">
        <v>21.092300000000002</v>
      </c>
      <c r="J51" s="3">
        <v>0.49220000000000003</v>
      </c>
      <c r="K51" s="3">
        <v>1.1285000000000001</v>
      </c>
      <c r="L51" s="3">
        <v>64.912199999999999</v>
      </c>
      <c r="M51" s="3">
        <v>-17.981200000000001</v>
      </c>
      <c r="N51" s="3">
        <v>143.50880000000001</v>
      </c>
      <c r="O51" s="3">
        <v>0</v>
      </c>
      <c r="P51" s="3">
        <v>28.701799999999999</v>
      </c>
      <c r="Q51" s="3">
        <v>-5.3944000000000001</v>
      </c>
      <c r="R51" s="3">
        <v>3596.2422000000001</v>
      </c>
      <c r="S51" s="3">
        <v>0</v>
      </c>
    </row>
    <row r="52" spans="1:19">
      <c r="A52" s="3" t="s">
        <v>243</v>
      </c>
      <c r="B52" s="3">
        <v>50</v>
      </c>
      <c r="C52" s="3">
        <v>82.347800000000007</v>
      </c>
      <c r="D52" s="3">
        <v>80</v>
      </c>
      <c r="E52" s="3">
        <v>0</v>
      </c>
      <c r="F52" s="3">
        <v>3840</v>
      </c>
      <c r="G52" s="3">
        <v>3840</v>
      </c>
      <c r="H52" s="3">
        <v>950</v>
      </c>
      <c r="I52" s="3">
        <v>21.091999999999999</v>
      </c>
      <c r="J52" s="3">
        <v>0.49199999999999999</v>
      </c>
      <c r="K52" s="3">
        <v>1.1292</v>
      </c>
      <c r="L52" s="3">
        <v>69.504000000000005</v>
      </c>
      <c r="M52" s="3">
        <v>-19.2</v>
      </c>
      <c r="N52" s="3">
        <v>143.0496</v>
      </c>
      <c r="O52" s="3">
        <v>0</v>
      </c>
      <c r="P52" s="3">
        <v>28.6099</v>
      </c>
      <c r="Q52" s="3">
        <v>-5.76</v>
      </c>
      <c r="R52" s="3">
        <v>3840</v>
      </c>
      <c r="S52" s="3">
        <v>0</v>
      </c>
    </row>
    <row r="53" spans="1:19">
      <c r="A53" s="3" t="s">
        <v>244</v>
      </c>
      <c r="B53" s="3">
        <v>51</v>
      </c>
      <c r="C53" s="3">
        <v>20.200399999999998</v>
      </c>
      <c r="D53" s="3">
        <v>20</v>
      </c>
      <c r="E53" s="3">
        <v>0</v>
      </c>
      <c r="F53" s="3">
        <v>228</v>
      </c>
      <c r="G53" s="3">
        <v>228</v>
      </c>
      <c r="H53" s="3">
        <v>950</v>
      </c>
      <c r="I53" s="3">
        <v>21.097999999999999</v>
      </c>
      <c r="J53" s="3">
        <v>0.498</v>
      </c>
      <c r="K53" s="3">
        <v>1.1173</v>
      </c>
      <c r="L53" s="3">
        <v>3.9672000000000001</v>
      </c>
      <c r="M53" s="3">
        <v>-2.2799999999999998</v>
      </c>
      <c r="N53" s="3">
        <v>149.60329999999999</v>
      </c>
      <c r="O53" s="3">
        <v>0</v>
      </c>
      <c r="P53" s="3">
        <v>29.9207</v>
      </c>
      <c r="Q53" s="3">
        <v>-0.68400000000000005</v>
      </c>
      <c r="R53" s="3">
        <v>228</v>
      </c>
      <c r="S53" s="3">
        <v>0</v>
      </c>
    </row>
    <row r="54" spans="1:19">
      <c r="A54" s="3" t="s">
        <v>245</v>
      </c>
      <c r="B54" s="3">
        <v>52</v>
      </c>
      <c r="C54" s="3">
        <v>22.747800000000002</v>
      </c>
      <c r="D54" s="3">
        <v>22.5</v>
      </c>
      <c r="E54" s="3">
        <v>0</v>
      </c>
      <c r="F54" s="3">
        <v>289.19529999999997</v>
      </c>
      <c r="G54" s="3">
        <v>289.19529999999997</v>
      </c>
      <c r="H54" s="3">
        <v>950</v>
      </c>
      <c r="I54" s="3">
        <v>21.0977</v>
      </c>
      <c r="J54" s="3">
        <v>0.49780000000000002</v>
      </c>
      <c r="K54" s="3">
        <v>1.1174999999999999</v>
      </c>
      <c r="L54" s="3">
        <v>5.0465</v>
      </c>
      <c r="M54" s="3">
        <v>-2.8919999999999999</v>
      </c>
      <c r="N54" s="3">
        <v>149.49539999999999</v>
      </c>
      <c r="O54" s="3">
        <v>0</v>
      </c>
      <c r="P54" s="3">
        <v>29.899100000000001</v>
      </c>
      <c r="Q54" s="3">
        <v>-0.86760000000000004</v>
      </c>
      <c r="R54" s="3">
        <v>289.19529999999997</v>
      </c>
      <c r="S54" s="3">
        <v>0</v>
      </c>
    </row>
    <row r="55" spans="1:19">
      <c r="A55" s="3" t="s">
        <v>246</v>
      </c>
      <c r="B55" s="3">
        <v>53</v>
      </c>
      <c r="C55" s="3">
        <v>25.299700000000001</v>
      </c>
      <c r="D55" s="3">
        <v>25</v>
      </c>
      <c r="E55" s="3">
        <v>0</v>
      </c>
      <c r="F55" s="3">
        <v>357.8125</v>
      </c>
      <c r="G55" s="3">
        <v>357.8125</v>
      </c>
      <c r="H55" s="3">
        <v>950</v>
      </c>
      <c r="I55" s="3">
        <v>21.0975</v>
      </c>
      <c r="J55" s="3">
        <v>0.4975</v>
      </c>
      <c r="K55" s="3">
        <v>1.1176999999999999</v>
      </c>
      <c r="L55" s="3">
        <v>6.2617000000000003</v>
      </c>
      <c r="M55" s="3">
        <v>-3.5781000000000001</v>
      </c>
      <c r="N55" s="3">
        <v>149.37379999999999</v>
      </c>
      <c r="O55" s="3">
        <v>0</v>
      </c>
      <c r="P55" s="3">
        <v>29.8748</v>
      </c>
      <c r="Q55" s="3">
        <v>-1.0733999999999999</v>
      </c>
      <c r="R55" s="3">
        <v>357.8125</v>
      </c>
      <c r="S55" s="3">
        <v>0</v>
      </c>
    </row>
    <row r="56" spans="1:19">
      <c r="A56" s="3" t="s">
        <v>247</v>
      </c>
      <c r="B56" s="3">
        <v>54</v>
      </c>
      <c r="C56" s="3">
        <v>27.856000000000002</v>
      </c>
      <c r="D56" s="3">
        <v>27.5</v>
      </c>
      <c r="E56" s="3">
        <v>0</v>
      </c>
      <c r="F56" s="3">
        <v>433.89839999999998</v>
      </c>
      <c r="G56" s="3">
        <v>433.89839999999998</v>
      </c>
      <c r="H56" s="3">
        <v>950</v>
      </c>
      <c r="I56" s="3">
        <v>21.097200000000001</v>
      </c>
      <c r="J56" s="3">
        <v>0.49719999999999998</v>
      </c>
      <c r="K56" s="3">
        <v>1.1180000000000001</v>
      </c>
      <c r="L56" s="3">
        <v>7.6148999999999996</v>
      </c>
      <c r="M56" s="3">
        <v>-4.3390000000000004</v>
      </c>
      <c r="N56" s="3">
        <v>149.23849999999999</v>
      </c>
      <c r="O56" s="3">
        <v>0</v>
      </c>
      <c r="P56" s="3">
        <v>29.8477</v>
      </c>
      <c r="Q56" s="3">
        <v>-1.3017000000000001</v>
      </c>
      <c r="R56" s="3">
        <v>433.89839999999998</v>
      </c>
      <c r="S56" s="3">
        <v>0</v>
      </c>
    </row>
    <row r="57" spans="1:19">
      <c r="A57" s="3" t="s">
        <v>248</v>
      </c>
      <c r="B57" s="3">
        <v>55</v>
      </c>
      <c r="C57" s="3">
        <v>30.416699999999999</v>
      </c>
      <c r="D57" s="3">
        <v>30</v>
      </c>
      <c r="E57" s="3">
        <v>0</v>
      </c>
      <c r="F57" s="3">
        <v>517.5</v>
      </c>
      <c r="G57" s="3">
        <v>517.5</v>
      </c>
      <c r="H57" s="3">
        <v>950</v>
      </c>
      <c r="I57" s="3">
        <v>21.097000000000001</v>
      </c>
      <c r="J57" s="3">
        <v>0.497</v>
      </c>
      <c r="K57" s="3">
        <v>1.1183000000000001</v>
      </c>
      <c r="L57" s="3">
        <v>9.1080000000000005</v>
      </c>
      <c r="M57" s="3">
        <v>-5.1749999999999998</v>
      </c>
      <c r="N57" s="3">
        <v>149.08920000000001</v>
      </c>
      <c r="O57" s="3">
        <v>0</v>
      </c>
      <c r="P57" s="3">
        <v>29.817799999999998</v>
      </c>
      <c r="Q57" s="3">
        <v>-1.5525</v>
      </c>
      <c r="R57" s="3">
        <v>517.5</v>
      </c>
      <c r="S57" s="3">
        <v>0</v>
      </c>
    </row>
    <row r="58" spans="1:19">
      <c r="A58" s="3" t="s">
        <v>249</v>
      </c>
      <c r="B58" s="3">
        <v>56</v>
      </c>
      <c r="C58" s="3">
        <v>32.981499999999997</v>
      </c>
      <c r="D58" s="3">
        <v>32.5</v>
      </c>
      <c r="E58" s="3">
        <v>0</v>
      </c>
      <c r="F58" s="3">
        <v>608.66409999999996</v>
      </c>
      <c r="G58" s="3">
        <v>608.66409999999996</v>
      </c>
      <c r="H58" s="3">
        <v>950</v>
      </c>
      <c r="I58" s="3">
        <v>21.096800000000002</v>
      </c>
      <c r="J58" s="3">
        <v>0.49669999999999997</v>
      </c>
      <c r="K58" s="3">
        <v>1.1186</v>
      </c>
      <c r="L58" s="3">
        <v>10.742900000000001</v>
      </c>
      <c r="M58" s="3">
        <v>-6.0865999999999998</v>
      </c>
      <c r="N58" s="3">
        <v>148.92570000000001</v>
      </c>
      <c r="O58" s="3">
        <v>0</v>
      </c>
      <c r="P58" s="3">
        <v>29.7851</v>
      </c>
      <c r="Q58" s="3">
        <v>-1.8260000000000001</v>
      </c>
      <c r="R58" s="3">
        <v>608.66409999999996</v>
      </c>
      <c r="S58" s="3">
        <v>0</v>
      </c>
    </row>
    <row r="59" spans="1:19">
      <c r="A59" s="3" t="s">
        <v>250</v>
      </c>
      <c r="B59" s="3">
        <v>57</v>
      </c>
      <c r="C59" s="3">
        <v>35.5505</v>
      </c>
      <c r="D59" s="3">
        <v>35</v>
      </c>
      <c r="E59" s="3">
        <v>0</v>
      </c>
      <c r="F59" s="3">
        <v>707.4375</v>
      </c>
      <c r="G59" s="3">
        <v>707.4375</v>
      </c>
      <c r="H59" s="3">
        <v>950</v>
      </c>
      <c r="I59" s="3">
        <v>21.096499999999999</v>
      </c>
      <c r="J59" s="3">
        <v>0.4965</v>
      </c>
      <c r="K59" s="3">
        <v>1.1189</v>
      </c>
      <c r="L59" s="3">
        <v>12.521599999999999</v>
      </c>
      <c r="M59" s="3">
        <v>-7.0743999999999998</v>
      </c>
      <c r="N59" s="3">
        <v>148.74780000000001</v>
      </c>
      <c r="O59" s="3">
        <v>0</v>
      </c>
      <c r="P59" s="3">
        <v>29.749600000000001</v>
      </c>
      <c r="Q59" s="3">
        <v>-2.1223000000000001</v>
      </c>
      <c r="R59" s="3">
        <v>707.4375</v>
      </c>
      <c r="S59" s="3">
        <v>0</v>
      </c>
    </row>
    <row r="60" spans="1:19">
      <c r="A60" s="3" t="s">
        <v>251</v>
      </c>
      <c r="B60" s="3">
        <v>58</v>
      </c>
      <c r="C60" s="3">
        <v>38.123399999999997</v>
      </c>
      <c r="D60" s="3">
        <v>37.5</v>
      </c>
      <c r="E60" s="3">
        <v>0</v>
      </c>
      <c r="F60" s="3">
        <v>813.86720000000003</v>
      </c>
      <c r="G60" s="3">
        <v>813.86720000000003</v>
      </c>
      <c r="H60" s="3">
        <v>950</v>
      </c>
      <c r="I60" s="3">
        <v>21.096299999999999</v>
      </c>
      <c r="J60" s="3">
        <v>0.49630000000000002</v>
      </c>
      <c r="K60" s="3">
        <v>1.1193</v>
      </c>
      <c r="L60" s="3">
        <v>14.446099999999999</v>
      </c>
      <c r="M60" s="3">
        <v>-8.1387</v>
      </c>
      <c r="N60" s="3">
        <v>148.55539999999999</v>
      </c>
      <c r="O60" s="3">
        <v>0</v>
      </c>
      <c r="P60" s="3">
        <v>29.711099999999998</v>
      </c>
      <c r="Q60" s="3">
        <v>-2.4416000000000002</v>
      </c>
      <c r="R60" s="3">
        <v>813.86720000000003</v>
      </c>
      <c r="S60" s="3">
        <v>0</v>
      </c>
    </row>
    <row r="61" spans="1:19">
      <c r="A61" s="3" t="s">
        <v>252</v>
      </c>
      <c r="B61" s="3">
        <v>59</v>
      </c>
      <c r="C61" s="3">
        <v>40.700200000000002</v>
      </c>
      <c r="D61" s="3">
        <v>40</v>
      </c>
      <c r="E61" s="3">
        <v>0</v>
      </c>
      <c r="F61" s="3">
        <v>928</v>
      </c>
      <c r="G61" s="3">
        <v>928</v>
      </c>
      <c r="H61" s="3">
        <v>950</v>
      </c>
      <c r="I61" s="3">
        <v>21.096</v>
      </c>
      <c r="J61" s="3">
        <v>0.496</v>
      </c>
      <c r="K61" s="3">
        <v>1.1195999999999999</v>
      </c>
      <c r="L61" s="3">
        <v>16.5184</v>
      </c>
      <c r="M61" s="3">
        <v>-9.2799999999999994</v>
      </c>
      <c r="N61" s="3">
        <v>148.34819999999999</v>
      </c>
      <c r="O61" s="3">
        <v>0</v>
      </c>
      <c r="P61" s="3">
        <v>29.669599999999999</v>
      </c>
      <c r="Q61" s="3">
        <v>-2.7839999999999998</v>
      </c>
      <c r="R61" s="3">
        <v>928</v>
      </c>
      <c r="S61" s="3">
        <v>0</v>
      </c>
    </row>
    <row r="62" spans="1:19">
      <c r="A62" s="3" t="s">
        <v>253</v>
      </c>
      <c r="B62" s="3">
        <v>60</v>
      </c>
      <c r="C62" s="3">
        <v>43.280700000000003</v>
      </c>
      <c r="D62" s="3">
        <v>42.5</v>
      </c>
      <c r="E62" s="3">
        <v>0</v>
      </c>
      <c r="F62" s="3">
        <v>1049.8828000000001</v>
      </c>
      <c r="G62" s="3">
        <v>1049.8828000000001</v>
      </c>
      <c r="H62" s="3">
        <v>950</v>
      </c>
      <c r="I62" s="3">
        <v>21.095800000000001</v>
      </c>
      <c r="J62" s="3">
        <v>0.49580000000000002</v>
      </c>
      <c r="K62" s="3">
        <v>1.1200000000000001</v>
      </c>
      <c r="L62" s="3">
        <v>18.740400000000001</v>
      </c>
      <c r="M62" s="3">
        <v>-10.498799999999999</v>
      </c>
      <c r="N62" s="3">
        <v>148.126</v>
      </c>
      <c r="O62" s="3">
        <v>0</v>
      </c>
      <c r="P62" s="3">
        <v>29.6252</v>
      </c>
      <c r="Q62" s="3">
        <v>-3.1496</v>
      </c>
      <c r="R62" s="3">
        <v>1049.8828000000001</v>
      </c>
      <c r="S62" s="3">
        <v>0</v>
      </c>
    </row>
    <row r="63" spans="1:19">
      <c r="A63" s="3" t="s">
        <v>254</v>
      </c>
      <c r="B63" s="3">
        <v>61</v>
      </c>
      <c r="C63" s="3">
        <v>45.864699999999999</v>
      </c>
      <c r="D63" s="3">
        <v>45</v>
      </c>
      <c r="E63" s="3">
        <v>0</v>
      </c>
      <c r="F63" s="3">
        <v>1179.5625</v>
      </c>
      <c r="G63" s="3">
        <v>1179.5625</v>
      </c>
      <c r="H63" s="3">
        <v>950</v>
      </c>
      <c r="I63" s="3">
        <v>21.095500000000001</v>
      </c>
      <c r="J63" s="3">
        <v>0.4955</v>
      </c>
      <c r="K63" s="3">
        <v>1.1205000000000001</v>
      </c>
      <c r="L63" s="3">
        <v>21.1142</v>
      </c>
      <c r="M63" s="3">
        <v>-11.7956</v>
      </c>
      <c r="N63" s="3">
        <v>147.8886</v>
      </c>
      <c r="O63" s="3">
        <v>0</v>
      </c>
      <c r="P63" s="3">
        <v>29.5777</v>
      </c>
      <c r="Q63" s="3">
        <v>-3.5387</v>
      </c>
      <c r="R63" s="3">
        <v>1179.5625</v>
      </c>
      <c r="S63" s="3">
        <v>0</v>
      </c>
    </row>
    <row r="64" spans="1:19">
      <c r="A64" s="3" t="s">
        <v>255</v>
      </c>
      <c r="B64" s="3">
        <v>62</v>
      </c>
      <c r="C64" s="3">
        <v>48.452199999999998</v>
      </c>
      <c r="D64" s="3">
        <v>47.5</v>
      </c>
      <c r="E64" s="3">
        <v>0</v>
      </c>
      <c r="F64" s="3">
        <v>1317.0859</v>
      </c>
      <c r="G64" s="3">
        <v>1317.0859</v>
      </c>
      <c r="H64" s="3">
        <v>950</v>
      </c>
      <c r="I64" s="3">
        <v>21.095199999999998</v>
      </c>
      <c r="J64" s="3">
        <v>0.49519999999999997</v>
      </c>
      <c r="K64" s="3">
        <v>1.1209</v>
      </c>
      <c r="L64" s="3">
        <v>23.6417</v>
      </c>
      <c r="M64" s="3">
        <v>-13.1709</v>
      </c>
      <c r="N64" s="3">
        <v>147.63579999999999</v>
      </c>
      <c r="O64" s="3">
        <v>0</v>
      </c>
      <c r="P64" s="3">
        <v>29.527200000000001</v>
      </c>
      <c r="Q64" s="3">
        <v>-3.9512999999999998</v>
      </c>
      <c r="R64" s="3">
        <v>1317.0859</v>
      </c>
      <c r="S64" s="3">
        <v>0</v>
      </c>
    </row>
    <row r="65" spans="1:19">
      <c r="A65" s="3" t="s">
        <v>256</v>
      </c>
      <c r="B65" s="3">
        <v>63</v>
      </c>
      <c r="C65" s="3">
        <v>51.043100000000003</v>
      </c>
      <c r="D65" s="3">
        <v>50</v>
      </c>
      <c r="E65" s="3">
        <v>0</v>
      </c>
      <c r="F65" s="3">
        <v>1462.5</v>
      </c>
      <c r="G65" s="3">
        <v>1462.5</v>
      </c>
      <c r="H65" s="3">
        <v>950</v>
      </c>
      <c r="I65" s="3">
        <v>21.094999999999999</v>
      </c>
      <c r="J65" s="3">
        <v>0.495</v>
      </c>
      <c r="K65" s="3">
        <v>1.1214</v>
      </c>
      <c r="L65" s="3">
        <v>26.324999999999999</v>
      </c>
      <c r="M65" s="3">
        <v>-14.625</v>
      </c>
      <c r="N65" s="3">
        <v>147.36750000000001</v>
      </c>
      <c r="O65" s="3">
        <v>0</v>
      </c>
      <c r="P65" s="3">
        <v>29.473500000000001</v>
      </c>
      <c r="Q65" s="3">
        <v>-4.3875000000000002</v>
      </c>
      <c r="R65" s="3">
        <v>1462.5</v>
      </c>
      <c r="S65" s="3">
        <v>0</v>
      </c>
    </row>
    <row r="66" spans="1:19">
      <c r="A66" s="3" t="s">
        <v>257</v>
      </c>
      <c r="B66" s="3">
        <v>64</v>
      </c>
      <c r="C66" s="3">
        <v>53.6372</v>
      </c>
      <c r="D66" s="3">
        <v>52.5</v>
      </c>
      <c r="E66" s="3">
        <v>0</v>
      </c>
      <c r="F66" s="3">
        <v>1615.8516</v>
      </c>
      <c r="G66" s="3">
        <v>1615.8516</v>
      </c>
      <c r="H66" s="3">
        <v>950</v>
      </c>
      <c r="I66" s="3">
        <v>21.0947</v>
      </c>
      <c r="J66" s="3">
        <v>0.49469999999999997</v>
      </c>
      <c r="K66" s="3">
        <v>1.1218999999999999</v>
      </c>
      <c r="L66" s="3">
        <v>29.1661</v>
      </c>
      <c r="M66" s="3">
        <v>-16.1585</v>
      </c>
      <c r="N66" s="3">
        <v>147.08340000000001</v>
      </c>
      <c r="O66" s="3">
        <v>0</v>
      </c>
      <c r="P66" s="3">
        <v>29.416699999999999</v>
      </c>
      <c r="Q66" s="3">
        <v>-4.8475999999999999</v>
      </c>
      <c r="R66" s="3">
        <v>1615.8516</v>
      </c>
      <c r="S66" s="3">
        <v>0</v>
      </c>
    </row>
    <row r="67" spans="1:19">
      <c r="A67" s="3" t="s">
        <v>258</v>
      </c>
      <c r="B67" s="3">
        <v>65</v>
      </c>
      <c r="C67" s="3">
        <v>56.234400000000001</v>
      </c>
      <c r="D67" s="3">
        <v>55</v>
      </c>
      <c r="E67" s="3">
        <v>0</v>
      </c>
      <c r="F67" s="3">
        <v>1777.1875</v>
      </c>
      <c r="G67" s="3">
        <v>1777.1875</v>
      </c>
      <c r="H67" s="3">
        <v>950</v>
      </c>
      <c r="I67" s="3">
        <v>21.0945</v>
      </c>
      <c r="J67" s="3">
        <v>0.4945</v>
      </c>
      <c r="K67" s="3">
        <v>1.1225000000000001</v>
      </c>
      <c r="L67" s="3">
        <v>32.167099999999998</v>
      </c>
      <c r="M67" s="3">
        <v>-17.771899999999999</v>
      </c>
      <c r="N67" s="3">
        <v>146.7833</v>
      </c>
      <c r="O67" s="3">
        <v>0</v>
      </c>
      <c r="P67" s="3">
        <v>29.3567</v>
      </c>
      <c r="Q67" s="3">
        <v>-5.3315999999999999</v>
      </c>
      <c r="R67" s="3">
        <v>1777.1875</v>
      </c>
      <c r="S67" s="3">
        <v>0</v>
      </c>
    </row>
    <row r="68" spans="1:19">
      <c r="A68" s="3" t="s">
        <v>259</v>
      </c>
      <c r="B68" s="3">
        <v>66</v>
      </c>
      <c r="C68" s="3">
        <v>58.834499999999998</v>
      </c>
      <c r="D68" s="3">
        <v>57.5</v>
      </c>
      <c r="E68" s="3">
        <v>0</v>
      </c>
      <c r="F68" s="3">
        <v>1946.5546999999999</v>
      </c>
      <c r="G68" s="3">
        <v>1946.5546999999999</v>
      </c>
      <c r="H68" s="3">
        <v>950</v>
      </c>
      <c r="I68" s="3">
        <v>21.094200000000001</v>
      </c>
      <c r="J68" s="3">
        <v>0.49419999999999997</v>
      </c>
      <c r="K68" s="3">
        <v>1.123</v>
      </c>
      <c r="L68" s="3">
        <v>35.33</v>
      </c>
      <c r="M68" s="3">
        <v>-19.465499999999999</v>
      </c>
      <c r="N68" s="3">
        <v>146.46700000000001</v>
      </c>
      <c r="O68" s="3">
        <v>0</v>
      </c>
      <c r="P68" s="3">
        <v>29.293399999999998</v>
      </c>
      <c r="Q68" s="3">
        <v>-5.8396999999999997</v>
      </c>
      <c r="R68" s="3">
        <v>1946.5546999999999</v>
      </c>
      <c r="S68" s="3">
        <v>0</v>
      </c>
    </row>
    <row r="69" spans="1:19">
      <c r="A69" s="3" t="s">
        <v>260</v>
      </c>
      <c r="B69" s="3">
        <v>67</v>
      </c>
      <c r="C69" s="3">
        <v>61.4375</v>
      </c>
      <c r="D69" s="3">
        <v>60</v>
      </c>
      <c r="E69" s="3">
        <v>0</v>
      </c>
      <c r="F69" s="3">
        <v>2124</v>
      </c>
      <c r="G69" s="3">
        <v>2124</v>
      </c>
      <c r="H69" s="3">
        <v>950</v>
      </c>
      <c r="I69" s="3">
        <v>21.094000000000001</v>
      </c>
      <c r="J69" s="3">
        <v>0.49399999999999999</v>
      </c>
      <c r="K69" s="3">
        <v>1.1235999999999999</v>
      </c>
      <c r="L69" s="3">
        <v>38.656799999999997</v>
      </c>
      <c r="M69" s="3">
        <v>-21.24</v>
      </c>
      <c r="N69" s="3">
        <v>146.1343</v>
      </c>
      <c r="O69" s="3">
        <v>0</v>
      </c>
      <c r="P69" s="3">
        <v>29.226900000000001</v>
      </c>
      <c r="Q69" s="3">
        <v>-6.3719999999999999</v>
      </c>
      <c r="R69" s="3">
        <v>2124</v>
      </c>
      <c r="S69" s="3">
        <v>0</v>
      </c>
    </row>
    <row r="70" spans="1:19">
      <c r="A70" s="3" t="s">
        <v>261</v>
      </c>
      <c r="B70" s="3">
        <v>68</v>
      </c>
      <c r="C70" s="3">
        <v>64.043099999999995</v>
      </c>
      <c r="D70" s="3">
        <v>62.5</v>
      </c>
      <c r="E70" s="3">
        <v>0</v>
      </c>
      <c r="F70" s="3">
        <v>2309.5702999999999</v>
      </c>
      <c r="G70" s="3">
        <v>2309.5702999999999</v>
      </c>
      <c r="H70" s="3">
        <v>950</v>
      </c>
      <c r="I70" s="3">
        <v>21.093800000000002</v>
      </c>
      <c r="J70" s="3">
        <v>0.49380000000000002</v>
      </c>
      <c r="K70" s="3">
        <v>1.1242000000000001</v>
      </c>
      <c r="L70" s="3">
        <v>42.149700000000003</v>
      </c>
      <c r="M70" s="3">
        <v>-23.095700000000001</v>
      </c>
      <c r="N70" s="3">
        <v>145.785</v>
      </c>
      <c r="O70" s="3">
        <v>0</v>
      </c>
      <c r="P70" s="3">
        <v>29.157</v>
      </c>
      <c r="Q70" s="3">
        <v>-6.9287000000000001</v>
      </c>
      <c r="R70" s="3">
        <v>2309.5702999999999</v>
      </c>
      <c r="S70" s="3">
        <v>0</v>
      </c>
    </row>
    <row r="71" spans="1:19">
      <c r="A71" s="3" t="s">
        <v>262</v>
      </c>
      <c r="B71" s="3">
        <v>69</v>
      </c>
      <c r="C71" s="3">
        <v>66.651399999999995</v>
      </c>
      <c r="D71" s="3">
        <v>65</v>
      </c>
      <c r="E71" s="3">
        <v>0</v>
      </c>
      <c r="F71" s="3">
        <v>2503.3125</v>
      </c>
      <c r="G71" s="3">
        <v>2503.3125</v>
      </c>
      <c r="H71" s="3">
        <v>950</v>
      </c>
      <c r="I71" s="3">
        <v>21.093499999999999</v>
      </c>
      <c r="J71" s="3">
        <v>0.49349999999999999</v>
      </c>
      <c r="K71" s="3">
        <v>1.1249</v>
      </c>
      <c r="L71" s="3">
        <v>45.810600000000001</v>
      </c>
      <c r="M71" s="3">
        <v>-25.033100000000001</v>
      </c>
      <c r="N71" s="3">
        <v>145.41890000000001</v>
      </c>
      <c r="O71" s="3">
        <v>0</v>
      </c>
      <c r="P71" s="3">
        <v>29.0838</v>
      </c>
      <c r="Q71" s="3">
        <v>-7.5099</v>
      </c>
      <c r="R71" s="3">
        <v>2503.3125</v>
      </c>
      <c r="S71" s="3">
        <v>0</v>
      </c>
    </row>
    <row r="72" spans="1:19">
      <c r="A72" s="3" t="s">
        <v>263</v>
      </c>
      <c r="B72" s="3">
        <v>70</v>
      </c>
      <c r="C72" s="3">
        <v>69.262100000000004</v>
      </c>
      <c r="D72" s="3">
        <v>67.5</v>
      </c>
      <c r="E72" s="3">
        <v>0</v>
      </c>
      <c r="F72" s="3">
        <v>2705.2734</v>
      </c>
      <c r="G72" s="3">
        <v>2705.2734</v>
      </c>
      <c r="H72" s="3">
        <v>950</v>
      </c>
      <c r="I72" s="3">
        <v>21.093299999999999</v>
      </c>
      <c r="J72" s="3">
        <v>0.49330000000000002</v>
      </c>
      <c r="K72" s="3">
        <v>1.1254999999999999</v>
      </c>
      <c r="L72" s="3">
        <v>49.641800000000003</v>
      </c>
      <c r="M72" s="3">
        <v>-27.052700000000002</v>
      </c>
      <c r="N72" s="3">
        <v>145.03579999999999</v>
      </c>
      <c r="O72" s="3">
        <v>0</v>
      </c>
      <c r="P72" s="3">
        <v>29.007200000000001</v>
      </c>
      <c r="Q72" s="3">
        <v>-8.1158000000000001</v>
      </c>
      <c r="R72" s="3">
        <v>2705.2734</v>
      </c>
      <c r="S72" s="3">
        <v>0</v>
      </c>
    </row>
    <row r="73" spans="1:19">
      <c r="A73" s="3" t="s">
        <v>264</v>
      </c>
      <c r="B73" s="3">
        <v>71</v>
      </c>
      <c r="C73" s="3">
        <v>71.875100000000003</v>
      </c>
      <c r="D73" s="3">
        <v>70</v>
      </c>
      <c r="E73" s="3">
        <v>0</v>
      </c>
      <c r="F73" s="3">
        <v>2915.5</v>
      </c>
      <c r="G73" s="3">
        <v>2915.5</v>
      </c>
      <c r="H73" s="3">
        <v>950</v>
      </c>
      <c r="I73" s="3">
        <v>21.093</v>
      </c>
      <c r="J73" s="3">
        <v>0.49299999999999999</v>
      </c>
      <c r="K73" s="3">
        <v>1.1262000000000001</v>
      </c>
      <c r="L73" s="3">
        <v>53.645200000000003</v>
      </c>
      <c r="M73" s="3">
        <v>-29.155000000000001</v>
      </c>
      <c r="N73" s="3">
        <v>144.63550000000001</v>
      </c>
      <c r="O73" s="3">
        <v>0</v>
      </c>
      <c r="P73" s="3">
        <v>28.927099999999999</v>
      </c>
      <c r="Q73" s="3">
        <v>-8.7464999999999993</v>
      </c>
      <c r="R73" s="3">
        <v>2915.5</v>
      </c>
      <c r="S73" s="3">
        <v>0</v>
      </c>
    </row>
    <row r="74" spans="1:19">
      <c r="A74" s="3" t="s">
        <v>265</v>
      </c>
      <c r="B74" s="3">
        <v>72</v>
      </c>
      <c r="C74" s="3">
        <v>74.490300000000005</v>
      </c>
      <c r="D74" s="3">
        <v>72.5</v>
      </c>
      <c r="E74" s="3">
        <v>0</v>
      </c>
      <c r="F74" s="3">
        <v>3134.0391</v>
      </c>
      <c r="G74" s="3">
        <v>3134.0391</v>
      </c>
      <c r="H74" s="3">
        <v>950</v>
      </c>
      <c r="I74" s="3">
        <v>21.0928</v>
      </c>
      <c r="J74" s="3">
        <v>0.49270000000000003</v>
      </c>
      <c r="K74" s="3">
        <v>1.1269</v>
      </c>
      <c r="L74" s="3">
        <v>57.823</v>
      </c>
      <c r="M74" s="3">
        <v>-31.340399999999999</v>
      </c>
      <c r="N74" s="3">
        <v>144.21770000000001</v>
      </c>
      <c r="O74" s="3">
        <v>0</v>
      </c>
      <c r="P74" s="3">
        <v>28.843499999999999</v>
      </c>
      <c r="Q74" s="3">
        <v>-9.4021000000000008</v>
      </c>
      <c r="R74" s="3">
        <v>3134.0391</v>
      </c>
      <c r="S74" s="3">
        <v>0</v>
      </c>
    </row>
    <row r="75" spans="1:19">
      <c r="A75" s="3" t="s">
        <v>266</v>
      </c>
      <c r="B75" s="3">
        <v>73</v>
      </c>
      <c r="C75" s="3">
        <v>77.107600000000005</v>
      </c>
      <c r="D75" s="3">
        <v>75</v>
      </c>
      <c r="E75" s="3">
        <v>0</v>
      </c>
      <c r="F75" s="3">
        <v>3360.9375</v>
      </c>
      <c r="G75" s="3">
        <v>3360.9375</v>
      </c>
      <c r="H75" s="3">
        <v>950</v>
      </c>
      <c r="I75" s="3">
        <v>21.092500000000001</v>
      </c>
      <c r="J75" s="3">
        <v>0.49249999999999999</v>
      </c>
      <c r="K75" s="3">
        <v>1.1276999999999999</v>
      </c>
      <c r="L75" s="3">
        <v>62.177300000000002</v>
      </c>
      <c r="M75" s="3">
        <v>-33.609400000000001</v>
      </c>
      <c r="N75" s="3">
        <v>143.78229999999999</v>
      </c>
      <c r="O75" s="3">
        <v>0</v>
      </c>
      <c r="P75" s="3">
        <v>28.756499999999999</v>
      </c>
      <c r="Q75" s="3">
        <v>-10.082800000000001</v>
      </c>
      <c r="R75" s="3">
        <v>3360.9375</v>
      </c>
      <c r="S75" s="3">
        <v>0</v>
      </c>
    </row>
    <row r="76" spans="1:19">
      <c r="A76" s="3" t="s">
        <v>267</v>
      </c>
      <c r="B76" s="3">
        <v>74</v>
      </c>
      <c r="C76" s="3">
        <v>79.726799999999997</v>
      </c>
      <c r="D76" s="3">
        <v>77.5</v>
      </c>
      <c r="E76" s="3">
        <v>0</v>
      </c>
      <c r="F76" s="3">
        <v>3596.2422000000001</v>
      </c>
      <c r="G76" s="3">
        <v>3596.2422000000001</v>
      </c>
      <c r="H76" s="3">
        <v>950</v>
      </c>
      <c r="I76" s="3">
        <v>21.092300000000002</v>
      </c>
      <c r="J76" s="3">
        <v>0.49220000000000003</v>
      </c>
      <c r="K76" s="3">
        <v>1.1285000000000001</v>
      </c>
      <c r="L76" s="3">
        <v>66.710300000000004</v>
      </c>
      <c r="M76" s="3">
        <v>-35.962400000000002</v>
      </c>
      <c r="N76" s="3">
        <v>143.32900000000001</v>
      </c>
      <c r="O76" s="3">
        <v>0</v>
      </c>
      <c r="P76" s="3">
        <v>28.665800000000001</v>
      </c>
      <c r="Q76" s="3">
        <v>-10.7887</v>
      </c>
      <c r="R76" s="3">
        <v>3596.2422000000001</v>
      </c>
      <c r="S76" s="3">
        <v>0</v>
      </c>
    </row>
    <row r="77" spans="1:19">
      <c r="A77" s="3" t="s">
        <v>268</v>
      </c>
      <c r="B77" s="3">
        <v>75</v>
      </c>
      <c r="C77" s="3">
        <v>82.347800000000007</v>
      </c>
      <c r="D77" s="3">
        <v>80</v>
      </c>
      <c r="E77" s="3">
        <v>0</v>
      </c>
      <c r="F77" s="3">
        <v>3840</v>
      </c>
      <c r="G77" s="3">
        <v>3840</v>
      </c>
      <c r="H77" s="3">
        <v>950</v>
      </c>
      <c r="I77" s="3">
        <v>21.091999999999999</v>
      </c>
      <c r="J77" s="3">
        <v>0.49199999999999999</v>
      </c>
      <c r="K77" s="3">
        <v>1.1292</v>
      </c>
      <c r="L77" s="3">
        <v>71.424000000000007</v>
      </c>
      <c r="M77" s="3">
        <v>-38.4</v>
      </c>
      <c r="N77" s="3">
        <v>142.85759999999999</v>
      </c>
      <c r="O77" s="3">
        <v>0</v>
      </c>
      <c r="P77" s="3">
        <v>28.5715</v>
      </c>
      <c r="Q77" s="3">
        <v>-11.52</v>
      </c>
      <c r="R77" s="3">
        <v>3840</v>
      </c>
      <c r="S77" s="3">
        <v>0</v>
      </c>
    </row>
    <row r="78" spans="1:19">
      <c r="A78" s="3" t="s">
        <v>269</v>
      </c>
      <c r="B78" s="3">
        <v>76</v>
      </c>
      <c r="C78" s="3">
        <v>20.200399999999998</v>
      </c>
      <c r="D78" s="3">
        <v>20</v>
      </c>
      <c r="E78" s="3">
        <v>0</v>
      </c>
      <c r="F78" s="3">
        <v>228</v>
      </c>
      <c r="G78" s="3">
        <v>228</v>
      </c>
      <c r="H78" s="3">
        <v>950</v>
      </c>
      <c r="I78" s="3">
        <v>21.097999999999999</v>
      </c>
      <c r="J78" s="3">
        <v>0.498</v>
      </c>
      <c r="K78" s="3">
        <v>1.1173</v>
      </c>
      <c r="L78" s="3">
        <v>4.0811999999999999</v>
      </c>
      <c r="M78" s="3">
        <v>-3.42</v>
      </c>
      <c r="N78" s="3">
        <v>149.59190000000001</v>
      </c>
      <c r="O78" s="3">
        <v>0</v>
      </c>
      <c r="P78" s="3">
        <v>29.918399999999998</v>
      </c>
      <c r="Q78" s="3">
        <v>-1.026</v>
      </c>
      <c r="R78" s="3">
        <v>228</v>
      </c>
      <c r="S78" s="3">
        <v>0</v>
      </c>
    </row>
    <row r="79" spans="1:19">
      <c r="A79" s="3" t="s">
        <v>270</v>
      </c>
      <c r="B79" s="3">
        <v>77</v>
      </c>
      <c r="C79" s="3">
        <v>22.747800000000002</v>
      </c>
      <c r="D79" s="3">
        <v>22.5</v>
      </c>
      <c r="E79" s="3">
        <v>0</v>
      </c>
      <c r="F79" s="3">
        <v>289.19529999999997</v>
      </c>
      <c r="G79" s="3">
        <v>289.19529999999997</v>
      </c>
      <c r="H79" s="3">
        <v>950</v>
      </c>
      <c r="I79" s="3">
        <v>21.0977</v>
      </c>
      <c r="J79" s="3">
        <v>0.49780000000000002</v>
      </c>
      <c r="K79" s="3">
        <v>1.1174999999999999</v>
      </c>
      <c r="L79" s="3">
        <v>5.1910999999999996</v>
      </c>
      <c r="M79" s="3">
        <v>-4.3379000000000003</v>
      </c>
      <c r="N79" s="3">
        <v>149.48089999999999</v>
      </c>
      <c r="O79" s="3">
        <v>0</v>
      </c>
      <c r="P79" s="3">
        <v>29.8962</v>
      </c>
      <c r="Q79" s="3">
        <v>-1.3013999999999999</v>
      </c>
      <c r="R79" s="3">
        <v>289.19529999999997</v>
      </c>
      <c r="S79" s="3">
        <v>0</v>
      </c>
    </row>
    <row r="80" spans="1:19">
      <c r="A80" s="3" t="s">
        <v>271</v>
      </c>
      <c r="B80" s="3">
        <v>78</v>
      </c>
      <c r="C80" s="3">
        <v>25.299700000000001</v>
      </c>
      <c r="D80" s="3">
        <v>25</v>
      </c>
      <c r="E80" s="3">
        <v>0</v>
      </c>
      <c r="F80" s="3">
        <v>357.8125</v>
      </c>
      <c r="G80" s="3">
        <v>357.8125</v>
      </c>
      <c r="H80" s="3">
        <v>950</v>
      </c>
      <c r="I80" s="3">
        <v>21.0975</v>
      </c>
      <c r="J80" s="3">
        <v>0.4975</v>
      </c>
      <c r="K80" s="3">
        <v>1.1176999999999999</v>
      </c>
      <c r="L80" s="3">
        <v>6.4405999999999999</v>
      </c>
      <c r="M80" s="3">
        <v>-5.3672000000000004</v>
      </c>
      <c r="N80" s="3">
        <v>149.35589999999999</v>
      </c>
      <c r="O80" s="3">
        <v>0</v>
      </c>
      <c r="P80" s="3">
        <v>29.871200000000002</v>
      </c>
      <c r="Q80" s="3">
        <v>-1.6102000000000001</v>
      </c>
      <c r="R80" s="3">
        <v>357.8125</v>
      </c>
      <c r="S80" s="3">
        <v>0</v>
      </c>
    </row>
    <row r="81" spans="1:19">
      <c r="A81" s="3" t="s">
        <v>272</v>
      </c>
      <c r="B81" s="3">
        <v>79</v>
      </c>
      <c r="C81" s="3">
        <v>27.856000000000002</v>
      </c>
      <c r="D81" s="3">
        <v>27.5</v>
      </c>
      <c r="E81" s="3">
        <v>0</v>
      </c>
      <c r="F81" s="3">
        <v>433.89839999999998</v>
      </c>
      <c r="G81" s="3">
        <v>433.89839999999998</v>
      </c>
      <c r="H81" s="3">
        <v>950</v>
      </c>
      <c r="I81" s="3">
        <v>21.097200000000001</v>
      </c>
      <c r="J81" s="3">
        <v>0.49719999999999998</v>
      </c>
      <c r="K81" s="3">
        <v>1.1180000000000001</v>
      </c>
      <c r="L81" s="3">
        <v>7.8319000000000001</v>
      </c>
      <c r="M81" s="3">
        <v>-6.5084999999999997</v>
      </c>
      <c r="N81" s="3">
        <v>149.21680000000001</v>
      </c>
      <c r="O81" s="3">
        <v>0</v>
      </c>
      <c r="P81" s="3">
        <v>29.843399999999999</v>
      </c>
      <c r="Q81" s="3">
        <v>-1.9524999999999999</v>
      </c>
      <c r="R81" s="3">
        <v>433.89839999999998</v>
      </c>
      <c r="S81" s="3">
        <v>0</v>
      </c>
    </row>
    <row r="82" spans="1:19">
      <c r="A82" s="3" t="s">
        <v>273</v>
      </c>
      <c r="B82" s="3">
        <v>80</v>
      </c>
      <c r="C82" s="3">
        <v>30.416699999999999</v>
      </c>
      <c r="D82" s="3">
        <v>30</v>
      </c>
      <c r="E82" s="3">
        <v>0</v>
      </c>
      <c r="F82" s="3">
        <v>517.5</v>
      </c>
      <c r="G82" s="3">
        <v>517.5</v>
      </c>
      <c r="H82" s="3">
        <v>950</v>
      </c>
      <c r="I82" s="3">
        <v>21.097000000000001</v>
      </c>
      <c r="J82" s="3">
        <v>0.497</v>
      </c>
      <c r="K82" s="3">
        <v>1.1183000000000001</v>
      </c>
      <c r="L82" s="3">
        <v>9.3666999999999998</v>
      </c>
      <c r="M82" s="3">
        <v>-7.7625000000000002</v>
      </c>
      <c r="N82" s="3">
        <v>149.0633</v>
      </c>
      <c r="O82" s="3">
        <v>0</v>
      </c>
      <c r="P82" s="3">
        <v>29.8127</v>
      </c>
      <c r="Q82" s="3">
        <v>-2.3287</v>
      </c>
      <c r="R82" s="3">
        <v>517.5</v>
      </c>
      <c r="S82" s="3">
        <v>0</v>
      </c>
    </row>
    <row r="83" spans="1:19">
      <c r="A83" s="3" t="s">
        <v>274</v>
      </c>
      <c r="B83" s="3">
        <v>81</v>
      </c>
      <c r="C83" s="3">
        <v>32.981499999999997</v>
      </c>
      <c r="D83" s="3">
        <v>32.5</v>
      </c>
      <c r="E83" s="3">
        <v>0</v>
      </c>
      <c r="F83" s="3">
        <v>608.66409999999996</v>
      </c>
      <c r="G83" s="3">
        <v>608.66409999999996</v>
      </c>
      <c r="H83" s="3">
        <v>950</v>
      </c>
      <c r="I83" s="3">
        <v>21.096800000000002</v>
      </c>
      <c r="J83" s="3">
        <v>0.49669999999999997</v>
      </c>
      <c r="K83" s="3">
        <v>1.1186</v>
      </c>
      <c r="L83" s="3">
        <v>11.0473</v>
      </c>
      <c r="M83" s="3">
        <v>-9.1300000000000008</v>
      </c>
      <c r="N83" s="3">
        <v>148.89529999999999</v>
      </c>
      <c r="O83" s="3">
        <v>0</v>
      </c>
      <c r="P83" s="3">
        <v>29.7791</v>
      </c>
      <c r="Q83" s="3">
        <v>-2.7389999999999999</v>
      </c>
      <c r="R83" s="3">
        <v>608.66409999999996</v>
      </c>
      <c r="S83" s="3">
        <v>0</v>
      </c>
    </row>
    <row r="84" spans="1:19">
      <c r="A84" s="3" t="s">
        <v>275</v>
      </c>
      <c r="B84" s="3">
        <v>82</v>
      </c>
      <c r="C84" s="3">
        <v>35.5505</v>
      </c>
      <c r="D84" s="3">
        <v>35</v>
      </c>
      <c r="E84" s="3">
        <v>0</v>
      </c>
      <c r="F84" s="3">
        <v>707.4375</v>
      </c>
      <c r="G84" s="3">
        <v>707.4375</v>
      </c>
      <c r="H84" s="3">
        <v>950</v>
      </c>
      <c r="I84" s="3">
        <v>21.096499999999999</v>
      </c>
      <c r="J84" s="3">
        <v>0.4965</v>
      </c>
      <c r="K84" s="3">
        <v>1.1189</v>
      </c>
      <c r="L84" s="3">
        <v>12.875400000000001</v>
      </c>
      <c r="M84" s="3">
        <v>-10.611599999999999</v>
      </c>
      <c r="N84" s="3">
        <v>148.71250000000001</v>
      </c>
      <c r="O84" s="3">
        <v>0</v>
      </c>
      <c r="P84" s="3">
        <v>29.7425</v>
      </c>
      <c r="Q84" s="3">
        <v>-3.1835</v>
      </c>
      <c r="R84" s="3">
        <v>707.4375</v>
      </c>
      <c r="S84" s="3">
        <v>0</v>
      </c>
    </row>
    <row r="85" spans="1:19">
      <c r="A85" s="3" t="s">
        <v>276</v>
      </c>
      <c r="B85" s="3">
        <v>83</v>
      </c>
      <c r="C85" s="3">
        <v>38.123399999999997</v>
      </c>
      <c r="D85" s="3">
        <v>37.5</v>
      </c>
      <c r="E85" s="3">
        <v>0</v>
      </c>
      <c r="F85" s="3">
        <v>813.86720000000003</v>
      </c>
      <c r="G85" s="3">
        <v>813.86720000000003</v>
      </c>
      <c r="H85" s="3">
        <v>950</v>
      </c>
      <c r="I85" s="3">
        <v>21.096299999999999</v>
      </c>
      <c r="J85" s="3">
        <v>0.49630000000000002</v>
      </c>
      <c r="K85" s="3">
        <v>1.1193</v>
      </c>
      <c r="L85" s="3">
        <v>14.8531</v>
      </c>
      <c r="M85" s="3">
        <v>-12.208</v>
      </c>
      <c r="N85" s="3">
        <v>148.5147</v>
      </c>
      <c r="O85" s="3">
        <v>0</v>
      </c>
      <c r="P85" s="3">
        <v>29.7029</v>
      </c>
      <c r="Q85" s="3">
        <v>-3.6623999999999999</v>
      </c>
      <c r="R85" s="3">
        <v>813.86720000000003</v>
      </c>
      <c r="S85" s="3">
        <v>0</v>
      </c>
    </row>
    <row r="86" spans="1:19">
      <c r="A86" s="3" t="s">
        <v>277</v>
      </c>
      <c r="B86" s="3">
        <v>84</v>
      </c>
      <c r="C86" s="3">
        <v>40.700200000000002</v>
      </c>
      <c r="D86" s="3">
        <v>40</v>
      </c>
      <c r="E86" s="3">
        <v>0</v>
      </c>
      <c r="F86" s="3">
        <v>928</v>
      </c>
      <c r="G86" s="3">
        <v>928</v>
      </c>
      <c r="H86" s="3">
        <v>950</v>
      </c>
      <c r="I86" s="3">
        <v>21.096</v>
      </c>
      <c r="J86" s="3">
        <v>0.496</v>
      </c>
      <c r="K86" s="3">
        <v>1.1195999999999999</v>
      </c>
      <c r="L86" s="3">
        <v>16.982399999999998</v>
      </c>
      <c r="M86" s="3">
        <v>-13.92</v>
      </c>
      <c r="N86" s="3">
        <v>148.30179999999999</v>
      </c>
      <c r="O86" s="3">
        <v>0</v>
      </c>
      <c r="P86" s="3">
        <v>29.660399999999999</v>
      </c>
      <c r="Q86" s="3">
        <v>-4.1760000000000002</v>
      </c>
      <c r="R86" s="3">
        <v>928</v>
      </c>
      <c r="S86" s="3">
        <v>0</v>
      </c>
    </row>
    <row r="87" spans="1:19">
      <c r="A87" s="3" t="s">
        <v>278</v>
      </c>
      <c r="B87" s="3">
        <v>85</v>
      </c>
      <c r="C87" s="3">
        <v>43.280700000000003</v>
      </c>
      <c r="D87" s="3">
        <v>42.5</v>
      </c>
      <c r="E87" s="3">
        <v>0</v>
      </c>
      <c r="F87" s="3">
        <v>1049.8828000000001</v>
      </c>
      <c r="G87" s="3">
        <v>1049.8828000000001</v>
      </c>
      <c r="H87" s="3">
        <v>950</v>
      </c>
      <c r="I87" s="3">
        <v>21.095800000000001</v>
      </c>
      <c r="J87" s="3">
        <v>0.49580000000000002</v>
      </c>
      <c r="K87" s="3">
        <v>1.1200000000000001</v>
      </c>
      <c r="L87" s="3">
        <v>19.2654</v>
      </c>
      <c r="M87" s="3">
        <v>-15.748200000000001</v>
      </c>
      <c r="N87" s="3">
        <v>148.0735</v>
      </c>
      <c r="O87" s="3">
        <v>0</v>
      </c>
      <c r="P87" s="3">
        <v>29.614699999999999</v>
      </c>
      <c r="Q87" s="3">
        <v>-4.7244999999999999</v>
      </c>
      <c r="R87" s="3">
        <v>1049.8828000000001</v>
      </c>
      <c r="S87" s="3">
        <v>0</v>
      </c>
    </row>
    <row r="88" spans="1:19">
      <c r="A88" s="3" t="s">
        <v>279</v>
      </c>
      <c r="B88" s="3">
        <v>86</v>
      </c>
      <c r="C88" s="3">
        <v>45.864699999999999</v>
      </c>
      <c r="D88" s="3">
        <v>45</v>
      </c>
      <c r="E88" s="3">
        <v>0</v>
      </c>
      <c r="F88" s="3">
        <v>1179.5625</v>
      </c>
      <c r="G88" s="3">
        <v>1179.5625</v>
      </c>
      <c r="H88" s="3">
        <v>950</v>
      </c>
      <c r="I88" s="3">
        <v>21.095500000000001</v>
      </c>
      <c r="J88" s="3">
        <v>0.4955</v>
      </c>
      <c r="K88" s="3">
        <v>1.1205000000000001</v>
      </c>
      <c r="L88" s="3">
        <v>21.704000000000001</v>
      </c>
      <c r="M88" s="3">
        <v>-17.6934</v>
      </c>
      <c r="N88" s="3">
        <v>147.8296</v>
      </c>
      <c r="O88" s="3">
        <v>0</v>
      </c>
      <c r="P88" s="3">
        <v>29.565899999999999</v>
      </c>
      <c r="Q88" s="3">
        <v>-5.3079999999999998</v>
      </c>
      <c r="R88" s="3">
        <v>1179.5625</v>
      </c>
      <c r="S88" s="3">
        <v>0</v>
      </c>
    </row>
    <row r="89" spans="1:19">
      <c r="A89" s="3" t="s">
        <v>280</v>
      </c>
      <c r="B89" s="3">
        <v>87</v>
      </c>
      <c r="C89" s="3">
        <v>48.452199999999998</v>
      </c>
      <c r="D89" s="3">
        <v>47.5</v>
      </c>
      <c r="E89" s="3">
        <v>0</v>
      </c>
      <c r="F89" s="3">
        <v>1317.0859</v>
      </c>
      <c r="G89" s="3">
        <v>1317.0859</v>
      </c>
      <c r="H89" s="3">
        <v>950</v>
      </c>
      <c r="I89" s="3">
        <v>21.095199999999998</v>
      </c>
      <c r="J89" s="3">
        <v>0.49519999999999997</v>
      </c>
      <c r="K89" s="3">
        <v>1.1209</v>
      </c>
      <c r="L89" s="3">
        <v>24.3002</v>
      </c>
      <c r="M89" s="3">
        <v>-19.7563</v>
      </c>
      <c r="N89" s="3">
        <v>147.57</v>
      </c>
      <c r="O89" s="3">
        <v>0</v>
      </c>
      <c r="P89" s="3">
        <v>29.513999999999999</v>
      </c>
      <c r="Q89" s="3">
        <v>-5.9268999999999998</v>
      </c>
      <c r="R89" s="3">
        <v>1317.0859</v>
      </c>
      <c r="S89" s="3">
        <v>0</v>
      </c>
    </row>
    <row r="90" spans="1:19">
      <c r="A90" s="3" t="s">
        <v>281</v>
      </c>
      <c r="B90" s="3">
        <v>88</v>
      </c>
      <c r="C90" s="3">
        <v>51.043100000000003</v>
      </c>
      <c r="D90" s="3">
        <v>50</v>
      </c>
      <c r="E90" s="3">
        <v>0</v>
      </c>
      <c r="F90" s="3">
        <v>1462.5</v>
      </c>
      <c r="G90" s="3">
        <v>1462.5</v>
      </c>
      <c r="H90" s="3">
        <v>950</v>
      </c>
      <c r="I90" s="3">
        <v>21.094999999999999</v>
      </c>
      <c r="J90" s="3">
        <v>0.495</v>
      </c>
      <c r="K90" s="3">
        <v>1.1214</v>
      </c>
      <c r="L90" s="3">
        <v>27.0562</v>
      </c>
      <c r="M90" s="3">
        <v>-21.9375</v>
      </c>
      <c r="N90" s="3">
        <v>147.2944</v>
      </c>
      <c r="O90" s="3">
        <v>0</v>
      </c>
      <c r="P90" s="3">
        <v>29.4589</v>
      </c>
      <c r="Q90" s="3">
        <v>-6.5812999999999997</v>
      </c>
      <c r="R90" s="3">
        <v>1462.5</v>
      </c>
      <c r="S90" s="3">
        <v>0</v>
      </c>
    </row>
    <row r="91" spans="1:19">
      <c r="A91" s="3" t="s">
        <v>282</v>
      </c>
      <c r="B91" s="3">
        <v>89</v>
      </c>
      <c r="C91" s="3">
        <v>53.6372</v>
      </c>
      <c r="D91" s="3">
        <v>52.5</v>
      </c>
      <c r="E91" s="3">
        <v>0</v>
      </c>
      <c r="F91" s="3">
        <v>1615.8516</v>
      </c>
      <c r="G91" s="3">
        <v>1615.8516</v>
      </c>
      <c r="H91" s="3">
        <v>950</v>
      </c>
      <c r="I91" s="3">
        <v>21.0947</v>
      </c>
      <c r="J91" s="3">
        <v>0.49469999999999997</v>
      </c>
      <c r="K91" s="3">
        <v>1.1218999999999999</v>
      </c>
      <c r="L91" s="3">
        <v>29.974</v>
      </c>
      <c r="M91" s="3">
        <v>-24.2378</v>
      </c>
      <c r="N91" s="3">
        <v>147.0026</v>
      </c>
      <c r="O91" s="3">
        <v>0</v>
      </c>
      <c r="P91" s="3">
        <v>29.400500000000001</v>
      </c>
      <c r="Q91" s="3">
        <v>-7.2713000000000001</v>
      </c>
      <c r="R91" s="3">
        <v>1615.8516</v>
      </c>
      <c r="S91" s="3">
        <v>0</v>
      </c>
    </row>
    <row r="92" spans="1:19">
      <c r="A92" s="3" t="s">
        <v>283</v>
      </c>
      <c r="B92" s="3">
        <v>90</v>
      </c>
      <c r="C92" s="3">
        <v>56.234400000000001</v>
      </c>
      <c r="D92" s="3">
        <v>55</v>
      </c>
      <c r="E92" s="3">
        <v>0</v>
      </c>
      <c r="F92" s="3">
        <v>1777.1875</v>
      </c>
      <c r="G92" s="3">
        <v>1777.1875</v>
      </c>
      <c r="H92" s="3">
        <v>950</v>
      </c>
      <c r="I92" s="3">
        <v>21.0945</v>
      </c>
      <c r="J92" s="3">
        <v>0.4945</v>
      </c>
      <c r="K92" s="3">
        <v>1.1225000000000001</v>
      </c>
      <c r="L92" s="3">
        <v>33.055700000000002</v>
      </c>
      <c r="M92" s="3">
        <v>-26.657800000000002</v>
      </c>
      <c r="N92" s="3">
        <v>146.6944</v>
      </c>
      <c r="O92" s="3">
        <v>0</v>
      </c>
      <c r="P92" s="3">
        <v>29.338899999999999</v>
      </c>
      <c r="Q92" s="3">
        <v>-7.9973000000000001</v>
      </c>
      <c r="R92" s="3">
        <v>1777.1875</v>
      </c>
      <c r="S92" s="3">
        <v>0</v>
      </c>
    </row>
    <row r="93" spans="1:19">
      <c r="A93" s="3" t="s">
        <v>284</v>
      </c>
      <c r="B93" s="3">
        <v>91</v>
      </c>
      <c r="C93" s="3">
        <v>58.834499999999998</v>
      </c>
      <c r="D93" s="3">
        <v>57.5</v>
      </c>
      <c r="E93" s="3">
        <v>0</v>
      </c>
      <c r="F93" s="3">
        <v>1946.5546999999999</v>
      </c>
      <c r="G93" s="3">
        <v>1946.5546999999999</v>
      </c>
      <c r="H93" s="3">
        <v>950</v>
      </c>
      <c r="I93" s="3">
        <v>21.094200000000001</v>
      </c>
      <c r="J93" s="3">
        <v>0.49419999999999997</v>
      </c>
      <c r="K93" s="3">
        <v>1.123</v>
      </c>
      <c r="L93" s="3">
        <v>36.303199999999997</v>
      </c>
      <c r="M93" s="3">
        <v>-29.1983</v>
      </c>
      <c r="N93" s="3">
        <v>146.36969999999999</v>
      </c>
      <c r="O93" s="3">
        <v>0</v>
      </c>
      <c r="P93" s="3">
        <v>29.273900000000001</v>
      </c>
      <c r="Q93" s="3">
        <v>-8.7594999999999992</v>
      </c>
      <c r="R93" s="3">
        <v>1946.5546999999999</v>
      </c>
      <c r="S93" s="3">
        <v>0</v>
      </c>
    </row>
    <row r="94" spans="1:19">
      <c r="A94" s="3" t="s">
        <v>285</v>
      </c>
      <c r="B94" s="3">
        <v>92</v>
      </c>
      <c r="C94" s="3">
        <v>61.4375</v>
      </c>
      <c r="D94" s="3">
        <v>60</v>
      </c>
      <c r="E94" s="3">
        <v>0</v>
      </c>
      <c r="F94" s="3">
        <v>2124</v>
      </c>
      <c r="G94" s="3">
        <v>2124</v>
      </c>
      <c r="H94" s="3">
        <v>950</v>
      </c>
      <c r="I94" s="3">
        <v>21.094000000000001</v>
      </c>
      <c r="J94" s="3">
        <v>0.49399999999999999</v>
      </c>
      <c r="K94" s="3">
        <v>1.1235999999999999</v>
      </c>
      <c r="L94" s="3">
        <v>39.718800000000002</v>
      </c>
      <c r="M94" s="3">
        <v>-31.86</v>
      </c>
      <c r="N94" s="3">
        <v>146.02809999999999</v>
      </c>
      <c r="O94" s="3">
        <v>0</v>
      </c>
      <c r="P94" s="3">
        <v>29.2056</v>
      </c>
      <c r="Q94" s="3">
        <v>-9.5579999999999998</v>
      </c>
      <c r="R94" s="3">
        <v>2124</v>
      </c>
      <c r="S94" s="3">
        <v>0</v>
      </c>
    </row>
    <row r="95" spans="1:19">
      <c r="A95" s="3" t="s">
        <v>286</v>
      </c>
      <c r="B95" s="3">
        <v>93</v>
      </c>
      <c r="C95" s="3">
        <v>64.043099999999995</v>
      </c>
      <c r="D95" s="3">
        <v>62.5</v>
      </c>
      <c r="E95" s="3">
        <v>0</v>
      </c>
      <c r="F95" s="3">
        <v>2309.5702999999999</v>
      </c>
      <c r="G95" s="3">
        <v>2309.5702999999999</v>
      </c>
      <c r="H95" s="3">
        <v>950</v>
      </c>
      <c r="I95" s="3">
        <v>21.093800000000002</v>
      </c>
      <c r="J95" s="3">
        <v>0.49380000000000002</v>
      </c>
      <c r="K95" s="3">
        <v>1.1242000000000001</v>
      </c>
      <c r="L95" s="3">
        <v>43.304400000000001</v>
      </c>
      <c r="M95" s="3">
        <v>-34.643599999999999</v>
      </c>
      <c r="N95" s="3">
        <v>145.6696</v>
      </c>
      <c r="O95" s="3">
        <v>0</v>
      </c>
      <c r="P95" s="3">
        <v>29.133900000000001</v>
      </c>
      <c r="Q95" s="3">
        <v>-10.3931</v>
      </c>
      <c r="R95" s="3">
        <v>2309.5702999999999</v>
      </c>
      <c r="S95" s="3">
        <v>0</v>
      </c>
    </row>
    <row r="96" spans="1:19">
      <c r="A96" s="3" t="s">
        <v>287</v>
      </c>
      <c r="B96" s="3">
        <v>94</v>
      </c>
      <c r="C96" s="3">
        <v>66.651399999999995</v>
      </c>
      <c r="D96" s="3">
        <v>65</v>
      </c>
      <c r="E96" s="3">
        <v>0</v>
      </c>
      <c r="F96" s="3">
        <v>2503.3125</v>
      </c>
      <c r="G96" s="3">
        <v>2503.3125</v>
      </c>
      <c r="H96" s="3">
        <v>950</v>
      </c>
      <c r="I96" s="3">
        <v>21.093499999999999</v>
      </c>
      <c r="J96" s="3">
        <v>0.49349999999999999</v>
      </c>
      <c r="K96" s="3">
        <v>1.1249</v>
      </c>
      <c r="L96" s="3">
        <v>47.0623</v>
      </c>
      <c r="M96" s="3">
        <v>-37.549700000000001</v>
      </c>
      <c r="N96" s="3">
        <v>145.2938</v>
      </c>
      <c r="O96" s="3">
        <v>0</v>
      </c>
      <c r="P96" s="3">
        <v>29.058800000000002</v>
      </c>
      <c r="Q96" s="3">
        <v>-11.264900000000001</v>
      </c>
      <c r="R96" s="3">
        <v>2503.3125</v>
      </c>
      <c r="S96" s="3">
        <v>0</v>
      </c>
    </row>
    <row r="97" spans="1:19">
      <c r="A97" s="3" t="s">
        <v>288</v>
      </c>
      <c r="B97" s="3">
        <v>95</v>
      </c>
      <c r="C97" s="3">
        <v>69.262100000000004</v>
      </c>
      <c r="D97" s="3">
        <v>67.5</v>
      </c>
      <c r="E97" s="3">
        <v>0</v>
      </c>
      <c r="F97" s="3">
        <v>2705.2734</v>
      </c>
      <c r="G97" s="3">
        <v>2705.2734</v>
      </c>
      <c r="H97" s="3">
        <v>950</v>
      </c>
      <c r="I97" s="3">
        <v>21.093299999999999</v>
      </c>
      <c r="J97" s="3">
        <v>0.49330000000000002</v>
      </c>
      <c r="K97" s="3">
        <v>1.1254999999999999</v>
      </c>
      <c r="L97" s="3">
        <v>50.994399999999999</v>
      </c>
      <c r="M97" s="3">
        <v>-40.579099999999997</v>
      </c>
      <c r="N97" s="3">
        <v>144.9006</v>
      </c>
      <c r="O97" s="3">
        <v>0</v>
      </c>
      <c r="P97" s="3">
        <v>28.9801</v>
      </c>
      <c r="Q97" s="3">
        <v>-12.1737</v>
      </c>
      <c r="R97" s="3">
        <v>2705.2734</v>
      </c>
      <c r="S97" s="3">
        <v>0</v>
      </c>
    </row>
    <row r="98" spans="1:19">
      <c r="A98" s="3" t="s">
        <v>289</v>
      </c>
      <c r="B98" s="3">
        <v>96</v>
      </c>
      <c r="C98" s="3">
        <v>71.875100000000003</v>
      </c>
      <c r="D98" s="3">
        <v>70</v>
      </c>
      <c r="E98" s="3">
        <v>0</v>
      </c>
      <c r="F98" s="3">
        <v>2915.5</v>
      </c>
      <c r="G98" s="3">
        <v>2915.5</v>
      </c>
      <c r="H98" s="3">
        <v>950</v>
      </c>
      <c r="I98" s="3">
        <v>21.093</v>
      </c>
      <c r="J98" s="3">
        <v>0.49299999999999999</v>
      </c>
      <c r="K98" s="3">
        <v>1.1262000000000001</v>
      </c>
      <c r="L98" s="3">
        <v>55.103000000000002</v>
      </c>
      <c r="M98" s="3">
        <v>-43.732500000000002</v>
      </c>
      <c r="N98" s="3">
        <v>144.4897</v>
      </c>
      <c r="O98" s="3">
        <v>0</v>
      </c>
      <c r="P98" s="3">
        <v>28.8979</v>
      </c>
      <c r="Q98" s="3">
        <v>-13.1198</v>
      </c>
      <c r="R98" s="3">
        <v>2915.5</v>
      </c>
      <c r="S98" s="3">
        <v>0</v>
      </c>
    </row>
    <row r="99" spans="1:19">
      <c r="A99" s="3" t="s">
        <v>290</v>
      </c>
      <c r="B99" s="3">
        <v>97</v>
      </c>
      <c r="C99" s="3">
        <v>74.490300000000005</v>
      </c>
      <c r="D99" s="3">
        <v>72.5</v>
      </c>
      <c r="E99" s="3">
        <v>0</v>
      </c>
      <c r="F99" s="3">
        <v>3134.0391</v>
      </c>
      <c r="G99" s="3">
        <v>3134.0391</v>
      </c>
      <c r="H99" s="3">
        <v>950</v>
      </c>
      <c r="I99" s="3">
        <v>21.0928</v>
      </c>
      <c r="J99" s="3">
        <v>0.49270000000000003</v>
      </c>
      <c r="K99" s="3">
        <v>1.1269</v>
      </c>
      <c r="L99" s="3">
        <v>59.39</v>
      </c>
      <c r="M99" s="3">
        <v>-47.010599999999997</v>
      </c>
      <c r="N99" s="3">
        <v>144.06100000000001</v>
      </c>
      <c r="O99" s="3">
        <v>0</v>
      </c>
      <c r="P99" s="3">
        <v>28.812200000000001</v>
      </c>
      <c r="Q99" s="3">
        <v>-14.103199999999999</v>
      </c>
      <c r="R99" s="3">
        <v>3134.0391</v>
      </c>
      <c r="S99" s="3">
        <v>0</v>
      </c>
    </row>
    <row r="100" spans="1:19">
      <c r="A100" s="3" t="s">
        <v>291</v>
      </c>
      <c r="B100" s="3">
        <v>98</v>
      </c>
      <c r="C100" s="3">
        <v>77.107600000000005</v>
      </c>
      <c r="D100" s="3">
        <v>75</v>
      </c>
      <c r="E100" s="3">
        <v>0</v>
      </c>
      <c r="F100" s="3">
        <v>3360.9375</v>
      </c>
      <c r="G100" s="3">
        <v>3360.9375</v>
      </c>
      <c r="H100" s="3">
        <v>950</v>
      </c>
      <c r="I100" s="3">
        <v>21.092500000000001</v>
      </c>
      <c r="J100" s="3">
        <v>0.49249999999999999</v>
      </c>
      <c r="K100" s="3">
        <v>1.1276999999999999</v>
      </c>
      <c r="L100" s="3">
        <v>63.857799999999997</v>
      </c>
      <c r="M100" s="3">
        <v>-50.414099999999998</v>
      </c>
      <c r="N100" s="3">
        <v>143.61420000000001</v>
      </c>
      <c r="O100" s="3">
        <v>0</v>
      </c>
      <c r="P100" s="3">
        <v>28.722799999999999</v>
      </c>
      <c r="Q100" s="3">
        <v>-15.1242</v>
      </c>
      <c r="R100" s="3">
        <v>3360.9375</v>
      </c>
      <c r="S100" s="3">
        <v>0</v>
      </c>
    </row>
    <row r="101" spans="1:19">
      <c r="A101" s="3" t="s">
        <v>292</v>
      </c>
      <c r="B101" s="3">
        <v>99</v>
      </c>
      <c r="C101" s="3">
        <v>79.726799999999997</v>
      </c>
      <c r="D101" s="3">
        <v>77.5</v>
      </c>
      <c r="E101" s="3">
        <v>0</v>
      </c>
      <c r="F101" s="3">
        <v>3596.2422000000001</v>
      </c>
      <c r="G101" s="3">
        <v>3596.2422000000001</v>
      </c>
      <c r="H101" s="3">
        <v>950</v>
      </c>
      <c r="I101" s="3">
        <v>21.092300000000002</v>
      </c>
      <c r="J101" s="3">
        <v>0.49220000000000003</v>
      </c>
      <c r="K101" s="3">
        <v>1.1285000000000001</v>
      </c>
      <c r="L101" s="3">
        <v>68.508399999999995</v>
      </c>
      <c r="M101" s="3">
        <v>-53.943600000000004</v>
      </c>
      <c r="N101" s="3">
        <v>143.14920000000001</v>
      </c>
      <c r="O101" s="3">
        <v>0</v>
      </c>
      <c r="P101" s="3">
        <v>28.629799999999999</v>
      </c>
      <c r="Q101" s="3">
        <v>-16.1831</v>
      </c>
      <c r="R101" s="3">
        <v>3596.2422000000001</v>
      </c>
      <c r="S101" s="3">
        <v>0</v>
      </c>
    </row>
    <row r="102" spans="1:19">
      <c r="A102" s="3" t="s">
        <v>293</v>
      </c>
      <c r="B102" s="3">
        <v>100</v>
      </c>
      <c r="C102" s="3">
        <v>82.347800000000007</v>
      </c>
      <c r="D102" s="3">
        <v>80</v>
      </c>
      <c r="E102" s="3">
        <v>0</v>
      </c>
      <c r="F102" s="3">
        <v>3840</v>
      </c>
      <c r="G102" s="3">
        <v>3840</v>
      </c>
      <c r="H102" s="3">
        <v>950</v>
      </c>
      <c r="I102" s="3">
        <v>21.091999999999999</v>
      </c>
      <c r="J102" s="3">
        <v>0.49199999999999999</v>
      </c>
      <c r="K102" s="3">
        <v>1.1292</v>
      </c>
      <c r="L102" s="3">
        <v>73.343999999999994</v>
      </c>
      <c r="M102" s="3">
        <v>-57.6</v>
      </c>
      <c r="N102" s="3">
        <v>142.66560000000001</v>
      </c>
      <c r="O102" s="3">
        <v>0</v>
      </c>
      <c r="P102" s="3">
        <v>28.533100000000001</v>
      </c>
      <c r="Q102" s="3">
        <v>-17.28</v>
      </c>
      <c r="R102" s="3">
        <v>3840</v>
      </c>
      <c r="S102" s="3">
        <v>0</v>
      </c>
    </row>
    <row r="103" spans="1:19">
      <c r="A103" s="3" t="s">
        <v>294</v>
      </c>
      <c r="B103" s="3">
        <v>101</v>
      </c>
      <c r="C103" s="3">
        <v>20.200399999999998</v>
      </c>
      <c r="D103" s="3">
        <v>20</v>
      </c>
      <c r="E103" s="3">
        <v>0</v>
      </c>
      <c r="F103" s="3">
        <v>228</v>
      </c>
      <c r="G103" s="3">
        <v>228</v>
      </c>
      <c r="H103" s="3">
        <v>950</v>
      </c>
      <c r="I103" s="3">
        <v>21.097999999999999</v>
      </c>
      <c r="J103" s="3">
        <v>0.498</v>
      </c>
      <c r="K103" s="3">
        <v>1.1173</v>
      </c>
      <c r="L103" s="3">
        <v>4.1951999999999998</v>
      </c>
      <c r="M103" s="3">
        <v>-4.5599999999999996</v>
      </c>
      <c r="N103" s="3">
        <v>149.5805</v>
      </c>
      <c r="O103" s="3">
        <v>0</v>
      </c>
      <c r="P103" s="3">
        <v>29.9161</v>
      </c>
      <c r="Q103" s="3">
        <v>-1.3680000000000001</v>
      </c>
      <c r="R103" s="3">
        <v>228</v>
      </c>
      <c r="S103" s="3">
        <v>0</v>
      </c>
    </row>
    <row r="104" spans="1:19">
      <c r="A104" s="3" t="s">
        <v>295</v>
      </c>
      <c r="B104" s="3">
        <v>102</v>
      </c>
      <c r="C104" s="3">
        <v>22.747800000000002</v>
      </c>
      <c r="D104" s="3">
        <v>22.5</v>
      </c>
      <c r="E104" s="3">
        <v>0</v>
      </c>
      <c r="F104" s="3">
        <v>289.19529999999997</v>
      </c>
      <c r="G104" s="3">
        <v>289.19529999999997</v>
      </c>
      <c r="H104" s="3">
        <v>950</v>
      </c>
      <c r="I104" s="3">
        <v>21.0977</v>
      </c>
      <c r="J104" s="3">
        <v>0.49780000000000002</v>
      </c>
      <c r="K104" s="3">
        <v>1.1174999999999999</v>
      </c>
      <c r="L104" s="3">
        <v>5.3357000000000001</v>
      </c>
      <c r="M104" s="3">
        <v>-5.7839</v>
      </c>
      <c r="N104" s="3">
        <v>149.46639999999999</v>
      </c>
      <c r="O104" s="3">
        <v>0</v>
      </c>
      <c r="P104" s="3">
        <v>29.8933</v>
      </c>
      <c r="Q104" s="3">
        <v>-1.7352000000000001</v>
      </c>
      <c r="R104" s="3">
        <v>289.19529999999997</v>
      </c>
      <c r="S104" s="3">
        <v>0</v>
      </c>
    </row>
    <row r="105" spans="1:19">
      <c r="A105" s="3" t="s">
        <v>296</v>
      </c>
      <c r="B105" s="3">
        <v>103</v>
      </c>
      <c r="C105" s="3">
        <v>25.299700000000001</v>
      </c>
      <c r="D105" s="3">
        <v>25</v>
      </c>
      <c r="E105" s="3">
        <v>0</v>
      </c>
      <c r="F105" s="3">
        <v>357.8125</v>
      </c>
      <c r="G105" s="3">
        <v>357.8125</v>
      </c>
      <c r="H105" s="3">
        <v>950</v>
      </c>
      <c r="I105" s="3">
        <v>21.0975</v>
      </c>
      <c r="J105" s="3">
        <v>0.4975</v>
      </c>
      <c r="K105" s="3">
        <v>1.1176999999999999</v>
      </c>
      <c r="L105" s="3">
        <v>6.6195000000000004</v>
      </c>
      <c r="M105" s="3">
        <v>-7.1562000000000001</v>
      </c>
      <c r="N105" s="3">
        <v>149.33799999999999</v>
      </c>
      <c r="O105" s="3">
        <v>0</v>
      </c>
      <c r="P105" s="3">
        <v>29.867599999999999</v>
      </c>
      <c r="Q105" s="3">
        <v>-2.1469</v>
      </c>
      <c r="R105" s="3">
        <v>357.8125</v>
      </c>
      <c r="S105" s="3">
        <v>0</v>
      </c>
    </row>
    <row r="106" spans="1:19">
      <c r="A106" s="3" t="s">
        <v>297</v>
      </c>
      <c r="B106" s="3">
        <v>104</v>
      </c>
      <c r="C106" s="3">
        <v>27.856000000000002</v>
      </c>
      <c r="D106" s="3">
        <v>27.5</v>
      </c>
      <c r="E106" s="3">
        <v>0</v>
      </c>
      <c r="F106" s="3">
        <v>433.89839999999998</v>
      </c>
      <c r="G106" s="3">
        <v>433.89839999999998</v>
      </c>
      <c r="H106" s="3">
        <v>950</v>
      </c>
      <c r="I106" s="3">
        <v>21.097200000000001</v>
      </c>
      <c r="J106" s="3">
        <v>0.49719999999999998</v>
      </c>
      <c r="K106" s="3">
        <v>1.1180000000000001</v>
      </c>
      <c r="L106" s="3">
        <v>8.0488</v>
      </c>
      <c r="M106" s="3">
        <v>-8.6780000000000008</v>
      </c>
      <c r="N106" s="3">
        <v>149.1951</v>
      </c>
      <c r="O106" s="3">
        <v>0</v>
      </c>
      <c r="P106" s="3">
        <v>29.838999999999999</v>
      </c>
      <c r="Q106" s="3">
        <v>-2.6034000000000002</v>
      </c>
      <c r="R106" s="3">
        <v>433.89839999999998</v>
      </c>
      <c r="S106" s="3">
        <v>0</v>
      </c>
    </row>
    <row r="107" spans="1:19">
      <c r="A107" s="3" t="s">
        <v>298</v>
      </c>
      <c r="B107" s="3">
        <v>105</v>
      </c>
      <c r="C107" s="3">
        <v>30.416699999999999</v>
      </c>
      <c r="D107" s="3">
        <v>30</v>
      </c>
      <c r="E107" s="3">
        <v>0</v>
      </c>
      <c r="F107" s="3">
        <v>517.5</v>
      </c>
      <c r="G107" s="3">
        <v>517.5</v>
      </c>
      <c r="H107" s="3">
        <v>950</v>
      </c>
      <c r="I107" s="3">
        <v>21.097000000000001</v>
      </c>
      <c r="J107" s="3">
        <v>0.497</v>
      </c>
      <c r="K107" s="3">
        <v>1.1183000000000001</v>
      </c>
      <c r="L107" s="3">
        <v>9.6255000000000006</v>
      </c>
      <c r="M107" s="3">
        <v>-10.35</v>
      </c>
      <c r="N107" s="3">
        <v>149.03739999999999</v>
      </c>
      <c r="O107" s="3">
        <v>0</v>
      </c>
      <c r="P107" s="3">
        <v>29.807500000000001</v>
      </c>
      <c r="Q107" s="3">
        <v>-3.105</v>
      </c>
      <c r="R107" s="3">
        <v>517.5</v>
      </c>
      <c r="S107" s="3">
        <v>0</v>
      </c>
    </row>
    <row r="108" spans="1:19">
      <c r="A108" s="3" t="s">
        <v>299</v>
      </c>
      <c r="B108" s="3">
        <v>106</v>
      </c>
      <c r="C108" s="3">
        <v>32.981499999999997</v>
      </c>
      <c r="D108" s="3">
        <v>32.5</v>
      </c>
      <c r="E108" s="3">
        <v>0</v>
      </c>
      <c r="F108" s="3">
        <v>608.66409999999996</v>
      </c>
      <c r="G108" s="3">
        <v>608.66409999999996</v>
      </c>
      <c r="H108" s="3">
        <v>950</v>
      </c>
      <c r="I108" s="3">
        <v>21.096800000000002</v>
      </c>
      <c r="J108" s="3">
        <v>0.49669999999999997</v>
      </c>
      <c r="K108" s="3">
        <v>1.1186</v>
      </c>
      <c r="L108" s="3">
        <v>11.351599999999999</v>
      </c>
      <c r="M108" s="3">
        <v>-12.173299999999999</v>
      </c>
      <c r="N108" s="3">
        <v>148.8648</v>
      </c>
      <c r="O108" s="3">
        <v>0</v>
      </c>
      <c r="P108" s="3">
        <v>29.773</v>
      </c>
      <c r="Q108" s="3">
        <v>-3.6520000000000001</v>
      </c>
      <c r="R108" s="3">
        <v>608.66409999999996</v>
      </c>
      <c r="S108" s="3">
        <v>0</v>
      </c>
    </row>
    <row r="109" spans="1:19">
      <c r="A109" s="3" t="s">
        <v>300</v>
      </c>
      <c r="B109" s="3">
        <v>107</v>
      </c>
      <c r="C109" s="3">
        <v>35.5505</v>
      </c>
      <c r="D109" s="3">
        <v>35</v>
      </c>
      <c r="E109" s="3">
        <v>0</v>
      </c>
      <c r="F109" s="3">
        <v>707.4375</v>
      </c>
      <c r="G109" s="3">
        <v>707.4375</v>
      </c>
      <c r="H109" s="3">
        <v>950</v>
      </c>
      <c r="I109" s="3">
        <v>21.096499999999999</v>
      </c>
      <c r="J109" s="3">
        <v>0.4965</v>
      </c>
      <c r="K109" s="3">
        <v>1.1189</v>
      </c>
      <c r="L109" s="3">
        <v>13.229100000000001</v>
      </c>
      <c r="M109" s="3">
        <v>-14.1488</v>
      </c>
      <c r="N109" s="3">
        <v>148.6771</v>
      </c>
      <c r="O109" s="3">
        <v>0</v>
      </c>
      <c r="P109" s="3">
        <v>29.735399999999998</v>
      </c>
      <c r="Q109" s="3">
        <v>-4.2446000000000002</v>
      </c>
      <c r="R109" s="3">
        <v>707.4375</v>
      </c>
      <c r="S109" s="3">
        <v>0</v>
      </c>
    </row>
    <row r="110" spans="1:19">
      <c r="A110" s="3" t="s">
        <v>301</v>
      </c>
      <c r="B110" s="3">
        <v>108</v>
      </c>
      <c r="C110" s="3">
        <v>38.123399999999997</v>
      </c>
      <c r="D110" s="3">
        <v>37.5</v>
      </c>
      <c r="E110" s="3">
        <v>0</v>
      </c>
      <c r="F110" s="3">
        <v>813.86720000000003</v>
      </c>
      <c r="G110" s="3">
        <v>813.86720000000003</v>
      </c>
      <c r="H110" s="3">
        <v>950</v>
      </c>
      <c r="I110" s="3">
        <v>21.096299999999999</v>
      </c>
      <c r="J110" s="3">
        <v>0.49630000000000002</v>
      </c>
      <c r="K110" s="3">
        <v>1.1193</v>
      </c>
      <c r="L110" s="3">
        <v>15.26</v>
      </c>
      <c r="M110" s="3">
        <v>-16.2773</v>
      </c>
      <c r="N110" s="3">
        <v>148.47399999999999</v>
      </c>
      <c r="O110" s="3">
        <v>0</v>
      </c>
      <c r="P110" s="3">
        <v>29.694800000000001</v>
      </c>
      <c r="Q110" s="3">
        <v>-4.8832000000000004</v>
      </c>
      <c r="R110" s="3">
        <v>813.86720000000003</v>
      </c>
      <c r="S110" s="3">
        <v>0</v>
      </c>
    </row>
    <row r="111" spans="1:19">
      <c r="A111" s="3" t="s">
        <v>302</v>
      </c>
      <c r="B111" s="3">
        <v>109</v>
      </c>
      <c r="C111" s="3">
        <v>40.700200000000002</v>
      </c>
      <c r="D111" s="3">
        <v>40</v>
      </c>
      <c r="E111" s="3">
        <v>0</v>
      </c>
      <c r="F111" s="3">
        <v>928</v>
      </c>
      <c r="G111" s="3">
        <v>928</v>
      </c>
      <c r="H111" s="3">
        <v>950</v>
      </c>
      <c r="I111" s="3">
        <v>21.096</v>
      </c>
      <c r="J111" s="3">
        <v>0.496</v>
      </c>
      <c r="K111" s="3">
        <v>1.1195999999999999</v>
      </c>
      <c r="L111" s="3">
        <v>17.446400000000001</v>
      </c>
      <c r="M111" s="3">
        <v>-18.559999999999999</v>
      </c>
      <c r="N111" s="3">
        <v>148.25540000000001</v>
      </c>
      <c r="O111" s="3">
        <v>0</v>
      </c>
      <c r="P111" s="3">
        <v>29.6511</v>
      </c>
      <c r="Q111" s="3">
        <v>-5.5679999999999996</v>
      </c>
      <c r="R111" s="3">
        <v>928</v>
      </c>
      <c r="S111" s="3">
        <v>0</v>
      </c>
    </row>
    <row r="112" spans="1:19">
      <c r="A112" s="3" t="s">
        <v>303</v>
      </c>
      <c r="B112" s="3">
        <v>110</v>
      </c>
      <c r="C112" s="3">
        <v>43.280700000000003</v>
      </c>
      <c r="D112" s="3">
        <v>42.5</v>
      </c>
      <c r="E112" s="3">
        <v>0</v>
      </c>
      <c r="F112" s="3">
        <v>1049.8828000000001</v>
      </c>
      <c r="G112" s="3">
        <v>1049.8828000000001</v>
      </c>
      <c r="H112" s="3">
        <v>950</v>
      </c>
      <c r="I112" s="3">
        <v>21.095800000000001</v>
      </c>
      <c r="J112" s="3">
        <v>0.49580000000000002</v>
      </c>
      <c r="K112" s="3">
        <v>1.1200000000000001</v>
      </c>
      <c r="L112" s="3">
        <v>19.790299999999998</v>
      </c>
      <c r="M112" s="3">
        <v>-20.997699999999998</v>
      </c>
      <c r="N112" s="3">
        <v>148.02099999999999</v>
      </c>
      <c r="O112" s="3">
        <v>0</v>
      </c>
      <c r="P112" s="3">
        <v>29.604199999999999</v>
      </c>
      <c r="Q112" s="3">
        <v>-6.2992999999999997</v>
      </c>
      <c r="R112" s="3">
        <v>1049.8828000000001</v>
      </c>
      <c r="S112" s="3">
        <v>0</v>
      </c>
    </row>
    <row r="113" spans="1:19">
      <c r="A113" s="3" t="s">
        <v>304</v>
      </c>
      <c r="B113" s="3">
        <v>111</v>
      </c>
      <c r="C113" s="3">
        <v>45.864699999999999</v>
      </c>
      <c r="D113" s="3">
        <v>45</v>
      </c>
      <c r="E113" s="3">
        <v>0</v>
      </c>
      <c r="F113" s="3">
        <v>1179.5625</v>
      </c>
      <c r="G113" s="3">
        <v>1179.5625</v>
      </c>
      <c r="H113" s="3">
        <v>950</v>
      </c>
      <c r="I113" s="3">
        <v>21.095500000000001</v>
      </c>
      <c r="J113" s="3">
        <v>0.4955</v>
      </c>
      <c r="K113" s="3">
        <v>1.1205000000000001</v>
      </c>
      <c r="L113" s="3">
        <v>22.293700000000001</v>
      </c>
      <c r="M113" s="3">
        <v>-23.591200000000001</v>
      </c>
      <c r="N113" s="3">
        <v>147.7706</v>
      </c>
      <c r="O113" s="3">
        <v>0</v>
      </c>
      <c r="P113" s="3">
        <v>29.554099999999998</v>
      </c>
      <c r="Q113" s="3">
        <v>-7.0773999999999999</v>
      </c>
      <c r="R113" s="3">
        <v>1179.5625</v>
      </c>
      <c r="S113" s="3">
        <v>0</v>
      </c>
    </row>
    <row r="114" spans="1:19">
      <c r="A114" s="3" t="s">
        <v>305</v>
      </c>
      <c r="B114" s="3">
        <v>112</v>
      </c>
      <c r="C114" s="3">
        <v>48.452199999999998</v>
      </c>
      <c r="D114" s="3">
        <v>47.5</v>
      </c>
      <c r="E114" s="3">
        <v>0</v>
      </c>
      <c r="F114" s="3">
        <v>1317.0859</v>
      </c>
      <c r="G114" s="3">
        <v>1317.0859</v>
      </c>
      <c r="H114" s="3">
        <v>950</v>
      </c>
      <c r="I114" s="3">
        <v>21.095199999999998</v>
      </c>
      <c r="J114" s="3">
        <v>0.49519999999999997</v>
      </c>
      <c r="K114" s="3">
        <v>1.1209</v>
      </c>
      <c r="L114" s="3">
        <v>24.9588</v>
      </c>
      <c r="M114" s="3">
        <v>-26.341699999999999</v>
      </c>
      <c r="N114" s="3">
        <v>147.50409999999999</v>
      </c>
      <c r="O114" s="3">
        <v>0</v>
      </c>
      <c r="P114" s="3">
        <v>29.500800000000002</v>
      </c>
      <c r="Q114" s="3">
        <v>-7.9024999999999999</v>
      </c>
      <c r="R114" s="3">
        <v>1317.0859</v>
      </c>
      <c r="S114" s="3">
        <v>0</v>
      </c>
    </row>
    <row r="115" spans="1:19">
      <c r="A115" s="3" t="s">
        <v>306</v>
      </c>
      <c r="B115" s="3">
        <v>113</v>
      </c>
      <c r="C115" s="3">
        <v>51.043100000000003</v>
      </c>
      <c r="D115" s="3">
        <v>50</v>
      </c>
      <c r="E115" s="3">
        <v>0</v>
      </c>
      <c r="F115" s="3">
        <v>1462.5</v>
      </c>
      <c r="G115" s="3">
        <v>1462.5</v>
      </c>
      <c r="H115" s="3">
        <v>950</v>
      </c>
      <c r="I115" s="3">
        <v>21.094999999999999</v>
      </c>
      <c r="J115" s="3">
        <v>0.495</v>
      </c>
      <c r="K115" s="3">
        <v>1.1214</v>
      </c>
      <c r="L115" s="3">
        <v>27.787500000000001</v>
      </c>
      <c r="M115" s="3">
        <v>-29.25</v>
      </c>
      <c r="N115" s="3">
        <v>147.22130000000001</v>
      </c>
      <c r="O115" s="3">
        <v>0</v>
      </c>
      <c r="P115" s="3">
        <v>29.444299999999998</v>
      </c>
      <c r="Q115" s="3">
        <v>-8.7750000000000004</v>
      </c>
      <c r="R115" s="3">
        <v>1462.5</v>
      </c>
      <c r="S115" s="3">
        <v>0</v>
      </c>
    </row>
    <row r="116" spans="1:19">
      <c r="A116" s="3" t="s">
        <v>307</v>
      </c>
      <c r="B116" s="3">
        <v>114</v>
      </c>
      <c r="C116" s="3">
        <v>53.6372</v>
      </c>
      <c r="D116" s="3">
        <v>52.5</v>
      </c>
      <c r="E116" s="3">
        <v>0</v>
      </c>
      <c r="F116" s="3">
        <v>1615.8516</v>
      </c>
      <c r="G116" s="3">
        <v>1615.8516</v>
      </c>
      <c r="H116" s="3">
        <v>950</v>
      </c>
      <c r="I116" s="3">
        <v>21.0947</v>
      </c>
      <c r="J116" s="3">
        <v>0.49469999999999997</v>
      </c>
      <c r="K116" s="3">
        <v>1.1218999999999999</v>
      </c>
      <c r="L116" s="3">
        <v>30.782</v>
      </c>
      <c r="M116" s="3">
        <v>-32.317</v>
      </c>
      <c r="N116" s="3">
        <v>146.92179999999999</v>
      </c>
      <c r="O116" s="3">
        <v>0</v>
      </c>
      <c r="P116" s="3">
        <v>29.384399999999999</v>
      </c>
      <c r="Q116" s="3">
        <v>-9.6951000000000001</v>
      </c>
      <c r="R116" s="3">
        <v>1615.8516</v>
      </c>
      <c r="S116" s="3">
        <v>0</v>
      </c>
    </row>
    <row r="117" spans="1:19">
      <c r="A117" s="3" t="s">
        <v>308</v>
      </c>
      <c r="B117" s="3">
        <v>115</v>
      </c>
      <c r="C117" s="3">
        <v>56.234400000000001</v>
      </c>
      <c r="D117" s="3">
        <v>55</v>
      </c>
      <c r="E117" s="3">
        <v>0</v>
      </c>
      <c r="F117" s="3">
        <v>1777.1875</v>
      </c>
      <c r="G117" s="3">
        <v>1777.1875</v>
      </c>
      <c r="H117" s="3">
        <v>950</v>
      </c>
      <c r="I117" s="3">
        <v>21.0945</v>
      </c>
      <c r="J117" s="3">
        <v>0.4945</v>
      </c>
      <c r="K117" s="3">
        <v>1.1225000000000001</v>
      </c>
      <c r="L117" s="3">
        <v>33.944299999999998</v>
      </c>
      <c r="M117" s="3">
        <v>-35.543799999999997</v>
      </c>
      <c r="N117" s="3">
        <v>146.60560000000001</v>
      </c>
      <c r="O117" s="3">
        <v>0</v>
      </c>
      <c r="P117" s="3">
        <v>29.321100000000001</v>
      </c>
      <c r="Q117" s="3">
        <v>-10.6631</v>
      </c>
      <c r="R117" s="3">
        <v>1777.1875</v>
      </c>
      <c r="S117" s="3">
        <v>0</v>
      </c>
    </row>
    <row r="118" spans="1:19">
      <c r="A118" s="3" t="s">
        <v>309</v>
      </c>
      <c r="B118" s="3">
        <v>116</v>
      </c>
      <c r="C118" s="3">
        <v>58.834499999999998</v>
      </c>
      <c r="D118" s="3">
        <v>57.5</v>
      </c>
      <c r="E118" s="3">
        <v>0</v>
      </c>
      <c r="F118" s="3">
        <v>1946.5546999999999</v>
      </c>
      <c r="G118" s="3">
        <v>1946.5546999999999</v>
      </c>
      <c r="H118" s="3">
        <v>950</v>
      </c>
      <c r="I118" s="3">
        <v>21.094200000000001</v>
      </c>
      <c r="J118" s="3">
        <v>0.49419999999999997</v>
      </c>
      <c r="K118" s="3">
        <v>1.123</v>
      </c>
      <c r="L118" s="3">
        <v>37.276499999999999</v>
      </c>
      <c r="M118" s="3">
        <v>-38.931100000000001</v>
      </c>
      <c r="N118" s="3">
        <v>146.2724</v>
      </c>
      <c r="O118" s="3">
        <v>0</v>
      </c>
      <c r="P118" s="3">
        <v>29.2545</v>
      </c>
      <c r="Q118" s="3">
        <v>-11.6793</v>
      </c>
      <c r="R118" s="3">
        <v>1946.5546999999999</v>
      </c>
      <c r="S118" s="3">
        <v>0</v>
      </c>
    </row>
    <row r="119" spans="1:19">
      <c r="A119" s="3" t="s">
        <v>310</v>
      </c>
      <c r="B119" s="3">
        <v>117</v>
      </c>
      <c r="C119" s="3">
        <v>61.4375</v>
      </c>
      <c r="D119" s="3">
        <v>60</v>
      </c>
      <c r="E119" s="3">
        <v>0</v>
      </c>
      <c r="F119" s="3">
        <v>2124</v>
      </c>
      <c r="G119" s="3">
        <v>2124</v>
      </c>
      <c r="H119" s="3">
        <v>950</v>
      </c>
      <c r="I119" s="3">
        <v>21.094000000000001</v>
      </c>
      <c r="J119" s="3">
        <v>0.49399999999999999</v>
      </c>
      <c r="K119" s="3">
        <v>1.1235999999999999</v>
      </c>
      <c r="L119" s="3">
        <v>40.780799999999999</v>
      </c>
      <c r="M119" s="3">
        <v>-42.48</v>
      </c>
      <c r="N119" s="3">
        <v>145.92189999999999</v>
      </c>
      <c r="O119" s="3">
        <v>0</v>
      </c>
      <c r="P119" s="3">
        <v>29.1844</v>
      </c>
      <c r="Q119" s="3">
        <v>-12.744</v>
      </c>
      <c r="R119" s="3">
        <v>2124</v>
      </c>
      <c r="S119" s="3">
        <v>0</v>
      </c>
    </row>
    <row r="120" spans="1:19">
      <c r="A120" s="3" t="s">
        <v>311</v>
      </c>
      <c r="B120" s="3">
        <v>118</v>
      </c>
      <c r="C120" s="3">
        <v>64.043099999999995</v>
      </c>
      <c r="D120" s="3">
        <v>62.5</v>
      </c>
      <c r="E120" s="3">
        <v>0</v>
      </c>
      <c r="F120" s="3">
        <v>2309.5702999999999</v>
      </c>
      <c r="G120" s="3">
        <v>2309.5702999999999</v>
      </c>
      <c r="H120" s="3">
        <v>950</v>
      </c>
      <c r="I120" s="3">
        <v>21.093800000000002</v>
      </c>
      <c r="J120" s="3">
        <v>0.49380000000000002</v>
      </c>
      <c r="K120" s="3">
        <v>1.1242000000000001</v>
      </c>
      <c r="L120" s="3">
        <v>44.459200000000003</v>
      </c>
      <c r="M120" s="3">
        <v>-46.191400000000002</v>
      </c>
      <c r="N120" s="3">
        <v>145.55410000000001</v>
      </c>
      <c r="O120" s="3">
        <v>0</v>
      </c>
      <c r="P120" s="3">
        <v>29.110800000000001</v>
      </c>
      <c r="Q120" s="3">
        <v>-13.8574</v>
      </c>
      <c r="R120" s="3">
        <v>2309.5702999999999</v>
      </c>
      <c r="S120" s="3">
        <v>0</v>
      </c>
    </row>
    <row r="121" spans="1:19">
      <c r="A121" s="3" t="s">
        <v>312</v>
      </c>
      <c r="B121" s="3">
        <v>119</v>
      </c>
      <c r="C121" s="3">
        <v>66.651399999999995</v>
      </c>
      <c r="D121" s="3">
        <v>65</v>
      </c>
      <c r="E121" s="3">
        <v>0</v>
      </c>
      <c r="F121" s="3">
        <v>2503.3125</v>
      </c>
      <c r="G121" s="3">
        <v>2503.3125</v>
      </c>
      <c r="H121" s="3">
        <v>950</v>
      </c>
      <c r="I121" s="3">
        <v>21.093499999999999</v>
      </c>
      <c r="J121" s="3">
        <v>0.49349999999999999</v>
      </c>
      <c r="K121" s="3">
        <v>1.1249</v>
      </c>
      <c r="L121" s="3">
        <v>48.313899999999997</v>
      </c>
      <c r="M121" s="3">
        <v>-50.066200000000002</v>
      </c>
      <c r="N121" s="3">
        <v>145.1686</v>
      </c>
      <c r="O121" s="3">
        <v>0</v>
      </c>
      <c r="P121" s="3">
        <v>29.0337</v>
      </c>
      <c r="Q121" s="3">
        <v>-15.0199</v>
      </c>
      <c r="R121" s="3">
        <v>2503.3125</v>
      </c>
      <c r="S121" s="3">
        <v>0</v>
      </c>
    </row>
    <row r="122" spans="1:19">
      <c r="A122" s="3" t="s">
        <v>313</v>
      </c>
      <c r="B122" s="3">
        <v>120</v>
      </c>
      <c r="C122" s="3">
        <v>69.262100000000004</v>
      </c>
      <c r="D122" s="3">
        <v>67.5</v>
      </c>
      <c r="E122" s="3">
        <v>0</v>
      </c>
      <c r="F122" s="3">
        <v>2705.2734</v>
      </c>
      <c r="G122" s="3">
        <v>2705.2734</v>
      </c>
      <c r="H122" s="3">
        <v>950</v>
      </c>
      <c r="I122" s="3">
        <v>21.093299999999999</v>
      </c>
      <c r="J122" s="3">
        <v>0.49330000000000002</v>
      </c>
      <c r="K122" s="3">
        <v>1.1254999999999999</v>
      </c>
      <c r="L122" s="3">
        <v>52.347000000000001</v>
      </c>
      <c r="M122" s="3">
        <v>-54.105499999999999</v>
      </c>
      <c r="N122" s="3">
        <v>144.7653</v>
      </c>
      <c r="O122" s="3">
        <v>0</v>
      </c>
      <c r="P122" s="3">
        <v>28.953099999999999</v>
      </c>
      <c r="Q122" s="3">
        <v>-16.2316</v>
      </c>
      <c r="R122" s="3">
        <v>2705.2734</v>
      </c>
      <c r="S122" s="3">
        <v>0</v>
      </c>
    </row>
    <row r="123" spans="1:19">
      <c r="A123" s="3" t="s">
        <v>314</v>
      </c>
      <c r="B123" s="3">
        <v>121</v>
      </c>
      <c r="C123" s="3">
        <v>71.875100000000003</v>
      </c>
      <c r="D123" s="3">
        <v>70</v>
      </c>
      <c r="E123" s="3">
        <v>0</v>
      </c>
      <c r="F123" s="3">
        <v>2915.5</v>
      </c>
      <c r="G123" s="3">
        <v>2915.5</v>
      </c>
      <c r="H123" s="3">
        <v>950</v>
      </c>
      <c r="I123" s="3">
        <v>21.093</v>
      </c>
      <c r="J123" s="3">
        <v>0.49299999999999999</v>
      </c>
      <c r="K123" s="3">
        <v>1.1262000000000001</v>
      </c>
      <c r="L123" s="3">
        <v>56.560699999999997</v>
      </c>
      <c r="M123" s="3">
        <v>-58.31</v>
      </c>
      <c r="N123" s="3">
        <v>144.34389999999999</v>
      </c>
      <c r="O123" s="3">
        <v>0</v>
      </c>
      <c r="P123" s="3">
        <v>28.8688</v>
      </c>
      <c r="Q123" s="3">
        <v>-17.492999999999999</v>
      </c>
      <c r="R123" s="3">
        <v>2915.5</v>
      </c>
      <c r="S123" s="3">
        <v>0</v>
      </c>
    </row>
    <row r="124" spans="1:19">
      <c r="A124" s="3" t="s">
        <v>315</v>
      </c>
      <c r="B124" s="3">
        <v>122</v>
      </c>
      <c r="C124" s="3">
        <v>74.490300000000005</v>
      </c>
      <c r="D124" s="3">
        <v>72.5</v>
      </c>
      <c r="E124" s="3">
        <v>0</v>
      </c>
      <c r="F124" s="3">
        <v>3134.0391</v>
      </c>
      <c r="G124" s="3">
        <v>3134.0391</v>
      </c>
      <c r="H124" s="3">
        <v>950</v>
      </c>
      <c r="I124" s="3">
        <v>21.0928</v>
      </c>
      <c r="J124" s="3">
        <v>0.49270000000000003</v>
      </c>
      <c r="K124" s="3">
        <v>1.1269</v>
      </c>
      <c r="L124" s="3">
        <v>60.957099999999997</v>
      </c>
      <c r="M124" s="3">
        <v>-62.680799999999998</v>
      </c>
      <c r="N124" s="3">
        <v>143.90430000000001</v>
      </c>
      <c r="O124" s="3">
        <v>0</v>
      </c>
      <c r="P124" s="3">
        <v>28.780899999999999</v>
      </c>
      <c r="Q124" s="3">
        <v>-18.804200000000002</v>
      </c>
      <c r="R124" s="3">
        <v>3134.0391</v>
      </c>
      <c r="S124" s="3">
        <v>0</v>
      </c>
    </row>
    <row r="125" spans="1:19">
      <c r="A125" s="3" t="s">
        <v>316</v>
      </c>
      <c r="B125" s="3">
        <v>123</v>
      </c>
      <c r="C125" s="3">
        <v>77.107600000000005</v>
      </c>
      <c r="D125" s="3">
        <v>75</v>
      </c>
      <c r="E125" s="3">
        <v>0</v>
      </c>
      <c r="F125" s="3">
        <v>3360.9375</v>
      </c>
      <c r="G125" s="3">
        <v>3360.9375</v>
      </c>
      <c r="H125" s="3">
        <v>950</v>
      </c>
      <c r="I125" s="3">
        <v>21.092500000000001</v>
      </c>
      <c r="J125" s="3">
        <v>0.49249999999999999</v>
      </c>
      <c r="K125" s="3">
        <v>1.1276999999999999</v>
      </c>
      <c r="L125" s="3">
        <v>65.538300000000007</v>
      </c>
      <c r="M125" s="3">
        <v>-67.218800000000002</v>
      </c>
      <c r="N125" s="3">
        <v>143.4462</v>
      </c>
      <c r="O125" s="3">
        <v>0</v>
      </c>
      <c r="P125" s="3">
        <v>28.6892</v>
      </c>
      <c r="Q125" s="3">
        <v>-20.165600000000001</v>
      </c>
      <c r="R125" s="3">
        <v>3360.9375</v>
      </c>
      <c r="S125" s="3">
        <v>0</v>
      </c>
    </row>
    <row r="126" spans="1:19">
      <c r="A126" s="3" t="s">
        <v>317</v>
      </c>
      <c r="B126" s="3">
        <v>124</v>
      </c>
      <c r="C126" s="3">
        <v>79.726799999999997</v>
      </c>
      <c r="D126" s="3">
        <v>77.5</v>
      </c>
      <c r="E126" s="3">
        <v>0</v>
      </c>
      <c r="F126" s="3">
        <v>3596.2422000000001</v>
      </c>
      <c r="G126" s="3">
        <v>3596.2422000000001</v>
      </c>
      <c r="H126" s="3">
        <v>950</v>
      </c>
      <c r="I126" s="3">
        <v>21.092300000000002</v>
      </c>
      <c r="J126" s="3">
        <v>0.49220000000000003</v>
      </c>
      <c r="K126" s="3">
        <v>1.1285000000000001</v>
      </c>
      <c r="L126" s="3">
        <v>70.3065</v>
      </c>
      <c r="M126" s="3">
        <v>-71.924800000000005</v>
      </c>
      <c r="N126" s="3">
        <v>142.9693</v>
      </c>
      <c r="O126" s="3">
        <v>0</v>
      </c>
      <c r="P126" s="3">
        <v>28.593900000000001</v>
      </c>
      <c r="Q126" s="3">
        <v>-21.577500000000001</v>
      </c>
      <c r="R126" s="3">
        <v>3596.2422000000001</v>
      </c>
      <c r="S126" s="3">
        <v>0</v>
      </c>
    </row>
    <row r="127" spans="1:19">
      <c r="A127" s="3" t="s">
        <v>318</v>
      </c>
      <c r="B127" s="3">
        <v>125</v>
      </c>
      <c r="C127" s="3">
        <v>82.347800000000007</v>
      </c>
      <c r="D127" s="3">
        <v>80</v>
      </c>
      <c r="E127" s="3">
        <v>0</v>
      </c>
      <c r="F127" s="3">
        <v>3840</v>
      </c>
      <c r="G127" s="3">
        <v>3840</v>
      </c>
      <c r="H127" s="3">
        <v>950</v>
      </c>
      <c r="I127" s="3">
        <v>21.091999999999999</v>
      </c>
      <c r="J127" s="3">
        <v>0.49199999999999999</v>
      </c>
      <c r="K127" s="3">
        <v>1.1292</v>
      </c>
      <c r="L127" s="3">
        <v>75.263999999999996</v>
      </c>
      <c r="M127" s="3">
        <v>-76.8</v>
      </c>
      <c r="N127" s="3">
        <v>142.4736</v>
      </c>
      <c r="O127" s="3">
        <v>0</v>
      </c>
      <c r="P127" s="3">
        <v>28.494700000000002</v>
      </c>
      <c r="Q127" s="3">
        <v>-23.04</v>
      </c>
      <c r="R127" s="3">
        <v>3840</v>
      </c>
      <c r="S127" s="3">
        <v>0</v>
      </c>
    </row>
    <row r="128" spans="1:19">
      <c r="A128" s="3" t="s">
        <v>319</v>
      </c>
      <c r="B128" s="3">
        <v>126</v>
      </c>
      <c r="C128" s="3">
        <v>20.200399999999998</v>
      </c>
      <c r="D128" s="3">
        <v>20</v>
      </c>
      <c r="E128" s="3">
        <v>0</v>
      </c>
      <c r="F128" s="3">
        <v>228</v>
      </c>
      <c r="G128" s="3">
        <v>228</v>
      </c>
      <c r="H128" s="3">
        <v>950</v>
      </c>
      <c r="I128" s="3">
        <v>21.097999999999999</v>
      </c>
      <c r="J128" s="3">
        <v>0.498</v>
      </c>
      <c r="K128" s="3">
        <v>1.1173</v>
      </c>
      <c r="L128" s="3">
        <v>4.3091999999999997</v>
      </c>
      <c r="M128" s="3">
        <v>-5.7</v>
      </c>
      <c r="N128" s="3">
        <v>149.56909999999999</v>
      </c>
      <c r="O128" s="3">
        <v>0</v>
      </c>
      <c r="P128" s="3">
        <v>29.913799999999998</v>
      </c>
      <c r="Q128" s="3">
        <v>-1.71</v>
      </c>
      <c r="R128" s="3">
        <v>228</v>
      </c>
      <c r="S128" s="3">
        <v>0</v>
      </c>
    </row>
    <row r="129" spans="1:19">
      <c r="A129" s="3" t="s">
        <v>320</v>
      </c>
      <c r="B129" s="3">
        <v>127</v>
      </c>
      <c r="C129" s="3">
        <v>22.747800000000002</v>
      </c>
      <c r="D129" s="3">
        <v>22.5</v>
      </c>
      <c r="E129" s="3">
        <v>0</v>
      </c>
      <c r="F129" s="3">
        <v>289.19529999999997</v>
      </c>
      <c r="G129" s="3">
        <v>289.19529999999997</v>
      </c>
      <c r="H129" s="3">
        <v>950</v>
      </c>
      <c r="I129" s="3">
        <v>21.0977</v>
      </c>
      <c r="J129" s="3">
        <v>0.49780000000000002</v>
      </c>
      <c r="K129" s="3">
        <v>1.1174999999999999</v>
      </c>
      <c r="L129" s="3">
        <v>5.4802999999999997</v>
      </c>
      <c r="M129" s="3">
        <v>-7.2298999999999998</v>
      </c>
      <c r="N129" s="3">
        <v>149.452</v>
      </c>
      <c r="O129" s="3">
        <v>0</v>
      </c>
      <c r="P129" s="3">
        <v>29.8904</v>
      </c>
      <c r="Q129" s="3">
        <v>-2.169</v>
      </c>
      <c r="R129" s="3">
        <v>289.19529999999997</v>
      </c>
      <c r="S129" s="3">
        <v>0</v>
      </c>
    </row>
    <row r="130" spans="1:19">
      <c r="A130" s="3" t="s">
        <v>321</v>
      </c>
      <c r="B130" s="3">
        <v>128</v>
      </c>
      <c r="C130" s="3">
        <v>25.299700000000001</v>
      </c>
      <c r="D130" s="3">
        <v>25</v>
      </c>
      <c r="E130" s="3">
        <v>0</v>
      </c>
      <c r="F130" s="3">
        <v>357.8125</v>
      </c>
      <c r="G130" s="3">
        <v>357.8125</v>
      </c>
      <c r="H130" s="3">
        <v>950</v>
      </c>
      <c r="I130" s="3">
        <v>21.0975</v>
      </c>
      <c r="J130" s="3">
        <v>0.4975</v>
      </c>
      <c r="K130" s="3">
        <v>1.1176999999999999</v>
      </c>
      <c r="L130" s="3">
        <v>6.7984</v>
      </c>
      <c r="M130" s="3">
        <v>-8.9452999999999996</v>
      </c>
      <c r="N130" s="3">
        <v>149.3202</v>
      </c>
      <c r="O130" s="3">
        <v>0</v>
      </c>
      <c r="P130" s="3">
        <v>29.864000000000001</v>
      </c>
      <c r="Q130" s="3">
        <v>-2.6836000000000002</v>
      </c>
      <c r="R130" s="3">
        <v>357.8125</v>
      </c>
      <c r="S130" s="3">
        <v>0</v>
      </c>
    </row>
    <row r="131" spans="1:19">
      <c r="A131" s="3" t="s">
        <v>322</v>
      </c>
      <c r="B131" s="3">
        <v>129</v>
      </c>
      <c r="C131" s="3">
        <v>27.856000000000002</v>
      </c>
      <c r="D131" s="3">
        <v>27.5</v>
      </c>
      <c r="E131" s="3">
        <v>0</v>
      </c>
      <c r="F131" s="3">
        <v>433.89839999999998</v>
      </c>
      <c r="G131" s="3">
        <v>433.89839999999998</v>
      </c>
      <c r="H131" s="3">
        <v>950</v>
      </c>
      <c r="I131" s="3">
        <v>21.097200000000001</v>
      </c>
      <c r="J131" s="3">
        <v>0.49719999999999998</v>
      </c>
      <c r="K131" s="3">
        <v>1.1180000000000001</v>
      </c>
      <c r="L131" s="3">
        <v>8.2658000000000005</v>
      </c>
      <c r="M131" s="3">
        <v>-10.8475</v>
      </c>
      <c r="N131" s="3">
        <v>149.17339999999999</v>
      </c>
      <c r="O131" s="3">
        <v>0</v>
      </c>
      <c r="P131" s="3">
        <v>29.834700000000002</v>
      </c>
      <c r="Q131" s="3">
        <v>-3.2542</v>
      </c>
      <c r="R131" s="3">
        <v>433.89839999999998</v>
      </c>
      <c r="S131" s="3">
        <v>0</v>
      </c>
    </row>
    <row r="132" spans="1:19">
      <c r="A132" s="3" t="s">
        <v>323</v>
      </c>
      <c r="B132" s="3">
        <v>130</v>
      </c>
      <c r="C132" s="3">
        <v>30.416699999999999</v>
      </c>
      <c r="D132" s="3">
        <v>30</v>
      </c>
      <c r="E132" s="3">
        <v>0</v>
      </c>
      <c r="F132" s="3">
        <v>517.5</v>
      </c>
      <c r="G132" s="3">
        <v>517.5</v>
      </c>
      <c r="H132" s="3">
        <v>950</v>
      </c>
      <c r="I132" s="3">
        <v>21.097000000000001</v>
      </c>
      <c r="J132" s="3">
        <v>0.497</v>
      </c>
      <c r="K132" s="3">
        <v>1.1183000000000001</v>
      </c>
      <c r="L132" s="3">
        <v>9.8841999999999999</v>
      </c>
      <c r="M132" s="3">
        <v>-12.9375</v>
      </c>
      <c r="N132" s="3">
        <v>149.01159999999999</v>
      </c>
      <c r="O132" s="3">
        <v>0</v>
      </c>
      <c r="P132" s="3">
        <v>29.802299999999999</v>
      </c>
      <c r="Q132" s="3">
        <v>-3.8812000000000002</v>
      </c>
      <c r="R132" s="3">
        <v>517.5</v>
      </c>
      <c r="S132" s="3">
        <v>0</v>
      </c>
    </row>
    <row r="133" spans="1:19">
      <c r="A133" s="3" t="s">
        <v>324</v>
      </c>
      <c r="B133" s="3">
        <v>131</v>
      </c>
      <c r="C133" s="3">
        <v>32.981499999999997</v>
      </c>
      <c r="D133" s="3">
        <v>32.5</v>
      </c>
      <c r="E133" s="3">
        <v>0</v>
      </c>
      <c r="F133" s="3">
        <v>608.66409999999996</v>
      </c>
      <c r="G133" s="3">
        <v>608.66409999999996</v>
      </c>
      <c r="H133" s="3">
        <v>950</v>
      </c>
      <c r="I133" s="3">
        <v>21.096800000000002</v>
      </c>
      <c r="J133" s="3">
        <v>0.49669999999999997</v>
      </c>
      <c r="K133" s="3">
        <v>1.1186</v>
      </c>
      <c r="L133" s="3">
        <v>11.655900000000001</v>
      </c>
      <c r="M133" s="3">
        <v>-15.2166</v>
      </c>
      <c r="N133" s="3">
        <v>148.83439999999999</v>
      </c>
      <c r="O133" s="3">
        <v>0</v>
      </c>
      <c r="P133" s="3">
        <v>29.7669</v>
      </c>
      <c r="Q133" s="3">
        <v>-4.5650000000000004</v>
      </c>
      <c r="R133" s="3">
        <v>608.66409999999996</v>
      </c>
      <c r="S133" s="3">
        <v>0</v>
      </c>
    </row>
    <row r="134" spans="1:19">
      <c r="A134" s="3" t="s">
        <v>325</v>
      </c>
      <c r="B134" s="3">
        <v>132</v>
      </c>
      <c r="C134" s="3">
        <v>35.5505</v>
      </c>
      <c r="D134" s="3">
        <v>35</v>
      </c>
      <c r="E134" s="3">
        <v>0</v>
      </c>
      <c r="F134" s="3">
        <v>707.4375</v>
      </c>
      <c r="G134" s="3">
        <v>707.4375</v>
      </c>
      <c r="H134" s="3">
        <v>950</v>
      </c>
      <c r="I134" s="3">
        <v>21.096499999999999</v>
      </c>
      <c r="J134" s="3">
        <v>0.4965</v>
      </c>
      <c r="K134" s="3">
        <v>1.1189</v>
      </c>
      <c r="L134" s="3">
        <v>13.582800000000001</v>
      </c>
      <c r="M134" s="3">
        <v>-17.6859</v>
      </c>
      <c r="N134" s="3">
        <v>148.64169999999999</v>
      </c>
      <c r="O134" s="3">
        <v>0</v>
      </c>
      <c r="P134" s="3">
        <v>29.728300000000001</v>
      </c>
      <c r="Q134" s="3">
        <v>-5.3057999999999996</v>
      </c>
      <c r="R134" s="3">
        <v>707.4375</v>
      </c>
      <c r="S134" s="3">
        <v>0</v>
      </c>
    </row>
    <row r="135" spans="1:19">
      <c r="A135" s="3" t="s">
        <v>326</v>
      </c>
      <c r="B135" s="3">
        <v>133</v>
      </c>
      <c r="C135" s="3">
        <v>38.123399999999997</v>
      </c>
      <c r="D135" s="3">
        <v>37.5</v>
      </c>
      <c r="E135" s="3">
        <v>0</v>
      </c>
      <c r="F135" s="3">
        <v>813.86720000000003</v>
      </c>
      <c r="G135" s="3">
        <v>813.86720000000003</v>
      </c>
      <c r="H135" s="3">
        <v>950</v>
      </c>
      <c r="I135" s="3">
        <v>21.096299999999999</v>
      </c>
      <c r="J135" s="3">
        <v>0.49630000000000002</v>
      </c>
      <c r="K135" s="3">
        <v>1.1193</v>
      </c>
      <c r="L135" s="3">
        <v>15.6669</v>
      </c>
      <c r="M135" s="3">
        <v>-20.346699999999998</v>
      </c>
      <c r="N135" s="3">
        <v>148.4333</v>
      </c>
      <c r="O135" s="3">
        <v>0</v>
      </c>
      <c r="P135" s="3">
        <v>29.686699999999998</v>
      </c>
      <c r="Q135" s="3">
        <v>-6.1040000000000001</v>
      </c>
      <c r="R135" s="3">
        <v>813.86720000000003</v>
      </c>
      <c r="S135" s="3">
        <v>0</v>
      </c>
    </row>
    <row r="136" spans="1:19">
      <c r="A136" s="3" t="s">
        <v>327</v>
      </c>
      <c r="B136" s="3">
        <v>134</v>
      </c>
      <c r="C136" s="3">
        <v>40.700200000000002</v>
      </c>
      <c r="D136" s="3">
        <v>40</v>
      </c>
      <c r="E136" s="3">
        <v>0</v>
      </c>
      <c r="F136" s="3">
        <v>928</v>
      </c>
      <c r="G136" s="3">
        <v>928</v>
      </c>
      <c r="H136" s="3">
        <v>950</v>
      </c>
      <c r="I136" s="3">
        <v>21.096</v>
      </c>
      <c r="J136" s="3">
        <v>0.496</v>
      </c>
      <c r="K136" s="3">
        <v>1.1195999999999999</v>
      </c>
      <c r="L136" s="3">
        <v>17.910399999999999</v>
      </c>
      <c r="M136" s="3">
        <v>-23.2</v>
      </c>
      <c r="N136" s="3">
        <v>148.209</v>
      </c>
      <c r="O136" s="3">
        <v>0</v>
      </c>
      <c r="P136" s="3">
        <v>29.6418</v>
      </c>
      <c r="Q136" s="3">
        <v>-6.96</v>
      </c>
      <c r="R136" s="3">
        <v>928</v>
      </c>
      <c r="S136" s="3">
        <v>0</v>
      </c>
    </row>
    <row r="137" spans="1:19">
      <c r="A137" s="3" t="s">
        <v>328</v>
      </c>
      <c r="B137" s="3">
        <v>135</v>
      </c>
      <c r="C137" s="3">
        <v>43.280700000000003</v>
      </c>
      <c r="D137" s="3">
        <v>42.5</v>
      </c>
      <c r="E137" s="3">
        <v>0</v>
      </c>
      <c r="F137" s="3">
        <v>1049.8828000000001</v>
      </c>
      <c r="G137" s="3">
        <v>1049.8828000000001</v>
      </c>
      <c r="H137" s="3">
        <v>950</v>
      </c>
      <c r="I137" s="3">
        <v>21.095800000000001</v>
      </c>
      <c r="J137" s="3">
        <v>0.49580000000000002</v>
      </c>
      <c r="K137" s="3">
        <v>1.1200000000000001</v>
      </c>
      <c r="L137" s="3">
        <v>20.315200000000001</v>
      </c>
      <c r="M137" s="3">
        <v>-26.2471</v>
      </c>
      <c r="N137" s="3">
        <v>147.96850000000001</v>
      </c>
      <c r="O137" s="3">
        <v>0</v>
      </c>
      <c r="P137" s="3">
        <v>29.593699999999998</v>
      </c>
      <c r="Q137" s="3">
        <v>-7.8741000000000003</v>
      </c>
      <c r="R137" s="3">
        <v>1049.8828000000001</v>
      </c>
      <c r="S137" s="3">
        <v>0</v>
      </c>
    </row>
    <row r="138" spans="1:19">
      <c r="A138" s="3" t="s">
        <v>329</v>
      </c>
      <c r="B138" s="3">
        <v>136</v>
      </c>
      <c r="C138" s="3">
        <v>45.864699999999999</v>
      </c>
      <c r="D138" s="3">
        <v>45</v>
      </c>
      <c r="E138" s="3">
        <v>0</v>
      </c>
      <c r="F138" s="3">
        <v>1179.5625</v>
      </c>
      <c r="G138" s="3">
        <v>1179.5625</v>
      </c>
      <c r="H138" s="3">
        <v>950</v>
      </c>
      <c r="I138" s="3">
        <v>21.095500000000001</v>
      </c>
      <c r="J138" s="3">
        <v>0.4955</v>
      </c>
      <c r="K138" s="3">
        <v>1.1205000000000001</v>
      </c>
      <c r="L138" s="3">
        <v>22.883500000000002</v>
      </c>
      <c r="M138" s="3">
        <v>-29.489100000000001</v>
      </c>
      <c r="N138" s="3">
        <v>147.71170000000001</v>
      </c>
      <c r="O138" s="3">
        <v>0</v>
      </c>
      <c r="P138" s="3">
        <v>29.542300000000001</v>
      </c>
      <c r="Q138" s="3">
        <v>-8.8467000000000002</v>
      </c>
      <c r="R138" s="3">
        <v>1179.5625</v>
      </c>
      <c r="S138" s="3">
        <v>0</v>
      </c>
    </row>
    <row r="139" spans="1:19">
      <c r="A139" s="3" t="s">
        <v>330</v>
      </c>
      <c r="B139" s="3">
        <v>137</v>
      </c>
      <c r="C139" s="3">
        <v>48.452199999999998</v>
      </c>
      <c r="D139" s="3">
        <v>47.5</v>
      </c>
      <c r="E139" s="3">
        <v>0</v>
      </c>
      <c r="F139" s="3">
        <v>1317.0859</v>
      </c>
      <c r="G139" s="3">
        <v>1317.0859</v>
      </c>
      <c r="H139" s="3">
        <v>950</v>
      </c>
      <c r="I139" s="3">
        <v>21.095199999999998</v>
      </c>
      <c r="J139" s="3">
        <v>0.49519999999999997</v>
      </c>
      <c r="K139" s="3">
        <v>1.1209</v>
      </c>
      <c r="L139" s="3">
        <v>25.6173</v>
      </c>
      <c r="M139" s="3">
        <v>-32.927100000000003</v>
      </c>
      <c r="N139" s="3">
        <v>147.4383</v>
      </c>
      <c r="O139" s="3">
        <v>0</v>
      </c>
      <c r="P139" s="3">
        <v>29.4877</v>
      </c>
      <c r="Q139" s="3">
        <v>-9.8780999999999999</v>
      </c>
      <c r="R139" s="3">
        <v>1317.0859</v>
      </c>
      <c r="S139" s="3">
        <v>0</v>
      </c>
    </row>
    <row r="140" spans="1:19">
      <c r="A140" s="3" t="s">
        <v>331</v>
      </c>
      <c r="B140" s="3">
        <v>138</v>
      </c>
      <c r="C140" s="3">
        <v>51.043100000000003</v>
      </c>
      <c r="D140" s="3">
        <v>50</v>
      </c>
      <c r="E140" s="3">
        <v>0</v>
      </c>
      <c r="F140" s="3">
        <v>1462.5</v>
      </c>
      <c r="G140" s="3">
        <v>1462.5</v>
      </c>
      <c r="H140" s="3">
        <v>950</v>
      </c>
      <c r="I140" s="3">
        <v>21.094999999999999</v>
      </c>
      <c r="J140" s="3">
        <v>0.495</v>
      </c>
      <c r="K140" s="3">
        <v>1.1214</v>
      </c>
      <c r="L140" s="3">
        <v>28.518699999999999</v>
      </c>
      <c r="M140" s="3">
        <v>-36.5625</v>
      </c>
      <c r="N140" s="3">
        <v>147.1481</v>
      </c>
      <c r="O140" s="3">
        <v>0</v>
      </c>
      <c r="P140" s="3">
        <v>29.429600000000001</v>
      </c>
      <c r="Q140" s="3">
        <v>-10.9688</v>
      </c>
      <c r="R140" s="3">
        <v>1462.5</v>
      </c>
      <c r="S140" s="3">
        <v>0</v>
      </c>
    </row>
    <row r="141" spans="1:19">
      <c r="A141" s="3" t="s">
        <v>332</v>
      </c>
      <c r="B141" s="3">
        <v>139</v>
      </c>
      <c r="C141" s="3">
        <v>53.6372</v>
      </c>
      <c r="D141" s="3">
        <v>52.5</v>
      </c>
      <c r="E141" s="3">
        <v>0</v>
      </c>
      <c r="F141" s="3">
        <v>1615.8516</v>
      </c>
      <c r="G141" s="3">
        <v>1615.8516</v>
      </c>
      <c r="H141" s="3">
        <v>950</v>
      </c>
      <c r="I141" s="3">
        <v>21.0947</v>
      </c>
      <c r="J141" s="3">
        <v>0.49469999999999997</v>
      </c>
      <c r="K141" s="3">
        <v>1.1218999999999999</v>
      </c>
      <c r="L141" s="3">
        <v>31.5899</v>
      </c>
      <c r="M141" s="3">
        <v>-40.396299999999997</v>
      </c>
      <c r="N141" s="3">
        <v>146.84100000000001</v>
      </c>
      <c r="O141" s="3">
        <v>0</v>
      </c>
      <c r="P141" s="3">
        <v>29.368200000000002</v>
      </c>
      <c r="Q141" s="3">
        <v>-12.1189</v>
      </c>
      <c r="R141" s="3">
        <v>1615.8516</v>
      </c>
      <c r="S141" s="3">
        <v>0</v>
      </c>
    </row>
    <row r="142" spans="1:19">
      <c r="A142" s="3" t="s">
        <v>333</v>
      </c>
      <c r="B142" s="3">
        <v>140</v>
      </c>
      <c r="C142" s="3">
        <v>56.234400000000001</v>
      </c>
      <c r="D142" s="3">
        <v>55</v>
      </c>
      <c r="E142" s="3">
        <v>0</v>
      </c>
      <c r="F142" s="3">
        <v>1777.1875</v>
      </c>
      <c r="G142" s="3">
        <v>1777.1875</v>
      </c>
      <c r="H142" s="3">
        <v>950</v>
      </c>
      <c r="I142" s="3">
        <v>21.0945</v>
      </c>
      <c r="J142" s="3">
        <v>0.4945</v>
      </c>
      <c r="K142" s="3">
        <v>1.1225000000000001</v>
      </c>
      <c r="L142" s="3">
        <v>34.832900000000002</v>
      </c>
      <c r="M142" s="3">
        <v>-44.429699999999997</v>
      </c>
      <c r="N142" s="3">
        <v>146.51669999999999</v>
      </c>
      <c r="O142" s="3">
        <v>0</v>
      </c>
      <c r="P142" s="3">
        <v>29.3033</v>
      </c>
      <c r="Q142" s="3">
        <v>-13.328900000000001</v>
      </c>
      <c r="R142" s="3">
        <v>1777.1875</v>
      </c>
      <c r="S142" s="3">
        <v>0</v>
      </c>
    </row>
    <row r="143" spans="1:19">
      <c r="A143" s="3" t="s">
        <v>334</v>
      </c>
      <c r="B143" s="3">
        <v>141</v>
      </c>
      <c r="C143" s="3">
        <v>58.834499999999998</v>
      </c>
      <c r="D143" s="3">
        <v>57.5</v>
      </c>
      <c r="E143" s="3">
        <v>0</v>
      </c>
      <c r="F143" s="3">
        <v>1946.5546999999999</v>
      </c>
      <c r="G143" s="3">
        <v>1946.5546999999999</v>
      </c>
      <c r="H143" s="3">
        <v>950</v>
      </c>
      <c r="I143" s="3">
        <v>21.094200000000001</v>
      </c>
      <c r="J143" s="3">
        <v>0.49419999999999997</v>
      </c>
      <c r="K143" s="3">
        <v>1.123</v>
      </c>
      <c r="L143" s="3">
        <v>38.2498</v>
      </c>
      <c r="M143" s="3">
        <v>-48.663899999999998</v>
      </c>
      <c r="N143" s="3">
        <v>146.17500000000001</v>
      </c>
      <c r="O143" s="3">
        <v>0</v>
      </c>
      <c r="P143" s="3">
        <v>29.234999999999999</v>
      </c>
      <c r="Q143" s="3">
        <v>-14.5992</v>
      </c>
      <c r="R143" s="3">
        <v>1946.5546999999999</v>
      </c>
      <c r="S143" s="3">
        <v>0</v>
      </c>
    </row>
    <row r="144" spans="1:19">
      <c r="A144" s="3" t="s">
        <v>335</v>
      </c>
      <c r="B144" s="3">
        <v>142</v>
      </c>
      <c r="C144" s="3">
        <v>61.4375</v>
      </c>
      <c r="D144" s="3">
        <v>60</v>
      </c>
      <c r="E144" s="3">
        <v>0</v>
      </c>
      <c r="F144" s="3">
        <v>2124</v>
      </c>
      <c r="G144" s="3">
        <v>2124</v>
      </c>
      <c r="H144" s="3">
        <v>950</v>
      </c>
      <c r="I144" s="3">
        <v>21.094000000000001</v>
      </c>
      <c r="J144" s="3">
        <v>0.49399999999999999</v>
      </c>
      <c r="K144" s="3">
        <v>1.1235999999999999</v>
      </c>
      <c r="L144" s="3">
        <v>41.842799999999997</v>
      </c>
      <c r="M144" s="3">
        <v>-53.1</v>
      </c>
      <c r="N144" s="3">
        <v>145.81569999999999</v>
      </c>
      <c r="O144" s="3">
        <v>0</v>
      </c>
      <c r="P144" s="3">
        <v>29.1631</v>
      </c>
      <c r="Q144" s="3">
        <v>-15.93</v>
      </c>
      <c r="R144" s="3">
        <v>2124</v>
      </c>
      <c r="S144" s="3">
        <v>0</v>
      </c>
    </row>
    <row r="145" spans="1:19">
      <c r="A145" s="3" t="s">
        <v>336</v>
      </c>
      <c r="B145" s="3">
        <v>143</v>
      </c>
      <c r="C145" s="3">
        <v>64.043099999999995</v>
      </c>
      <c r="D145" s="3">
        <v>62.5</v>
      </c>
      <c r="E145" s="3">
        <v>0</v>
      </c>
      <c r="F145" s="3">
        <v>2309.5702999999999</v>
      </c>
      <c r="G145" s="3">
        <v>2309.5702999999999</v>
      </c>
      <c r="H145" s="3">
        <v>950</v>
      </c>
      <c r="I145" s="3">
        <v>21.093800000000002</v>
      </c>
      <c r="J145" s="3">
        <v>0.49380000000000002</v>
      </c>
      <c r="K145" s="3">
        <v>1.1242000000000001</v>
      </c>
      <c r="L145" s="3">
        <v>45.613999999999997</v>
      </c>
      <c r="M145" s="3">
        <v>-57.7393</v>
      </c>
      <c r="N145" s="3">
        <v>145.43860000000001</v>
      </c>
      <c r="O145" s="3">
        <v>0</v>
      </c>
      <c r="P145" s="3">
        <v>29.087700000000002</v>
      </c>
      <c r="Q145" s="3">
        <v>-17.3218</v>
      </c>
      <c r="R145" s="3">
        <v>2309.5702999999999</v>
      </c>
      <c r="S145" s="3">
        <v>0</v>
      </c>
    </row>
    <row r="146" spans="1:19">
      <c r="A146" s="3" t="s">
        <v>337</v>
      </c>
      <c r="B146" s="3">
        <v>144</v>
      </c>
      <c r="C146" s="3">
        <v>66.651399999999995</v>
      </c>
      <c r="D146" s="3">
        <v>65</v>
      </c>
      <c r="E146" s="3">
        <v>0</v>
      </c>
      <c r="F146" s="3">
        <v>2503.3125</v>
      </c>
      <c r="G146" s="3">
        <v>2503.3125</v>
      </c>
      <c r="H146" s="3">
        <v>950</v>
      </c>
      <c r="I146" s="3">
        <v>21.093499999999999</v>
      </c>
      <c r="J146" s="3">
        <v>0.49349999999999999</v>
      </c>
      <c r="K146" s="3">
        <v>1.1249</v>
      </c>
      <c r="L146" s="3">
        <v>49.565600000000003</v>
      </c>
      <c r="M146" s="3">
        <v>-62.582799999999999</v>
      </c>
      <c r="N146" s="3">
        <v>145.04339999999999</v>
      </c>
      <c r="O146" s="3">
        <v>0</v>
      </c>
      <c r="P146" s="3">
        <v>29.008700000000001</v>
      </c>
      <c r="Q146" s="3">
        <v>-18.774799999999999</v>
      </c>
      <c r="R146" s="3">
        <v>2503.3125</v>
      </c>
      <c r="S146" s="3">
        <v>0</v>
      </c>
    </row>
    <row r="147" spans="1:19">
      <c r="A147" s="3" t="s">
        <v>338</v>
      </c>
      <c r="B147" s="3">
        <v>145</v>
      </c>
      <c r="C147" s="3">
        <v>69.262100000000004</v>
      </c>
      <c r="D147" s="3">
        <v>67.5</v>
      </c>
      <c r="E147" s="3">
        <v>0</v>
      </c>
      <c r="F147" s="3">
        <v>2705.2734</v>
      </c>
      <c r="G147" s="3">
        <v>2705.2734</v>
      </c>
      <c r="H147" s="3">
        <v>950</v>
      </c>
      <c r="I147" s="3">
        <v>21.093299999999999</v>
      </c>
      <c r="J147" s="3">
        <v>0.49330000000000002</v>
      </c>
      <c r="K147" s="3">
        <v>1.1254999999999999</v>
      </c>
      <c r="L147" s="3">
        <v>53.6997</v>
      </c>
      <c r="M147" s="3">
        <v>-67.631799999999998</v>
      </c>
      <c r="N147" s="3">
        <v>144.63</v>
      </c>
      <c r="O147" s="3">
        <v>0</v>
      </c>
      <c r="P147" s="3">
        <v>28.925999999999998</v>
      </c>
      <c r="Q147" s="3">
        <v>-20.2896</v>
      </c>
      <c r="R147" s="3">
        <v>2705.2734</v>
      </c>
      <c r="S147" s="3">
        <v>0</v>
      </c>
    </row>
    <row r="148" spans="1:19">
      <c r="A148" s="3" t="s">
        <v>339</v>
      </c>
      <c r="B148" s="3">
        <v>146</v>
      </c>
      <c r="C148" s="3">
        <v>71.875100000000003</v>
      </c>
      <c r="D148" s="3">
        <v>70</v>
      </c>
      <c r="E148" s="3">
        <v>0</v>
      </c>
      <c r="F148" s="3">
        <v>2915.5</v>
      </c>
      <c r="G148" s="3">
        <v>2915.5</v>
      </c>
      <c r="H148" s="3">
        <v>950</v>
      </c>
      <c r="I148" s="3">
        <v>21.093</v>
      </c>
      <c r="J148" s="3">
        <v>0.49299999999999999</v>
      </c>
      <c r="K148" s="3">
        <v>1.1262000000000001</v>
      </c>
      <c r="L148" s="3">
        <v>58.018500000000003</v>
      </c>
      <c r="M148" s="3">
        <v>-72.887500000000003</v>
      </c>
      <c r="N148" s="3">
        <v>144.19820000000001</v>
      </c>
      <c r="O148" s="3">
        <v>0</v>
      </c>
      <c r="P148" s="3">
        <v>28.839600000000001</v>
      </c>
      <c r="Q148" s="3">
        <v>-21.866199999999999</v>
      </c>
      <c r="R148" s="3">
        <v>2915.5</v>
      </c>
      <c r="S148" s="3">
        <v>0</v>
      </c>
    </row>
    <row r="149" spans="1:19">
      <c r="A149" s="3" t="s">
        <v>340</v>
      </c>
      <c r="B149" s="3">
        <v>147</v>
      </c>
      <c r="C149" s="3">
        <v>74.490300000000005</v>
      </c>
      <c r="D149" s="3">
        <v>72.5</v>
      </c>
      <c r="E149" s="3">
        <v>0</v>
      </c>
      <c r="F149" s="3">
        <v>3134.0391</v>
      </c>
      <c r="G149" s="3">
        <v>3134.0391</v>
      </c>
      <c r="H149" s="3">
        <v>950</v>
      </c>
      <c r="I149" s="3">
        <v>21.0928</v>
      </c>
      <c r="J149" s="3">
        <v>0.49270000000000003</v>
      </c>
      <c r="K149" s="3">
        <v>1.1269</v>
      </c>
      <c r="L149" s="3">
        <v>62.524099999999997</v>
      </c>
      <c r="M149" s="3">
        <v>-78.350999999999999</v>
      </c>
      <c r="N149" s="3">
        <v>143.74760000000001</v>
      </c>
      <c r="O149" s="3">
        <v>0</v>
      </c>
      <c r="P149" s="3">
        <v>28.749500000000001</v>
      </c>
      <c r="Q149" s="3">
        <v>-23.505299999999998</v>
      </c>
      <c r="R149" s="3">
        <v>3134.0391</v>
      </c>
      <c r="S149" s="3">
        <v>0</v>
      </c>
    </row>
    <row r="150" spans="1:19">
      <c r="A150" s="3" t="s">
        <v>341</v>
      </c>
      <c r="B150" s="3">
        <v>148</v>
      </c>
      <c r="C150" s="3">
        <v>77.107600000000005</v>
      </c>
      <c r="D150" s="3">
        <v>75</v>
      </c>
      <c r="E150" s="3">
        <v>0</v>
      </c>
      <c r="F150" s="3">
        <v>3360.9375</v>
      </c>
      <c r="G150" s="3">
        <v>3360.9375</v>
      </c>
      <c r="H150" s="3">
        <v>950</v>
      </c>
      <c r="I150" s="3">
        <v>21.092500000000001</v>
      </c>
      <c r="J150" s="3">
        <v>0.49249999999999999</v>
      </c>
      <c r="K150" s="3">
        <v>1.1276999999999999</v>
      </c>
      <c r="L150" s="3">
        <v>67.218800000000002</v>
      </c>
      <c r="M150" s="3">
        <v>-84.023399999999995</v>
      </c>
      <c r="N150" s="3">
        <v>143.27809999999999</v>
      </c>
      <c r="O150" s="3">
        <v>0</v>
      </c>
      <c r="P150" s="3">
        <v>28.6556</v>
      </c>
      <c r="Q150" s="3">
        <v>-25.207000000000001</v>
      </c>
      <c r="R150" s="3">
        <v>3360.9375</v>
      </c>
      <c r="S150" s="3">
        <v>0</v>
      </c>
    </row>
    <row r="151" spans="1:19">
      <c r="A151" s="3" t="s">
        <v>342</v>
      </c>
      <c r="B151" s="3">
        <v>149</v>
      </c>
      <c r="C151" s="3">
        <v>79.726799999999997</v>
      </c>
      <c r="D151" s="3">
        <v>77.5</v>
      </c>
      <c r="E151" s="3">
        <v>0</v>
      </c>
      <c r="F151" s="3">
        <v>3596.2422000000001</v>
      </c>
      <c r="G151" s="3">
        <v>3596.2422000000001</v>
      </c>
      <c r="H151" s="3">
        <v>950</v>
      </c>
      <c r="I151" s="3">
        <v>21.092300000000002</v>
      </c>
      <c r="J151" s="3">
        <v>0.49220000000000003</v>
      </c>
      <c r="K151" s="3">
        <v>1.1285000000000001</v>
      </c>
      <c r="L151" s="3">
        <v>72.104699999999994</v>
      </c>
      <c r="M151" s="3">
        <v>-89.906099999999995</v>
      </c>
      <c r="N151" s="3">
        <v>142.7895</v>
      </c>
      <c r="O151" s="3">
        <v>0</v>
      </c>
      <c r="P151" s="3">
        <v>28.5579</v>
      </c>
      <c r="Q151" s="3">
        <v>-26.971800000000002</v>
      </c>
      <c r="R151" s="3">
        <v>3596.2422000000001</v>
      </c>
      <c r="S151" s="3">
        <v>0</v>
      </c>
    </row>
    <row r="152" spans="1:19">
      <c r="A152" s="3" t="s">
        <v>343</v>
      </c>
      <c r="B152" s="3">
        <v>150</v>
      </c>
      <c r="C152" s="3">
        <v>82.347800000000007</v>
      </c>
      <c r="D152" s="3">
        <v>80</v>
      </c>
      <c r="E152" s="3">
        <v>0</v>
      </c>
      <c r="F152" s="3">
        <v>3840</v>
      </c>
      <c r="G152" s="3">
        <v>3840</v>
      </c>
      <c r="H152" s="3">
        <v>950</v>
      </c>
      <c r="I152" s="3">
        <v>21.091999999999999</v>
      </c>
      <c r="J152" s="3">
        <v>0.49199999999999999</v>
      </c>
      <c r="K152" s="3">
        <v>1.1292</v>
      </c>
      <c r="L152" s="3">
        <v>77.183999999999997</v>
      </c>
      <c r="M152" s="3">
        <v>-96</v>
      </c>
      <c r="N152" s="3">
        <v>142.2816</v>
      </c>
      <c r="O152" s="3">
        <v>0</v>
      </c>
      <c r="P152" s="3">
        <v>28.456299999999999</v>
      </c>
      <c r="Q152" s="3">
        <v>-28.8</v>
      </c>
      <c r="R152" s="3">
        <v>3840</v>
      </c>
      <c r="S152" s="3">
        <v>0</v>
      </c>
    </row>
    <row r="153" spans="1:19">
      <c r="A153" s="3" t="s">
        <v>193</v>
      </c>
      <c r="B153" s="3">
        <v>0</v>
      </c>
      <c r="C153" s="3">
        <v>0</v>
      </c>
      <c r="D153" s="3">
        <v>2</v>
      </c>
      <c r="E153" s="3">
        <v>0</v>
      </c>
      <c r="F153" s="3">
        <v>0</v>
      </c>
      <c r="G153" s="3">
        <v>0</v>
      </c>
      <c r="H153" s="3">
        <v>950</v>
      </c>
      <c r="I153" s="3">
        <v>21.1</v>
      </c>
      <c r="J153" s="3">
        <v>0.5</v>
      </c>
      <c r="K153" s="3">
        <v>1.1165</v>
      </c>
      <c r="L153" s="3">
        <v>0</v>
      </c>
      <c r="M153" s="3">
        <v>0</v>
      </c>
      <c r="N153" s="3">
        <v>150</v>
      </c>
      <c r="O153" s="3">
        <v>0</v>
      </c>
      <c r="P153" s="3">
        <v>30</v>
      </c>
      <c r="Q153" s="3">
        <v>0</v>
      </c>
      <c r="R153" s="3">
        <v>0</v>
      </c>
      <c r="S153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abSelected="1" topLeftCell="A123" workbookViewId="0">
      <selection activeCell="E3" sqref="E3:E153"/>
    </sheetView>
  </sheetViews>
  <sheetFormatPr baseColWidth="10" defaultRowHeight="13.8"/>
  <sheetData>
    <row r="1" spans="1:19">
      <c r="A1" s="3" t="s">
        <v>56</v>
      </c>
      <c r="B1" s="3" t="s">
        <v>57</v>
      </c>
      <c r="C1" s="3" t="s">
        <v>13</v>
      </c>
      <c r="D1" s="3" t="s">
        <v>14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353</v>
      </c>
      <c r="M1" s="3" t="s">
        <v>354</v>
      </c>
      <c r="N1" s="3" t="s">
        <v>355</v>
      </c>
      <c r="O1" s="3" t="s">
        <v>356</v>
      </c>
      <c r="P1" s="3" t="s">
        <v>357</v>
      </c>
      <c r="Q1" s="3" t="s">
        <v>358</v>
      </c>
      <c r="R1" s="3" t="s">
        <v>359</v>
      </c>
      <c r="S1" s="3" t="s">
        <v>360</v>
      </c>
    </row>
    <row r="2" spans="1:19">
      <c r="A2" s="3" t="s">
        <v>12</v>
      </c>
      <c r="B2" s="3" t="s">
        <v>57</v>
      </c>
      <c r="C2" s="3" t="s">
        <v>65</v>
      </c>
      <c r="D2" s="3" t="s">
        <v>66</v>
      </c>
      <c r="E2" s="3" t="s">
        <v>67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  <c r="L2" s="3" t="s">
        <v>361</v>
      </c>
      <c r="M2" s="3" t="s">
        <v>362</v>
      </c>
      <c r="N2" s="3" t="s">
        <v>363</v>
      </c>
      <c r="O2" s="3" t="s">
        <v>364</v>
      </c>
      <c r="P2" s="3" t="s">
        <v>365</v>
      </c>
      <c r="Q2" s="3" t="s">
        <v>366</v>
      </c>
      <c r="R2" s="3" t="s">
        <v>367</v>
      </c>
      <c r="S2" s="3" t="s">
        <v>368</v>
      </c>
    </row>
    <row r="3" spans="1:19">
      <c r="A3" s="3" t="s">
        <v>194</v>
      </c>
      <c r="B3" s="3">
        <v>1</v>
      </c>
      <c r="C3" s="3">
        <v>20.200399999999998</v>
      </c>
      <c r="D3" s="3">
        <v>20</v>
      </c>
      <c r="E3" s="3">
        <v>5</v>
      </c>
      <c r="F3" s="3">
        <v>228</v>
      </c>
      <c r="G3" s="3">
        <v>228</v>
      </c>
      <c r="H3" s="3">
        <v>950</v>
      </c>
      <c r="I3" s="3">
        <v>21.097999999999999</v>
      </c>
      <c r="J3" s="3">
        <v>0.498</v>
      </c>
      <c r="K3" s="3">
        <v>1.1173</v>
      </c>
      <c r="L3" s="3">
        <v>3.7391999999999999</v>
      </c>
      <c r="M3" s="3">
        <v>0</v>
      </c>
      <c r="N3" s="3">
        <v>149.62610000000001</v>
      </c>
      <c r="O3" s="3">
        <v>0</v>
      </c>
      <c r="P3" s="3">
        <v>29.9252</v>
      </c>
      <c r="Q3" s="3">
        <v>0</v>
      </c>
      <c r="R3" s="3">
        <v>228</v>
      </c>
      <c r="S3" s="3">
        <v>0</v>
      </c>
    </row>
    <row r="4" spans="1:19">
      <c r="A4" s="3" t="s">
        <v>195</v>
      </c>
      <c r="B4" s="3">
        <v>2</v>
      </c>
      <c r="C4" s="3">
        <v>22.747800000000002</v>
      </c>
      <c r="D4" s="3">
        <v>22.5</v>
      </c>
      <c r="E4" s="3">
        <v>5</v>
      </c>
      <c r="F4" s="3">
        <v>289.19529999999997</v>
      </c>
      <c r="G4" s="3">
        <v>289.19529999999997</v>
      </c>
      <c r="H4" s="3">
        <v>950</v>
      </c>
      <c r="I4" s="3">
        <v>21.0977</v>
      </c>
      <c r="J4" s="3">
        <v>0.49780000000000002</v>
      </c>
      <c r="K4" s="3">
        <v>1.1174999999999999</v>
      </c>
      <c r="L4" s="3">
        <v>4.7572999999999999</v>
      </c>
      <c r="M4" s="3">
        <v>0</v>
      </c>
      <c r="N4" s="3">
        <v>149.52430000000001</v>
      </c>
      <c r="O4" s="3">
        <v>0</v>
      </c>
      <c r="P4" s="3">
        <v>29.904900000000001</v>
      </c>
      <c r="Q4" s="3">
        <v>0</v>
      </c>
      <c r="R4" s="3">
        <v>289.19529999999997</v>
      </c>
      <c r="S4" s="3">
        <v>0</v>
      </c>
    </row>
    <row r="5" spans="1:19">
      <c r="A5" s="3" t="s">
        <v>196</v>
      </c>
      <c r="B5" s="3">
        <v>3</v>
      </c>
      <c r="C5" s="3">
        <v>25.299700000000001</v>
      </c>
      <c r="D5" s="3">
        <v>25</v>
      </c>
      <c r="E5" s="3">
        <v>5</v>
      </c>
      <c r="F5" s="3">
        <v>357.8125</v>
      </c>
      <c r="G5" s="3">
        <v>357.8125</v>
      </c>
      <c r="H5" s="3">
        <v>950</v>
      </c>
      <c r="I5" s="3">
        <v>21.0975</v>
      </c>
      <c r="J5" s="3">
        <v>0.4975</v>
      </c>
      <c r="K5" s="3">
        <v>1.1176999999999999</v>
      </c>
      <c r="L5" s="3">
        <v>5.9039000000000001</v>
      </c>
      <c r="M5" s="3">
        <v>0</v>
      </c>
      <c r="N5" s="3">
        <v>149.40960000000001</v>
      </c>
      <c r="O5" s="3">
        <v>0</v>
      </c>
      <c r="P5" s="3">
        <v>29.881900000000002</v>
      </c>
      <c r="Q5" s="3">
        <v>0</v>
      </c>
      <c r="R5" s="3">
        <v>357.8125</v>
      </c>
      <c r="S5" s="3">
        <v>0</v>
      </c>
    </row>
    <row r="6" spans="1:19">
      <c r="A6" s="3" t="s">
        <v>197</v>
      </c>
      <c r="B6" s="3">
        <v>4</v>
      </c>
      <c r="C6" s="3">
        <v>27.856000000000002</v>
      </c>
      <c r="D6" s="3">
        <v>27.5</v>
      </c>
      <c r="E6" s="3">
        <v>5</v>
      </c>
      <c r="F6" s="3">
        <v>433.89839999999998</v>
      </c>
      <c r="G6" s="3">
        <v>433.89839999999998</v>
      </c>
      <c r="H6" s="3">
        <v>950</v>
      </c>
      <c r="I6" s="3">
        <v>21.097200000000001</v>
      </c>
      <c r="J6" s="3">
        <v>0.49719999999999998</v>
      </c>
      <c r="K6" s="3">
        <v>1.1180000000000001</v>
      </c>
      <c r="L6" s="3">
        <v>7.181</v>
      </c>
      <c r="M6" s="3">
        <v>0</v>
      </c>
      <c r="N6" s="3">
        <v>149.28190000000001</v>
      </c>
      <c r="O6" s="3">
        <v>0</v>
      </c>
      <c r="P6" s="3">
        <v>29.856400000000001</v>
      </c>
      <c r="Q6" s="3">
        <v>0</v>
      </c>
      <c r="R6" s="3">
        <v>433.89839999999998</v>
      </c>
      <c r="S6" s="3">
        <v>0</v>
      </c>
    </row>
    <row r="7" spans="1:19">
      <c r="A7" s="3" t="s">
        <v>198</v>
      </c>
      <c r="B7" s="3">
        <v>5</v>
      </c>
      <c r="C7" s="3">
        <v>30.416699999999999</v>
      </c>
      <c r="D7" s="3">
        <v>30</v>
      </c>
      <c r="E7" s="3">
        <v>5</v>
      </c>
      <c r="F7" s="3">
        <v>517.5</v>
      </c>
      <c r="G7" s="3">
        <v>517.5</v>
      </c>
      <c r="H7" s="3">
        <v>950</v>
      </c>
      <c r="I7" s="3">
        <v>21.097000000000001</v>
      </c>
      <c r="J7" s="3">
        <v>0.497</v>
      </c>
      <c r="K7" s="3">
        <v>1.1183000000000001</v>
      </c>
      <c r="L7" s="3">
        <v>8.5905000000000005</v>
      </c>
      <c r="M7" s="3">
        <v>0</v>
      </c>
      <c r="N7" s="3">
        <v>149.14089999999999</v>
      </c>
      <c r="O7" s="3">
        <v>0</v>
      </c>
      <c r="P7" s="3">
        <v>29.828199999999999</v>
      </c>
      <c r="Q7" s="3">
        <v>0</v>
      </c>
      <c r="R7" s="3">
        <v>517.5</v>
      </c>
      <c r="S7" s="3">
        <v>0</v>
      </c>
    </row>
    <row r="8" spans="1:19">
      <c r="A8" s="3" t="s">
        <v>199</v>
      </c>
      <c r="B8" s="3">
        <v>6</v>
      </c>
      <c r="C8" s="3">
        <v>32.981499999999997</v>
      </c>
      <c r="D8" s="3">
        <v>32.5</v>
      </c>
      <c r="E8" s="3">
        <v>5</v>
      </c>
      <c r="F8" s="3">
        <v>608.66409999999996</v>
      </c>
      <c r="G8" s="3">
        <v>608.66409999999996</v>
      </c>
      <c r="H8" s="3">
        <v>950</v>
      </c>
      <c r="I8" s="3">
        <v>21.096800000000002</v>
      </c>
      <c r="J8" s="3">
        <v>0.49669999999999997</v>
      </c>
      <c r="K8" s="3">
        <v>1.1186</v>
      </c>
      <c r="L8" s="3">
        <v>10.1343</v>
      </c>
      <c r="M8" s="3">
        <v>0</v>
      </c>
      <c r="N8" s="3">
        <v>148.98660000000001</v>
      </c>
      <c r="O8" s="3">
        <v>0</v>
      </c>
      <c r="P8" s="3">
        <v>29.7973</v>
      </c>
      <c r="Q8" s="3">
        <v>0</v>
      </c>
      <c r="R8" s="3">
        <v>608.66409999999996</v>
      </c>
      <c r="S8" s="3">
        <v>0</v>
      </c>
    </row>
    <row r="9" spans="1:19">
      <c r="A9" s="3" t="s">
        <v>200</v>
      </c>
      <c r="B9" s="3">
        <v>7</v>
      </c>
      <c r="C9" s="3">
        <v>35.5505</v>
      </c>
      <c r="D9" s="3">
        <v>35</v>
      </c>
      <c r="E9" s="3">
        <v>5</v>
      </c>
      <c r="F9" s="3">
        <v>707.4375</v>
      </c>
      <c r="G9" s="3">
        <v>707.4375</v>
      </c>
      <c r="H9" s="3">
        <v>950</v>
      </c>
      <c r="I9" s="3">
        <v>21.096499999999999</v>
      </c>
      <c r="J9" s="3">
        <v>0.4965</v>
      </c>
      <c r="K9" s="3">
        <v>1.1189</v>
      </c>
      <c r="L9" s="3">
        <v>11.8142</v>
      </c>
      <c r="M9" s="3">
        <v>0</v>
      </c>
      <c r="N9" s="3">
        <v>148.8186</v>
      </c>
      <c r="O9" s="3">
        <v>0</v>
      </c>
      <c r="P9" s="3">
        <v>29.7637</v>
      </c>
      <c r="Q9" s="3">
        <v>0</v>
      </c>
      <c r="R9" s="3">
        <v>707.4375</v>
      </c>
      <c r="S9" s="3">
        <v>0</v>
      </c>
    </row>
    <row r="10" spans="1:19">
      <c r="A10" s="3" t="s">
        <v>201</v>
      </c>
      <c r="B10" s="3">
        <v>8</v>
      </c>
      <c r="C10" s="3">
        <v>38.123399999999997</v>
      </c>
      <c r="D10" s="3">
        <v>37.5</v>
      </c>
      <c r="E10" s="3">
        <v>5</v>
      </c>
      <c r="F10" s="3">
        <v>813.86720000000003</v>
      </c>
      <c r="G10" s="3">
        <v>813.86720000000003</v>
      </c>
      <c r="H10" s="3">
        <v>950</v>
      </c>
      <c r="I10" s="3">
        <v>21.096299999999999</v>
      </c>
      <c r="J10" s="3">
        <v>0.49630000000000002</v>
      </c>
      <c r="K10" s="3">
        <v>1.1193</v>
      </c>
      <c r="L10" s="3">
        <v>13.632300000000001</v>
      </c>
      <c r="M10" s="3">
        <v>0</v>
      </c>
      <c r="N10" s="3">
        <v>148.63679999999999</v>
      </c>
      <c r="O10" s="3">
        <v>0</v>
      </c>
      <c r="P10" s="3">
        <v>29.727399999999999</v>
      </c>
      <c r="Q10" s="3">
        <v>0</v>
      </c>
      <c r="R10" s="3">
        <v>813.86720000000003</v>
      </c>
      <c r="S10" s="3">
        <v>0</v>
      </c>
    </row>
    <row r="11" spans="1:19">
      <c r="A11" s="3" t="s">
        <v>202</v>
      </c>
      <c r="B11" s="3">
        <v>9</v>
      </c>
      <c r="C11" s="3">
        <v>40.700200000000002</v>
      </c>
      <c r="D11" s="3">
        <v>40</v>
      </c>
      <c r="E11" s="3">
        <v>5</v>
      </c>
      <c r="F11" s="3">
        <v>928</v>
      </c>
      <c r="G11" s="3">
        <v>928</v>
      </c>
      <c r="H11" s="3">
        <v>950</v>
      </c>
      <c r="I11" s="3">
        <v>21.096</v>
      </c>
      <c r="J11" s="3">
        <v>0.496</v>
      </c>
      <c r="K11" s="3">
        <v>1.1195999999999999</v>
      </c>
      <c r="L11" s="3">
        <v>15.590400000000001</v>
      </c>
      <c r="M11" s="3">
        <v>0</v>
      </c>
      <c r="N11" s="3">
        <v>148.441</v>
      </c>
      <c r="O11" s="3">
        <v>0</v>
      </c>
      <c r="P11" s="3">
        <v>29.688199999999998</v>
      </c>
      <c r="Q11" s="3">
        <v>0</v>
      </c>
      <c r="R11" s="3">
        <v>928</v>
      </c>
      <c r="S11" s="3">
        <v>0</v>
      </c>
    </row>
    <row r="12" spans="1:19">
      <c r="A12" s="3" t="s">
        <v>203</v>
      </c>
      <c r="B12" s="3">
        <v>10</v>
      </c>
      <c r="C12" s="3">
        <v>43.280700000000003</v>
      </c>
      <c r="D12" s="3">
        <v>42.5</v>
      </c>
      <c r="E12" s="3">
        <v>5</v>
      </c>
      <c r="F12" s="3">
        <v>1049.8828000000001</v>
      </c>
      <c r="G12" s="3">
        <v>1049.8828000000001</v>
      </c>
      <c r="H12" s="3">
        <v>950</v>
      </c>
      <c r="I12" s="3">
        <v>21.095800000000001</v>
      </c>
      <c r="J12" s="3">
        <v>0.49580000000000002</v>
      </c>
      <c r="K12" s="3">
        <v>1.1200000000000001</v>
      </c>
      <c r="L12" s="3">
        <v>17.6905</v>
      </c>
      <c r="M12" s="3">
        <v>0</v>
      </c>
      <c r="N12" s="3">
        <v>148.23089999999999</v>
      </c>
      <c r="O12" s="3">
        <v>0</v>
      </c>
      <c r="P12" s="3">
        <v>29.6462</v>
      </c>
      <c r="Q12" s="3">
        <v>0</v>
      </c>
      <c r="R12" s="3">
        <v>1049.8828000000001</v>
      </c>
      <c r="S12" s="3">
        <v>0</v>
      </c>
    </row>
    <row r="13" spans="1:19">
      <c r="A13" s="3" t="s">
        <v>204</v>
      </c>
      <c r="B13" s="3">
        <v>11</v>
      </c>
      <c r="C13" s="3">
        <v>45.864699999999999</v>
      </c>
      <c r="D13" s="3">
        <v>45</v>
      </c>
      <c r="E13" s="3">
        <v>5</v>
      </c>
      <c r="F13" s="3">
        <v>1179.5625</v>
      </c>
      <c r="G13" s="3">
        <v>1179.5625</v>
      </c>
      <c r="H13" s="3">
        <v>950</v>
      </c>
      <c r="I13" s="3">
        <v>21.095500000000001</v>
      </c>
      <c r="J13" s="3">
        <v>0.4955</v>
      </c>
      <c r="K13" s="3">
        <v>1.1205000000000001</v>
      </c>
      <c r="L13" s="3">
        <v>19.9346</v>
      </c>
      <c r="M13" s="3">
        <v>0</v>
      </c>
      <c r="N13" s="3">
        <v>148.00649999999999</v>
      </c>
      <c r="O13" s="3">
        <v>0</v>
      </c>
      <c r="P13" s="3">
        <v>29.601299999999998</v>
      </c>
      <c r="Q13" s="3">
        <v>0</v>
      </c>
      <c r="R13" s="3">
        <v>1179.5625</v>
      </c>
      <c r="S13" s="3">
        <v>0</v>
      </c>
    </row>
    <row r="14" spans="1:19">
      <c r="A14" s="3" t="s">
        <v>205</v>
      </c>
      <c r="B14" s="3">
        <v>12</v>
      </c>
      <c r="C14" s="3">
        <v>48.452199999999998</v>
      </c>
      <c r="D14" s="3">
        <v>47.5</v>
      </c>
      <c r="E14" s="3">
        <v>5</v>
      </c>
      <c r="F14" s="3">
        <v>1317.0859</v>
      </c>
      <c r="G14" s="3">
        <v>1317.0859</v>
      </c>
      <c r="H14" s="3">
        <v>950</v>
      </c>
      <c r="I14" s="3">
        <v>21.095199999999998</v>
      </c>
      <c r="J14" s="3">
        <v>0.49519999999999997</v>
      </c>
      <c r="K14" s="3">
        <v>1.1209</v>
      </c>
      <c r="L14" s="3">
        <v>22.3246</v>
      </c>
      <c r="M14" s="3">
        <v>0</v>
      </c>
      <c r="N14" s="3">
        <v>147.76750000000001</v>
      </c>
      <c r="O14" s="3">
        <v>0</v>
      </c>
      <c r="P14" s="3">
        <v>29.5535</v>
      </c>
      <c r="Q14" s="3">
        <v>0</v>
      </c>
      <c r="R14" s="3">
        <v>1317.0859</v>
      </c>
      <c r="S14" s="3">
        <v>0</v>
      </c>
    </row>
    <row r="15" spans="1:19">
      <c r="A15" s="3" t="s">
        <v>206</v>
      </c>
      <c r="B15" s="3">
        <v>13</v>
      </c>
      <c r="C15" s="3">
        <v>51.043100000000003</v>
      </c>
      <c r="D15" s="3">
        <v>50</v>
      </c>
      <c r="E15" s="3">
        <v>5</v>
      </c>
      <c r="F15" s="3">
        <v>1462.5</v>
      </c>
      <c r="G15" s="3">
        <v>1462.5</v>
      </c>
      <c r="H15" s="3">
        <v>950</v>
      </c>
      <c r="I15" s="3">
        <v>21.094999999999999</v>
      </c>
      <c r="J15" s="3">
        <v>0.495</v>
      </c>
      <c r="K15" s="3">
        <v>1.1214</v>
      </c>
      <c r="L15" s="3">
        <v>24.862500000000001</v>
      </c>
      <c r="M15" s="3">
        <v>0</v>
      </c>
      <c r="N15" s="3">
        <v>147.5137</v>
      </c>
      <c r="O15" s="3">
        <v>0</v>
      </c>
      <c r="P15" s="3">
        <v>29.502800000000001</v>
      </c>
      <c r="Q15" s="3">
        <v>0</v>
      </c>
      <c r="R15" s="3">
        <v>1462.5</v>
      </c>
      <c r="S15" s="3">
        <v>0</v>
      </c>
    </row>
    <row r="16" spans="1:19">
      <c r="A16" s="3" t="s">
        <v>207</v>
      </c>
      <c r="B16" s="3">
        <v>14</v>
      </c>
      <c r="C16" s="3">
        <v>53.6372</v>
      </c>
      <c r="D16" s="3">
        <v>52.5</v>
      </c>
      <c r="E16" s="3">
        <v>5</v>
      </c>
      <c r="F16" s="3">
        <v>1615.8516</v>
      </c>
      <c r="G16" s="3">
        <v>1615.8516</v>
      </c>
      <c r="H16" s="3">
        <v>950</v>
      </c>
      <c r="I16" s="3">
        <v>21.0947</v>
      </c>
      <c r="J16" s="3">
        <v>0.49469999999999997</v>
      </c>
      <c r="K16" s="3">
        <v>1.1218999999999999</v>
      </c>
      <c r="L16" s="3">
        <v>27.5503</v>
      </c>
      <c r="M16" s="3">
        <v>0</v>
      </c>
      <c r="N16" s="3">
        <v>147.245</v>
      </c>
      <c r="O16" s="3">
        <v>0</v>
      </c>
      <c r="P16" s="3">
        <v>29.449000000000002</v>
      </c>
      <c r="Q16" s="3">
        <v>0</v>
      </c>
      <c r="R16" s="3">
        <v>1615.8516</v>
      </c>
      <c r="S16" s="3">
        <v>0</v>
      </c>
    </row>
    <row r="17" spans="1:19">
      <c r="A17" s="3" t="s">
        <v>208</v>
      </c>
      <c r="B17" s="3">
        <v>15</v>
      </c>
      <c r="C17" s="3">
        <v>56.234400000000001</v>
      </c>
      <c r="D17" s="3">
        <v>55</v>
      </c>
      <c r="E17" s="3">
        <v>5</v>
      </c>
      <c r="F17" s="3">
        <v>1777.1875</v>
      </c>
      <c r="G17" s="3">
        <v>1777.1875</v>
      </c>
      <c r="H17" s="3">
        <v>950</v>
      </c>
      <c r="I17" s="3">
        <v>21.0945</v>
      </c>
      <c r="J17" s="3">
        <v>0.4945</v>
      </c>
      <c r="K17" s="3">
        <v>1.1225000000000001</v>
      </c>
      <c r="L17" s="3">
        <v>30.389900000000001</v>
      </c>
      <c r="M17" s="3">
        <v>0</v>
      </c>
      <c r="N17" s="3">
        <v>146.96100000000001</v>
      </c>
      <c r="O17" s="3">
        <v>0</v>
      </c>
      <c r="P17" s="3">
        <v>29.392199999999999</v>
      </c>
      <c r="Q17" s="3">
        <v>0</v>
      </c>
      <c r="R17" s="3">
        <v>1777.1875</v>
      </c>
      <c r="S17" s="3">
        <v>0</v>
      </c>
    </row>
    <row r="18" spans="1:19">
      <c r="A18" s="3" t="s">
        <v>209</v>
      </c>
      <c r="B18" s="3">
        <v>16</v>
      </c>
      <c r="C18" s="3">
        <v>58.834499999999998</v>
      </c>
      <c r="D18" s="3">
        <v>57.5</v>
      </c>
      <c r="E18" s="3">
        <v>5</v>
      </c>
      <c r="F18" s="3">
        <v>1946.5546999999999</v>
      </c>
      <c r="G18" s="3">
        <v>1946.5546999999999</v>
      </c>
      <c r="H18" s="3">
        <v>950</v>
      </c>
      <c r="I18" s="3">
        <v>21.094200000000001</v>
      </c>
      <c r="J18" s="3">
        <v>0.49419999999999997</v>
      </c>
      <c r="K18" s="3">
        <v>1.123</v>
      </c>
      <c r="L18" s="3">
        <v>33.383400000000002</v>
      </c>
      <c r="M18" s="3">
        <v>0</v>
      </c>
      <c r="N18" s="3">
        <v>146.6617</v>
      </c>
      <c r="O18" s="3">
        <v>0</v>
      </c>
      <c r="P18" s="3">
        <v>29.3323</v>
      </c>
      <c r="Q18" s="3">
        <v>0</v>
      </c>
      <c r="R18" s="3">
        <v>1946.5546999999999</v>
      </c>
      <c r="S18" s="3">
        <v>0</v>
      </c>
    </row>
    <row r="19" spans="1:19">
      <c r="A19" s="3" t="s">
        <v>210</v>
      </c>
      <c r="B19" s="3">
        <v>17</v>
      </c>
      <c r="C19" s="3">
        <v>61.4375</v>
      </c>
      <c r="D19" s="3">
        <v>60</v>
      </c>
      <c r="E19" s="3">
        <v>5</v>
      </c>
      <c r="F19" s="3">
        <v>2124</v>
      </c>
      <c r="G19" s="3">
        <v>2124</v>
      </c>
      <c r="H19" s="3">
        <v>950</v>
      </c>
      <c r="I19" s="3">
        <v>21.094000000000001</v>
      </c>
      <c r="J19" s="3">
        <v>0.49399999999999999</v>
      </c>
      <c r="K19" s="3">
        <v>1.1235999999999999</v>
      </c>
      <c r="L19" s="3">
        <v>36.532800000000002</v>
      </c>
      <c r="M19" s="3">
        <v>0</v>
      </c>
      <c r="N19" s="3">
        <v>146.3467</v>
      </c>
      <c r="O19" s="3">
        <v>0</v>
      </c>
      <c r="P19" s="3">
        <v>29.269300000000001</v>
      </c>
      <c r="Q19" s="3">
        <v>0</v>
      </c>
      <c r="R19" s="3">
        <v>2124</v>
      </c>
      <c r="S19" s="3">
        <v>0</v>
      </c>
    </row>
    <row r="20" spans="1:19">
      <c r="A20" s="3" t="s">
        <v>211</v>
      </c>
      <c r="B20" s="3">
        <v>18</v>
      </c>
      <c r="C20" s="3">
        <v>64.043099999999995</v>
      </c>
      <c r="D20" s="3">
        <v>62.5</v>
      </c>
      <c r="E20" s="3">
        <v>5</v>
      </c>
      <c r="F20" s="3">
        <v>2309.5702999999999</v>
      </c>
      <c r="G20" s="3">
        <v>2309.5702999999999</v>
      </c>
      <c r="H20" s="3">
        <v>950</v>
      </c>
      <c r="I20" s="3">
        <v>21.093800000000002</v>
      </c>
      <c r="J20" s="3">
        <v>0.49380000000000002</v>
      </c>
      <c r="K20" s="3">
        <v>1.1242000000000001</v>
      </c>
      <c r="L20" s="3">
        <v>39.8401</v>
      </c>
      <c r="M20" s="3">
        <v>0</v>
      </c>
      <c r="N20" s="3">
        <v>146.01599999999999</v>
      </c>
      <c r="O20" s="3">
        <v>0</v>
      </c>
      <c r="P20" s="3">
        <v>29.203199999999999</v>
      </c>
      <c r="Q20" s="3">
        <v>0</v>
      </c>
      <c r="R20" s="3">
        <v>2309.5702999999999</v>
      </c>
      <c r="S20" s="3">
        <v>0</v>
      </c>
    </row>
    <row r="21" spans="1:19">
      <c r="A21" s="3" t="s">
        <v>212</v>
      </c>
      <c r="B21" s="3">
        <v>19</v>
      </c>
      <c r="C21" s="3">
        <v>66.651399999999995</v>
      </c>
      <c r="D21" s="3">
        <v>65</v>
      </c>
      <c r="E21" s="3">
        <v>5</v>
      </c>
      <c r="F21" s="3">
        <v>2503.3125</v>
      </c>
      <c r="G21" s="3">
        <v>2503.3125</v>
      </c>
      <c r="H21" s="3">
        <v>950</v>
      </c>
      <c r="I21" s="3">
        <v>21.093499999999999</v>
      </c>
      <c r="J21" s="3">
        <v>0.49349999999999999</v>
      </c>
      <c r="K21" s="3">
        <v>1.1249</v>
      </c>
      <c r="L21" s="3">
        <v>43.307299999999998</v>
      </c>
      <c r="M21" s="3">
        <v>0</v>
      </c>
      <c r="N21" s="3">
        <v>145.66929999999999</v>
      </c>
      <c r="O21" s="3">
        <v>0</v>
      </c>
      <c r="P21" s="3">
        <v>29.133900000000001</v>
      </c>
      <c r="Q21" s="3">
        <v>0</v>
      </c>
      <c r="R21" s="3">
        <v>2503.3125</v>
      </c>
      <c r="S21" s="3">
        <v>0</v>
      </c>
    </row>
    <row r="22" spans="1:19">
      <c r="A22" s="3" t="s">
        <v>213</v>
      </c>
      <c r="B22" s="3">
        <v>20</v>
      </c>
      <c r="C22" s="3">
        <v>69.262100000000004</v>
      </c>
      <c r="D22" s="3">
        <v>67.5</v>
      </c>
      <c r="E22" s="3">
        <v>5</v>
      </c>
      <c r="F22" s="3">
        <v>2705.2734</v>
      </c>
      <c r="G22" s="3">
        <v>2705.2734</v>
      </c>
      <c r="H22" s="3">
        <v>950</v>
      </c>
      <c r="I22" s="3">
        <v>21.093299999999999</v>
      </c>
      <c r="J22" s="3">
        <v>0.49330000000000002</v>
      </c>
      <c r="K22" s="3">
        <v>1.1254999999999999</v>
      </c>
      <c r="L22" s="3">
        <v>46.936500000000002</v>
      </c>
      <c r="M22" s="3">
        <v>0</v>
      </c>
      <c r="N22" s="3">
        <v>145.3064</v>
      </c>
      <c r="O22" s="3">
        <v>0</v>
      </c>
      <c r="P22" s="3">
        <v>29.061299999999999</v>
      </c>
      <c r="Q22" s="3">
        <v>0</v>
      </c>
      <c r="R22" s="3">
        <v>2705.2734</v>
      </c>
      <c r="S22" s="3">
        <v>0</v>
      </c>
    </row>
    <row r="23" spans="1:19">
      <c r="A23" s="3" t="s">
        <v>214</v>
      </c>
      <c r="B23" s="3">
        <v>21</v>
      </c>
      <c r="C23" s="3">
        <v>71.875100000000003</v>
      </c>
      <c r="D23" s="3">
        <v>70</v>
      </c>
      <c r="E23" s="3">
        <v>5</v>
      </c>
      <c r="F23" s="3">
        <v>2915.5</v>
      </c>
      <c r="G23" s="3">
        <v>2915.5</v>
      </c>
      <c r="H23" s="3">
        <v>950</v>
      </c>
      <c r="I23" s="3">
        <v>21.093</v>
      </c>
      <c r="J23" s="3">
        <v>0.49299999999999999</v>
      </c>
      <c r="K23" s="3">
        <v>1.1262000000000001</v>
      </c>
      <c r="L23" s="3">
        <v>50.729700000000001</v>
      </c>
      <c r="M23" s="3">
        <v>0</v>
      </c>
      <c r="N23" s="3">
        <v>144.92699999999999</v>
      </c>
      <c r="O23" s="3">
        <v>0</v>
      </c>
      <c r="P23" s="3">
        <v>28.985399999999998</v>
      </c>
      <c r="Q23" s="3">
        <v>0</v>
      </c>
      <c r="R23" s="3">
        <v>2915.5</v>
      </c>
      <c r="S23" s="3">
        <v>0</v>
      </c>
    </row>
    <row r="24" spans="1:19">
      <c r="A24" s="3" t="s">
        <v>215</v>
      </c>
      <c r="B24" s="3">
        <v>22</v>
      </c>
      <c r="C24" s="3">
        <v>74.490300000000005</v>
      </c>
      <c r="D24" s="3">
        <v>72.5</v>
      </c>
      <c r="E24" s="3">
        <v>5</v>
      </c>
      <c r="F24" s="3">
        <v>3134.0391</v>
      </c>
      <c r="G24" s="3">
        <v>3134.0391</v>
      </c>
      <c r="H24" s="3">
        <v>950</v>
      </c>
      <c r="I24" s="3">
        <v>21.0928</v>
      </c>
      <c r="J24" s="3">
        <v>0.49270000000000003</v>
      </c>
      <c r="K24" s="3">
        <v>1.1269</v>
      </c>
      <c r="L24" s="3">
        <v>54.689</v>
      </c>
      <c r="M24" s="3">
        <v>0</v>
      </c>
      <c r="N24" s="3">
        <v>144.53110000000001</v>
      </c>
      <c r="O24" s="3">
        <v>0</v>
      </c>
      <c r="P24" s="3">
        <v>28.906199999999998</v>
      </c>
      <c r="Q24" s="3">
        <v>0</v>
      </c>
      <c r="R24" s="3">
        <v>3134.0391</v>
      </c>
      <c r="S24" s="3">
        <v>0</v>
      </c>
    </row>
    <row r="25" spans="1:19">
      <c r="A25" s="3" t="s">
        <v>216</v>
      </c>
      <c r="B25" s="3">
        <v>23</v>
      </c>
      <c r="C25" s="3">
        <v>77.107600000000005</v>
      </c>
      <c r="D25" s="3">
        <v>75</v>
      </c>
      <c r="E25" s="3">
        <v>5</v>
      </c>
      <c r="F25" s="3">
        <v>3360.9375</v>
      </c>
      <c r="G25" s="3">
        <v>3360.9375</v>
      </c>
      <c r="H25" s="3">
        <v>950</v>
      </c>
      <c r="I25" s="3">
        <v>21.092500000000001</v>
      </c>
      <c r="J25" s="3">
        <v>0.49249999999999999</v>
      </c>
      <c r="K25" s="3">
        <v>1.1276999999999999</v>
      </c>
      <c r="L25" s="3">
        <v>58.816400000000002</v>
      </c>
      <c r="M25" s="3">
        <v>0</v>
      </c>
      <c r="N25" s="3">
        <v>144.11840000000001</v>
      </c>
      <c r="O25" s="3">
        <v>0</v>
      </c>
      <c r="P25" s="3">
        <v>28.823699999999999</v>
      </c>
      <c r="Q25" s="3">
        <v>0</v>
      </c>
      <c r="R25" s="3">
        <v>3360.9375</v>
      </c>
      <c r="S25" s="3">
        <v>0</v>
      </c>
    </row>
    <row r="26" spans="1:19">
      <c r="A26" s="3" t="s">
        <v>217</v>
      </c>
      <c r="B26" s="3">
        <v>24</v>
      </c>
      <c r="C26" s="3">
        <v>79.726799999999997</v>
      </c>
      <c r="D26" s="3">
        <v>77.5</v>
      </c>
      <c r="E26" s="3">
        <v>5</v>
      </c>
      <c r="F26" s="3">
        <v>3596.2422000000001</v>
      </c>
      <c r="G26" s="3">
        <v>3596.2422000000001</v>
      </c>
      <c r="H26" s="3">
        <v>950</v>
      </c>
      <c r="I26" s="3">
        <v>21.092300000000002</v>
      </c>
      <c r="J26" s="3">
        <v>0.49220000000000003</v>
      </c>
      <c r="K26" s="3">
        <v>1.1285000000000001</v>
      </c>
      <c r="L26" s="3">
        <v>63.114100000000001</v>
      </c>
      <c r="M26" s="3">
        <v>0</v>
      </c>
      <c r="N26" s="3">
        <v>143.68860000000001</v>
      </c>
      <c r="O26" s="3">
        <v>0</v>
      </c>
      <c r="P26" s="3">
        <v>28.7377</v>
      </c>
      <c r="Q26" s="3">
        <v>0</v>
      </c>
      <c r="R26" s="3">
        <v>3596.2422000000001</v>
      </c>
      <c r="S26" s="3">
        <v>0</v>
      </c>
    </row>
    <row r="27" spans="1:19">
      <c r="A27" s="3" t="s">
        <v>218</v>
      </c>
      <c r="B27" s="3">
        <v>25</v>
      </c>
      <c r="C27" s="3">
        <v>82.347800000000007</v>
      </c>
      <c r="D27" s="3">
        <v>80</v>
      </c>
      <c r="E27" s="3">
        <v>5</v>
      </c>
      <c r="F27" s="3">
        <v>3840</v>
      </c>
      <c r="G27" s="3">
        <v>3840</v>
      </c>
      <c r="H27" s="3">
        <v>950</v>
      </c>
      <c r="I27" s="3">
        <v>21.091999999999999</v>
      </c>
      <c r="J27" s="3">
        <v>0.49199999999999999</v>
      </c>
      <c r="K27" s="3">
        <v>1.1292</v>
      </c>
      <c r="L27" s="3">
        <v>67.584000000000003</v>
      </c>
      <c r="M27" s="3">
        <v>0</v>
      </c>
      <c r="N27" s="3">
        <v>143.24160000000001</v>
      </c>
      <c r="O27" s="3">
        <v>0</v>
      </c>
      <c r="P27" s="3">
        <v>28.648299999999999</v>
      </c>
      <c r="Q27" s="3">
        <v>0</v>
      </c>
      <c r="R27" s="3">
        <v>3840</v>
      </c>
      <c r="S27" s="3">
        <v>0</v>
      </c>
    </row>
    <row r="28" spans="1:19">
      <c r="A28" s="3" t="s">
        <v>219</v>
      </c>
      <c r="B28" s="3">
        <v>26</v>
      </c>
      <c r="C28" s="3">
        <v>20.200399999999998</v>
      </c>
      <c r="D28" s="3">
        <v>20</v>
      </c>
      <c r="E28" s="3">
        <v>5</v>
      </c>
      <c r="F28" s="3">
        <v>228</v>
      </c>
      <c r="G28" s="3">
        <v>228</v>
      </c>
      <c r="H28" s="3">
        <v>950</v>
      </c>
      <c r="I28" s="3">
        <v>21.097999999999999</v>
      </c>
      <c r="J28" s="3">
        <v>0.498</v>
      </c>
      <c r="K28" s="3">
        <v>1.1173</v>
      </c>
      <c r="L28" s="3">
        <v>3.8532000000000002</v>
      </c>
      <c r="M28" s="3">
        <v>-1.1399999999999999</v>
      </c>
      <c r="N28" s="3">
        <v>149.6147</v>
      </c>
      <c r="O28" s="3">
        <v>0</v>
      </c>
      <c r="P28" s="3">
        <v>29.922899999999998</v>
      </c>
      <c r="Q28" s="3">
        <v>-0.34200000000000003</v>
      </c>
      <c r="R28" s="3">
        <v>228</v>
      </c>
      <c r="S28" s="3">
        <v>0</v>
      </c>
    </row>
    <row r="29" spans="1:19">
      <c r="A29" s="3" t="s">
        <v>220</v>
      </c>
      <c r="B29" s="3">
        <v>27</v>
      </c>
      <c r="C29" s="3">
        <v>22.747800000000002</v>
      </c>
      <c r="D29" s="3">
        <v>22.5</v>
      </c>
      <c r="E29" s="3">
        <v>5</v>
      </c>
      <c r="F29" s="3">
        <v>289.19529999999997</v>
      </c>
      <c r="G29" s="3">
        <v>289.19529999999997</v>
      </c>
      <c r="H29" s="3">
        <v>950</v>
      </c>
      <c r="I29" s="3">
        <v>21.0977</v>
      </c>
      <c r="J29" s="3">
        <v>0.49780000000000002</v>
      </c>
      <c r="K29" s="3">
        <v>1.1174999999999999</v>
      </c>
      <c r="L29" s="3">
        <v>4.9019000000000004</v>
      </c>
      <c r="M29" s="3">
        <v>-1.446</v>
      </c>
      <c r="N29" s="3">
        <v>149.50980000000001</v>
      </c>
      <c r="O29" s="3">
        <v>0</v>
      </c>
      <c r="P29" s="3">
        <v>29.902000000000001</v>
      </c>
      <c r="Q29" s="3">
        <v>-0.43380000000000002</v>
      </c>
      <c r="R29" s="3">
        <v>289.19529999999997</v>
      </c>
      <c r="S29" s="3">
        <v>0</v>
      </c>
    </row>
    <row r="30" spans="1:19">
      <c r="A30" s="3" t="s">
        <v>221</v>
      </c>
      <c r="B30" s="3">
        <v>28</v>
      </c>
      <c r="C30" s="3">
        <v>25.299700000000001</v>
      </c>
      <c r="D30" s="3">
        <v>25</v>
      </c>
      <c r="E30" s="3">
        <v>5</v>
      </c>
      <c r="F30" s="3">
        <v>357.8125</v>
      </c>
      <c r="G30" s="3">
        <v>357.8125</v>
      </c>
      <c r="H30" s="3">
        <v>950</v>
      </c>
      <c r="I30" s="3">
        <v>21.0975</v>
      </c>
      <c r="J30" s="3">
        <v>0.4975</v>
      </c>
      <c r="K30" s="3">
        <v>1.1176999999999999</v>
      </c>
      <c r="L30" s="3">
        <v>6.0827999999999998</v>
      </c>
      <c r="M30" s="3">
        <v>-1.7890999999999999</v>
      </c>
      <c r="N30" s="3">
        <v>149.39169999999999</v>
      </c>
      <c r="O30" s="3">
        <v>0</v>
      </c>
      <c r="P30" s="3">
        <v>29.878299999999999</v>
      </c>
      <c r="Q30" s="3">
        <v>-0.53669999999999995</v>
      </c>
      <c r="R30" s="3">
        <v>357.8125</v>
      </c>
      <c r="S30" s="3">
        <v>0</v>
      </c>
    </row>
    <row r="31" spans="1:19">
      <c r="A31" s="3" t="s">
        <v>222</v>
      </c>
      <c r="B31" s="3">
        <v>29</v>
      </c>
      <c r="C31" s="3">
        <v>27.856000000000002</v>
      </c>
      <c r="D31" s="3">
        <v>27.5</v>
      </c>
      <c r="E31" s="3">
        <v>5</v>
      </c>
      <c r="F31" s="3">
        <v>433.89839999999998</v>
      </c>
      <c r="G31" s="3">
        <v>433.89839999999998</v>
      </c>
      <c r="H31" s="3">
        <v>950</v>
      </c>
      <c r="I31" s="3">
        <v>21.097200000000001</v>
      </c>
      <c r="J31" s="3">
        <v>0.49719999999999998</v>
      </c>
      <c r="K31" s="3">
        <v>1.1180000000000001</v>
      </c>
      <c r="L31" s="3">
        <v>7.3979999999999997</v>
      </c>
      <c r="M31" s="3">
        <v>-2.1695000000000002</v>
      </c>
      <c r="N31" s="3">
        <v>149.2602</v>
      </c>
      <c r="O31" s="3">
        <v>0</v>
      </c>
      <c r="P31" s="3">
        <v>29.852</v>
      </c>
      <c r="Q31" s="3">
        <v>-0.65080000000000005</v>
      </c>
      <c r="R31" s="3">
        <v>433.89839999999998</v>
      </c>
      <c r="S31" s="3">
        <v>0</v>
      </c>
    </row>
    <row r="32" spans="1:19">
      <c r="A32" s="3" t="s">
        <v>223</v>
      </c>
      <c r="B32" s="3">
        <v>30</v>
      </c>
      <c r="C32" s="3">
        <v>30.416699999999999</v>
      </c>
      <c r="D32" s="3">
        <v>30</v>
      </c>
      <c r="E32" s="3">
        <v>5</v>
      </c>
      <c r="F32" s="3">
        <v>517.5</v>
      </c>
      <c r="G32" s="3">
        <v>517.5</v>
      </c>
      <c r="H32" s="3">
        <v>950</v>
      </c>
      <c r="I32" s="3">
        <v>21.097000000000001</v>
      </c>
      <c r="J32" s="3">
        <v>0.497</v>
      </c>
      <c r="K32" s="3">
        <v>1.1183000000000001</v>
      </c>
      <c r="L32" s="3">
        <v>8.8491999999999997</v>
      </c>
      <c r="M32" s="3">
        <v>-2.5874999999999999</v>
      </c>
      <c r="N32" s="3">
        <v>149.11510000000001</v>
      </c>
      <c r="O32" s="3">
        <v>0</v>
      </c>
      <c r="P32" s="3">
        <v>29.823</v>
      </c>
      <c r="Q32" s="3">
        <v>-0.77629999999999999</v>
      </c>
      <c r="R32" s="3">
        <v>517.5</v>
      </c>
      <c r="S32" s="3">
        <v>0</v>
      </c>
    </row>
    <row r="33" spans="1:19">
      <c r="A33" s="3" t="s">
        <v>224</v>
      </c>
      <c r="B33" s="3">
        <v>31</v>
      </c>
      <c r="C33" s="3">
        <v>32.981499999999997</v>
      </c>
      <c r="D33" s="3">
        <v>32.5</v>
      </c>
      <c r="E33" s="3">
        <v>5</v>
      </c>
      <c r="F33" s="3">
        <v>608.66409999999996</v>
      </c>
      <c r="G33" s="3">
        <v>608.66409999999996</v>
      </c>
      <c r="H33" s="3">
        <v>950</v>
      </c>
      <c r="I33" s="3">
        <v>21.096800000000002</v>
      </c>
      <c r="J33" s="3">
        <v>0.49669999999999997</v>
      </c>
      <c r="K33" s="3">
        <v>1.1186</v>
      </c>
      <c r="L33" s="3">
        <v>10.438599999999999</v>
      </c>
      <c r="M33" s="3">
        <v>-3.0432999999999999</v>
      </c>
      <c r="N33" s="3">
        <v>148.95609999999999</v>
      </c>
      <c r="O33" s="3">
        <v>0</v>
      </c>
      <c r="P33" s="3">
        <v>29.7912</v>
      </c>
      <c r="Q33" s="3">
        <v>-0.91300000000000003</v>
      </c>
      <c r="R33" s="3">
        <v>608.66409999999996</v>
      </c>
      <c r="S33" s="3">
        <v>0</v>
      </c>
    </row>
    <row r="34" spans="1:19">
      <c r="A34" s="3" t="s">
        <v>225</v>
      </c>
      <c r="B34" s="3">
        <v>32</v>
      </c>
      <c r="C34" s="3">
        <v>35.5505</v>
      </c>
      <c r="D34" s="3">
        <v>35</v>
      </c>
      <c r="E34" s="3">
        <v>5</v>
      </c>
      <c r="F34" s="3">
        <v>707.4375</v>
      </c>
      <c r="G34" s="3">
        <v>707.4375</v>
      </c>
      <c r="H34" s="3">
        <v>950</v>
      </c>
      <c r="I34" s="3">
        <v>21.096499999999999</v>
      </c>
      <c r="J34" s="3">
        <v>0.4965</v>
      </c>
      <c r="K34" s="3">
        <v>1.1189</v>
      </c>
      <c r="L34" s="3">
        <v>12.167899999999999</v>
      </c>
      <c r="M34" s="3">
        <v>-3.5371999999999999</v>
      </c>
      <c r="N34" s="3">
        <v>148.78319999999999</v>
      </c>
      <c r="O34" s="3">
        <v>0</v>
      </c>
      <c r="P34" s="3">
        <v>29.756599999999999</v>
      </c>
      <c r="Q34" s="3">
        <v>-1.0611999999999999</v>
      </c>
      <c r="R34" s="3">
        <v>707.4375</v>
      </c>
      <c r="S34" s="3">
        <v>0</v>
      </c>
    </row>
    <row r="35" spans="1:19">
      <c r="A35" s="3" t="s">
        <v>226</v>
      </c>
      <c r="B35" s="3">
        <v>33</v>
      </c>
      <c r="C35" s="3">
        <v>38.123399999999997</v>
      </c>
      <c r="D35" s="3">
        <v>37.5</v>
      </c>
      <c r="E35" s="3">
        <v>5</v>
      </c>
      <c r="F35" s="3">
        <v>813.86720000000003</v>
      </c>
      <c r="G35" s="3">
        <v>813.86720000000003</v>
      </c>
      <c r="H35" s="3">
        <v>950</v>
      </c>
      <c r="I35" s="3">
        <v>21.096299999999999</v>
      </c>
      <c r="J35" s="3">
        <v>0.49630000000000002</v>
      </c>
      <c r="K35" s="3">
        <v>1.1193</v>
      </c>
      <c r="L35" s="3">
        <v>14.039199999999999</v>
      </c>
      <c r="M35" s="3">
        <v>-4.0693000000000001</v>
      </c>
      <c r="N35" s="3">
        <v>148.59610000000001</v>
      </c>
      <c r="O35" s="3">
        <v>0</v>
      </c>
      <c r="P35" s="3">
        <v>29.719200000000001</v>
      </c>
      <c r="Q35" s="3">
        <v>-1.2208000000000001</v>
      </c>
      <c r="R35" s="3">
        <v>813.86720000000003</v>
      </c>
      <c r="S35" s="3">
        <v>0</v>
      </c>
    </row>
    <row r="36" spans="1:19">
      <c r="A36" s="3" t="s">
        <v>227</v>
      </c>
      <c r="B36" s="3">
        <v>34</v>
      </c>
      <c r="C36" s="3">
        <v>40.700200000000002</v>
      </c>
      <c r="D36" s="3">
        <v>40</v>
      </c>
      <c r="E36" s="3">
        <v>5</v>
      </c>
      <c r="F36" s="3">
        <v>928</v>
      </c>
      <c r="G36" s="3">
        <v>928</v>
      </c>
      <c r="H36" s="3">
        <v>950</v>
      </c>
      <c r="I36" s="3">
        <v>21.096</v>
      </c>
      <c r="J36" s="3">
        <v>0.496</v>
      </c>
      <c r="K36" s="3">
        <v>1.1195999999999999</v>
      </c>
      <c r="L36" s="3">
        <v>16.054400000000001</v>
      </c>
      <c r="M36" s="3">
        <v>-4.6399999999999997</v>
      </c>
      <c r="N36" s="3">
        <v>148.3946</v>
      </c>
      <c r="O36" s="3">
        <v>0</v>
      </c>
      <c r="P36" s="3">
        <v>29.678899999999999</v>
      </c>
      <c r="Q36" s="3">
        <v>-1.3919999999999999</v>
      </c>
      <c r="R36" s="3">
        <v>928</v>
      </c>
      <c r="S36" s="3">
        <v>0</v>
      </c>
    </row>
    <row r="37" spans="1:19">
      <c r="A37" s="3" t="s">
        <v>228</v>
      </c>
      <c r="B37" s="3">
        <v>35</v>
      </c>
      <c r="C37" s="3">
        <v>43.280700000000003</v>
      </c>
      <c r="D37" s="3">
        <v>42.5</v>
      </c>
      <c r="E37" s="3">
        <v>5</v>
      </c>
      <c r="F37" s="3">
        <v>1049.8828000000001</v>
      </c>
      <c r="G37" s="3">
        <v>1049.8828000000001</v>
      </c>
      <c r="H37" s="3">
        <v>950</v>
      </c>
      <c r="I37" s="3">
        <v>21.095800000000001</v>
      </c>
      <c r="J37" s="3">
        <v>0.49580000000000002</v>
      </c>
      <c r="K37" s="3">
        <v>1.1200000000000001</v>
      </c>
      <c r="L37" s="3">
        <v>18.215499999999999</v>
      </c>
      <c r="M37" s="3">
        <v>-5.2493999999999996</v>
      </c>
      <c r="N37" s="3">
        <v>148.17850000000001</v>
      </c>
      <c r="O37" s="3">
        <v>0</v>
      </c>
      <c r="P37" s="3">
        <v>29.6357</v>
      </c>
      <c r="Q37" s="3">
        <v>-1.5748</v>
      </c>
      <c r="R37" s="3">
        <v>1049.8828000000001</v>
      </c>
      <c r="S37" s="3">
        <v>0</v>
      </c>
    </row>
    <row r="38" spans="1:19">
      <c r="A38" s="3" t="s">
        <v>229</v>
      </c>
      <c r="B38" s="3">
        <v>36</v>
      </c>
      <c r="C38" s="3">
        <v>45.864699999999999</v>
      </c>
      <c r="D38" s="3">
        <v>45</v>
      </c>
      <c r="E38" s="3">
        <v>5</v>
      </c>
      <c r="F38" s="3">
        <v>1179.5625</v>
      </c>
      <c r="G38" s="3">
        <v>1179.5625</v>
      </c>
      <c r="H38" s="3">
        <v>950</v>
      </c>
      <c r="I38" s="3">
        <v>21.095500000000001</v>
      </c>
      <c r="J38" s="3">
        <v>0.4955</v>
      </c>
      <c r="K38" s="3">
        <v>1.1205000000000001</v>
      </c>
      <c r="L38" s="3">
        <v>20.5244</v>
      </c>
      <c r="M38" s="3">
        <v>-5.8978000000000002</v>
      </c>
      <c r="N38" s="3">
        <v>147.94759999999999</v>
      </c>
      <c r="O38" s="3">
        <v>0</v>
      </c>
      <c r="P38" s="3">
        <v>29.589500000000001</v>
      </c>
      <c r="Q38" s="3">
        <v>-1.7693000000000001</v>
      </c>
      <c r="R38" s="3">
        <v>1179.5625</v>
      </c>
      <c r="S38" s="3">
        <v>0</v>
      </c>
    </row>
    <row r="39" spans="1:19">
      <c r="A39" s="3" t="s">
        <v>230</v>
      </c>
      <c r="B39" s="3">
        <v>37</v>
      </c>
      <c r="C39" s="3">
        <v>48.452199999999998</v>
      </c>
      <c r="D39" s="3">
        <v>47.5</v>
      </c>
      <c r="E39" s="3">
        <v>5</v>
      </c>
      <c r="F39" s="3">
        <v>1317.0859</v>
      </c>
      <c r="G39" s="3">
        <v>1317.0859</v>
      </c>
      <c r="H39" s="3">
        <v>950</v>
      </c>
      <c r="I39" s="3">
        <v>21.095199999999998</v>
      </c>
      <c r="J39" s="3">
        <v>0.49519999999999997</v>
      </c>
      <c r="K39" s="3">
        <v>1.1209</v>
      </c>
      <c r="L39" s="3">
        <v>22.9832</v>
      </c>
      <c r="M39" s="3">
        <v>-6.5853999999999999</v>
      </c>
      <c r="N39" s="3">
        <v>147.70169999999999</v>
      </c>
      <c r="O39" s="3">
        <v>0</v>
      </c>
      <c r="P39" s="3">
        <v>29.540299999999998</v>
      </c>
      <c r="Q39" s="3">
        <v>-1.9756</v>
      </c>
      <c r="R39" s="3">
        <v>1317.0859</v>
      </c>
      <c r="S39" s="3">
        <v>0</v>
      </c>
    </row>
    <row r="40" spans="1:19">
      <c r="A40" s="3" t="s">
        <v>231</v>
      </c>
      <c r="B40" s="3">
        <v>38</v>
      </c>
      <c r="C40" s="3">
        <v>51.043100000000003</v>
      </c>
      <c r="D40" s="3">
        <v>50</v>
      </c>
      <c r="E40" s="3">
        <v>5</v>
      </c>
      <c r="F40" s="3">
        <v>1462.5</v>
      </c>
      <c r="G40" s="3">
        <v>1462.5</v>
      </c>
      <c r="H40" s="3">
        <v>950</v>
      </c>
      <c r="I40" s="3">
        <v>21.094999999999999</v>
      </c>
      <c r="J40" s="3">
        <v>0.495</v>
      </c>
      <c r="K40" s="3">
        <v>1.1214</v>
      </c>
      <c r="L40" s="3">
        <v>25.593800000000002</v>
      </c>
      <c r="M40" s="3">
        <v>-7.3125</v>
      </c>
      <c r="N40" s="3">
        <v>147.44059999999999</v>
      </c>
      <c r="O40" s="3">
        <v>0</v>
      </c>
      <c r="P40" s="3">
        <v>29.488099999999999</v>
      </c>
      <c r="Q40" s="3">
        <v>-2.1937000000000002</v>
      </c>
      <c r="R40" s="3">
        <v>1462.5</v>
      </c>
      <c r="S40" s="3">
        <v>0</v>
      </c>
    </row>
    <row r="41" spans="1:19">
      <c r="A41" s="3" t="s">
        <v>232</v>
      </c>
      <c r="B41" s="3">
        <v>39</v>
      </c>
      <c r="C41" s="3">
        <v>53.6372</v>
      </c>
      <c r="D41" s="3">
        <v>52.5</v>
      </c>
      <c r="E41" s="3">
        <v>5</v>
      </c>
      <c r="F41" s="3">
        <v>1615.8516</v>
      </c>
      <c r="G41" s="3">
        <v>1615.8516</v>
      </c>
      <c r="H41" s="3">
        <v>950</v>
      </c>
      <c r="I41" s="3">
        <v>21.0947</v>
      </c>
      <c r="J41" s="3">
        <v>0.49469999999999997</v>
      </c>
      <c r="K41" s="3">
        <v>1.1218999999999999</v>
      </c>
      <c r="L41" s="3">
        <v>28.3582</v>
      </c>
      <c r="M41" s="3">
        <v>-8.0792999999999999</v>
      </c>
      <c r="N41" s="3">
        <v>147.16419999999999</v>
      </c>
      <c r="O41" s="3">
        <v>0</v>
      </c>
      <c r="P41" s="3">
        <v>29.4328</v>
      </c>
      <c r="Q41" s="3">
        <v>-2.4238</v>
      </c>
      <c r="R41" s="3">
        <v>1615.8516</v>
      </c>
      <c r="S41" s="3">
        <v>0</v>
      </c>
    </row>
    <row r="42" spans="1:19">
      <c r="A42" s="3" t="s">
        <v>233</v>
      </c>
      <c r="B42" s="3">
        <v>40</v>
      </c>
      <c r="C42" s="3">
        <v>56.234400000000001</v>
      </c>
      <c r="D42" s="3">
        <v>55</v>
      </c>
      <c r="E42" s="3">
        <v>5</v>
      </c>
      <c r="F42" s="3">
        <v>1777.1875</v>
      </c>
      <c r="G42" s="3">
        <v>1777.1875</v>
      </c>
      <c r="H42" s="3">
        <v>950</v>
      </c>
      <c r="I42" s="3">
        <v>21.0945</v>
      </c>
      <c r="J42" s="3">
        <v>0.4945</v>
      </c>
      <c r="K42" s="3">
        <v>1.1225000000000001</v>
      </c>
      <c r="L42" s="3">
        <v>31.278500000000001</v>
      </c>
      <c r="M42" s="3">
        <v>-8.8858999999999995</v>
      </c>
      <c r="N42" s="3">
        <v>146.87209999999999</v>
      </c>
      <c r="O42" s="3">
        <v>0</v>
      </c>
      <c r="P42" s="3">
        <v>29.374400000000001</v>
      </c>
      <c r="Q42" s="3">
        <v>-2.6657999999999999</v>
      </c>
      <c r="R42" s="3">
        <v>1777.1875</v>
      </c>
      <c r="S42" s="3">
        <v>0</v>
      </c>
    </row>
    <row r="43" spans="1:19">
      <c r="A43" s="3" t="s">
        <v>234</v>
      </c>
      <c r="B43" s="3">
        <v>41</v>
      </c>
      <c r="C43" s="3">
        <v>58.834499999999998</v>
      </c>
      <c r="D43" s="3">
        <v>57.5</v>
      </c>
      <c r="E43" s="3">
        <v>5</v>
      </c>
      <c r="F43" s="3">
        <v>1946.5546999999999</v>
      </c>
      <c r="G43" s="3">
        <v>1946.5546999999999</v>
      </c>
      <c r="H43" s="3">
        <v>950</v>
      </c>
      <c r="I43" s="3">
        <v>21.094200000000001</v>
      </c>
      <c r="J43" s="3">
        <v>0.49419999999999997</v>
      </c>
      <c r="K43" s="3">
        <v>1.123</v>
      </c>
      <c r="L43" s="3">
        <v>34.356699999999996</v>
      </c>
      <c r="M43" s="3">
        <v>-9.7327999999999992</v>
      </c>
      <c r="N43" s="3">
        <v>146.5643</v>
      </c>
      <c r="O43" s="3">
        <v>0</v>
      </c>
      <c r="P43" s="3">
        <v>29.312899999999999</v>
      </c>
      <c r="Q43" s="3">
        <v>-2.9198</v>
      </c>
      <c r="R43" s="3">
        <v>1946.5546999999999</v>
      </c>
      <c r="S43" s="3">
        <v>0</v>
      </c>
    </row>
    <row r="44" spans="1:19">
      <c r="A44" s="3" t="s">
        <v>235</v>
      </c>
      <c r="B44" s="3">
        <v>42</v>
      </c>
      <c r="C44" s="3">
        <v>61.4375</v>
      </c>
      <c r="D44" s="3">
        <v>60</v>
      </c>
      <c r="E44" s="3">
        <v>5</v>
      </c>
      <c r="F44" s="3">
        <v>2124</v>
      </c>
      <c r="G44" s="3">
        <v>2124</v>
      </c>
      <c r="H44" s="3">
        <v>950</v>
      </c>
      <c r="I44" s="3">
        <v>21.094000000000001</v>
      </c>
      <c r="J44" s="3">
        <v>0.49399999999999999</v>
      </c>
      <c r="K44" s="3">
        <v>1.1235999999999999</v>
      </c>
      <c r="L44" s="3">
        <v>37.594799999999999</v>
      </c>
      <c r="M44" s="3">
        <v>-10.62</v>
      </c>
      <c r="N44" s="3">
        <v>146.2405</v>
      </c>
      <c r="O44" s="3">
        <v>0</v>
      </c>
      <c r="P44" s="3">
        <v>29.248100000000001</v>
      </c>
      <c r="Q44" s="3">
        <v>-3.1859999999999999</v>
      </c>
      <c r="R44" s="3">
        <v>2124</v>
      </c>
      <c r="S44" s="3">
        <v>0</v>
      </c>
    </row>
    <row r="45" spans="1:19">
      <c r="A45" s="3" t="s">
        <v>236</v>
      </c>
      <c r="B45" s="3">
        <v>43</v>
      </c>
      <c r="C45" s="3">
        <v>64.043099999999995</v>
      </c>
      <c r="D45" s="3">
        <v>62.5</v>
      </c>
      <c r="E45" s="3">
        <v>5</v>
      </c>
      <c r="F45" s="3">
        <v>2309.5702999999999</v>
      </c>
      <c r="G45" s="3">
        <v>2309.5702999999999</v>
      </c>
      <c r="H45" s="3">
        <v>950</v>
      </c>
      <c r="I45" s="3">
        <v>21.093800000000002</v>
      </c>
      <c r="J45" s="3">
        <v>0.49380000000000002</v>
      </c>
      <c r="K45" s="3">
        <v>1.1242000000000001</v>
      </c>
      <c r="L45" s="3">
        <v>40.994900000000001</v>
      </c>
      <c r="M45" s="3">
        <v>-11.5479</v>
      </c>
      <c r="N45" s="3">
        <v>145.90049999999999</v>
      </c>
      <c r="O45" s="3">
        <v>0</v>
      </c>
      <c r="P45" s="3">
        <v>29.180099999999999</v>
      </c>
      <c r="Q45" s="3">
        <v>-3.4643999999999999</v>
      </c>
      <c r="R45" s="3">
        <v>2309.5702999999999</v>
      </c>
      <c r="S45" s="3">
        <v>0</v>
      </c>
    </row>
    <row r="46" spans="1:19">
      <c r="A46" s="3" t="s">
        <v>237</v>
      </c>
      <c r="B46" s="3">
        <v>44</v>
      </c>
      <c r="C46" s="3">
        <v>66.651399999999995</v>
      </c>
      <c r="D46" s="3">
        <v>65</v>
      </c>
      <c r="E46" s="3">
        <v>5</v>
      </c>
      <c r="F46" s="3">
        <v>2503.3125</v>
      </c>
      <c r="G46" s="3">
        <v>2503.3125</v>
      </c>
      <c r="H46" s="3">
        <v>950</v>
      </c>
      <c r="I46" s="3">
        <v>21.093499999999999</v>
      </c>
      <c r="J46" s="3">
        <v>0.49349999999999999</v>
      </c>
      <c r="K46" s="3">
        <v>1.1249</v>
      </c>
      <c r="L46" s="3">
        <v>44.558999999999997</v>
      </c>
      <c r="M46" s="3">
        <v>-12.5166</v>
      </c>
      <c r="N46" s="3">
        <v>145.54409999999999</v>
      </c>
      <c r="O46" s="3">
        <v>0</v>
      </c>
      <c r="P46" s="3">
        <v>29.108799999999999</v>
      </c>
      <c r="Q46" s="3">
        <v>-3.7549999999999999</v>
      </c>
      <c r="R46" s="3">
        <v>2503.3125</v>
      </c>
      <c r="S46" s="3">
        <v>0</v>
      </c>
    </row>
    <row r="47" spans="1:19">
      <c r="A47" s="3" t="s">
        <v>238</v>
      </c>
      <c r="B47" s="3">
        <v>45</v>
      </c>
      <c r="C47" s="3">
        <v>69.262100000000004</v>
      </c>
      <c r="D47" s="3">
        <v>67.5</v>
      </c>
      <c r="E47" s="3">
        <v>5</v>
      </c>
      <c r="F47" s="3">
        <v>2705.2734</v>
      </c>
      <c r="G47" s="3">
        <v>2705.2734</v>
      </c>
      <c r="H47" s="3">
        <v>950</v>
      </c>
      <c r="I47" s="3">
        <v>21.093299999999999</v>
      </c>
      <c r="J47" s="3">
        <v>0.49330000000000002</v>
      </c>
      <c r="K47" s="3">
        <v>1.1254999999999999</v>
      </c>
      <c r="L47" s="3">
        <v>48.289099999999998</v>
      </c>
      <c r="M47" s="3">
        <v>-13.526400000000001</v>
      </c>
      <c r="N47" s="3">
        <v>145.1711</v>
      </c>
      <c r="O47" s="3">
        <v>0</v>
      </c>
      <c r="P47" s="3">
        <v>29.034199999999998</v>
      </c>
      <c r="Q47" s="3">
        <v>-4.0579000000000001</v>
      </c>
      <c r="R47" s="3">
        <v>2705.2734</v>
      </c>
      <c r="S47" s="3">
        <v>0</v>
      </c>
    </row>
    <row r="48" spans="1:19">
      <c r="A48" s="3" t="s">
        <v>239</v>
      </c>
      <c r="B48" s="3">
        <v>46</v>
      </c>
      <c r="C48" s="3">
        <v>71.875100000000003</v>
      </c>
      <c r="D48" s="3">
        <v>70</v>
      </c>
      <c r="E48" s="3">
        <v>5</v>
      </c>
      <c r="F48" s="3">
        <v>2915.5</v>
      </c>
      <c r="G48" s="3">
        <v>2915.5</v>
      </c>
      <c r="H48" s="3">
        <v>950</v>
      </c>
      <c r="I48" s="3">
        <v>21.093</v>
      </c>
      <c r="J48" s="3">
        <v>0.49299999999999999</v>
      </c>
      <c r="K48" s="3">
        <v>1.1262000000000001</v>
      </c>
      <c r="L48" s="3">
        <v>52.1875</v>
      </c>
      <c r="M48" s="3">
        <v>-14.577500000000001</v>
      </c>
      <c r="N48" s="3">
        <v>144.78120000000001</v>
      </c>
      <c r="O48" s="3">
        <v>0</v>
      </c>
      <c r="P48" s="3">
        <v>28.956299999999999</v>
      </c>
      <c r="Q48" s="3">
        <v>-4.3733000000000004</v>
      </c>
      <c r="R48" s="3">
        <v>2915.5</v>
      </c>
      <c r="S48" s="3">
        <v>0</v>
      </c>
    </row>
    <row r="49" spans="1:19">
      <c r="A49" s="3" t="s">
        <v>240</v>
      </c>
      <c r="B49" s="3">
        <v>47</v>
      </c>
      <c r="C49" s="3">
        <v>74.490300000000005</v>
      </c>
      <c r="D49" s="3">
        <v>72.5</v>
      </c>
      <c r="E49" s="3">
        <v>5</v>
      </c>
      <c r="F49" s="3">
        <v>3134.0391</v>
      </c>
      <c r="G49" s="3">
        <v>3134.0391</v>
      </c>
      <c r="H49" s="3">
        <v>950</v>
      </c>
      <c r="I49" s="3">
        <v>21.0928</v>
      </c>
      <c r="J49" s="3">
        <v>0.49270000000000003</v>
      </c>
      <c r="K49" s="3">
        <v>1.1269</v>
      </c>
      <c r="L49" s="3">
        <v>56.256</v>
      </c>
      <c r="M49" s="3">
        <v>-15.670199999999999</v>
      </c>
      <c r="N49" s="3">
        <v>144.37440000000001</v>
      </c>
      <c r="O49" s="3">
        <v>0</v>
      </c>
      <c r="P49" s="3">
        <v>28.8749</v>
      </c>
      <c r="Q49" s="3">
        <v>-4.7011000000000003</v>
      </c>
      <c r="R49" s="3">
        <v>3134.0391</v>
      </c>
      <c r="S49" s="3">
        <v>0</v>
      </c>
    </row>
    <row r="50" spans="1:19">
      <c r="A50" s="3" t="s">
        <v>241</v>
      </c>
      <c r="B50" s="3">
        <v>48</v>
      </c>
      <c r="C50" s="3">
        <v>77.107600000000005</v>
      </c>
      <c r="D50" s="3">
        <v>75</v>
      </c>
      <c r="E50" s="3">
        <v>5</v>
      </c>
      <c r="F50" s="3">
        <v>3360.9375</v>
      </c>
      <c r="G50" s="3">
        <v>3360.9375</v>
      </c>
      <c r="H50" s="3">
        <v>950</v>
      </c>
      <c r="I50" s="3">
        <v>21.092500000000001</v>
      </c>
      <c r="J50" s="3">
        <v>0.49249999999999999</v>
      </c>
      <c r="K50" s="3">
        <v>1.1276999999999999</v>
      </c>
      <c r="L50" s="3">
        <v>60.496899999999997</v>
      </c>
      <c r="M50" s="3">
        <v>-16.8047</v>
      </c>
      <c r="N50" s="3">
        <v>143.9503</v>
      </c>
      <c r="O50" s="3">
        <v>0</v>
      </c>
      <c r="P50" s="3">
        <v>28.790099999999999</v>
      </c>
      <c r="Q50" s="3">
        <v>-5.0414000000000003</v>
      </c>
      <c r="R50" s="3">
        <v>3360.9375</v>
      </c>
      <c r="S50" s="3">
        <v>0</v>
      </c>
    </row>
    <row r="51" spans="1:19">
      <c r="A51" s="3" t="s">
        <v>242</v>
      </c>
      <c r="B51" s="3">
        <v>49</v>
      </c>
      <c r="C51" s="3">
        <v>79.726799999999997</v>
      </c>
      <c r="D51" s="3">
        <v>77.5</v>
      </c>
      <c r="E51" s="3">
        <v>5</v>
      </c>
      <c r="F51" s="3">
        <v>3596.2422000000001</v>
      </c>
      <c r="G51" s="3">
        <v>3596.2422000000001</v>
      </c>
      <c r="H51" s="3">
        <v>950</v>
      </c>
      <c r="I51" s="3">
        <v>21.092300000000002</v>
      </c>
      <c r="J51" s="3">
        <v>0.49220000000000003</v>
      </c>
      <c r="K51" s="3">
        <v>1.1285000000000001</v>
      </c>
      <c r="L51" s="3">
        <v>64.912199999999999</v>
      </c>
      <c r="M51" s="3">
        <v>-17.981200000000001</v>
      </c>
      <c r="N51" s="3">
        <v>143.50880000000001</v>
      </c>
      <c r="O51" s="3">
        <v>0</v>
      </c>
      <c r="P51" s="3">
        <v>28.701799999999999</v>
      </c>
      <c r="Q51" s="3">
        <v>-5.3944000000000001</v>
      </c>
      <c r="R51" s="3">
        <v>3596.2422000000001</v>
      </c>
      <c r="S51" s="3">
        <v>0</v>
      </c>
    </row>
    <row r="52" spans="1:19">
      <c r="A52" s="3" t="s">
        <v>243</v>
      </c>
      <c r="B52" s="3">
        <v>50</v>
      </c>
      <c r="C52" s="3">
        <v>82.347800000000007</v>
      </c>
      <c r="D52" s="3">
        <v>80</v>
      </c>
      <c r="E52" s="3">
        <v>5</v>
      </c>
      <c r="F52" s="3">
        <v>3840</v>
      </c>
      <c r="G52" s="3">
        <v>3840</v>
      </c>
      <c r="H52" s="3">
        <v>950</v>
      </c>
      <c r="I52" s="3">
        <v>21.091999999999999</v>
      </c>
      <c r="J52" s="3">
        <v>0.49199999999999999</v>
      </c>
      <c r="K52" s="3">
        <v>1.1292</v>
      </c>
      <c r="L52" s="3">
        <v>69.504000000000005</v>
      </c>
      <c r="M52" s="3">
        <v>-19.2</v>
      </c>
      <c r="N52" s="3">
        <v>143.0496</v>
      </c>
      <c r="O52" s="3">
        <v>0</v>
      </c>
      <c r="P52" s="3">
        <v>28.6099</v>
      </c>
      <c r="Q52" s="3">
        <v>-5.76</v>
      </c>
      <c r="R52" s="3">
        <v>3840</v>
      </c>
      <c r="S52" s="3">
        <v>0</v>
      </c>
    </row>
    <row r="53" spans="1:19">
      <c r="A53" s="3" t="s">
        <v>244</v>
      </c>
      <c r="B53" s="3">
        <v>51</v>
      </c>
      <c r="C53" s="3">
        <v>20.200399999999998</v>
      </c>
      <c r="D53" s="3">
        <v>20</v>
      </c>
      <c r="E53" s="3">
        <v>5</v>
      </c>
      <c r="F53" s="3">
        <v>228</v>
      </c>
      <c r="G53" s="3">
        <v>228</v>
      </c>
      <c r="H53" s="3">
        <v>950</v>
      </c>
      <c r="I53" s="3">
        <v>21.097999999999999</v>
      </c>
      <c r="J53" s="3">
        <v>0.498</v>
      </c>
      <c r="K53" s="3">
        <v>1.1173</v>
      </c>
      <c r="L53" s="3">
        <v>3.9672000000000001</v>
      </c>
      <c r="M53" s="3">
        <v>-2.2799999999999998</v>
      </c>
      <c r="N53" s="3">
        <v>149.60329999999999</v>
      </c>
      <c r="O53" s="3">
        <v>0</v>
      </c>
      <c r="P53" s="3">
        <v>29.9207</v>
      </c>
      <c r="Q53" s="3">
        <v>-0.68400000000000005</v>
      </c>
      <c r="R53" s="3">
        <v>228</v>
      </c>
      <c r="S53" s="3">
        <v>0</v>
      </c>
    </row>
    <row r="54" spans="1:19">
      <c r="A54" s="3" t="s">
        <v>245</v>
      </c>
      <c r="B54" s="3">
        <v>52</v>
      </c>
      <c r="C54" s="3">
        <v>22.747800000000002</v>
      </c>
      <c r="D54" s="3">
        <v>22.5</v>
      </c>
      <c r="E54" s="3">
        <v>5</v>
      </c>
      <c r="F54" s="3">
        <v>289.19529999999997</v>
      </c>
      <c r="G54" s="3">
        <v>289.19529999999997</v>
      </c>
      <c r="H54" s="3">
        <v>950</v>
      </c>
      <c r="I54" s="3">
        <v>21.0977</v>
      </c>
      <c r="J54" s="3">
        <v>0.49780000000000002</v>
      </c>
      <c r="K54" s="3">
        <v>1.1174999999999999</v>
      </c>
      <c r="L54" s="3">
        <v>5.0465</v>
      </c>
      <c r="M54" s="3">
        <v>-2.8919999999999999</v>
      </c>
      <c r="N54" s="3">
        <v>149.49539999999999</v>
      </c>
      <c r="O54" s="3">
        <v>0</v>
      </c>
      <c r="P54" s="3">
        <v>29.899100000000001</v>
      </c>
      <c r="Q54" s="3">
        <v>-0.86760000000000004</v>
      </c>
      <c r="R54" s="3">
        <v>289.19529999999997</v>
      </c>
      <c r="S54" s="3">
        <v>0</v>
      </c>
    </row>
    <row r="55" spans="1:19">
      <c r="A55" s="3" t="s">
        <v>246</v>
      </c>
      <c r="B55" s="3">
        <v>53</v>
      </c>
      <c r="C55" s="3">
        <v>25.299700000000001</v>
      </c>
      <c r="D55" s="3">
        <v>25</v>
      </c>
      <c r="E55" s="3">
        <v>5</v>
      </c>
      <c r="F55" s="3">
        <v>357.8125</v>
      </c>
      <c r="G55" s="3">
        <v>357.8125</v>
      </c>
      <c r="H55" s="3">
        <v>950</v>
      </c>
      <c r="I55" s="3">
        <v>21.0975</v>
      </c>
      <c r="J55" s="3">
        <v>0.4975</v>
      </c>
      <c r="K55" s="3">
        <v>1.1176999999999999</v>
      </c>
      <c r="L55" s="3">
        <v>6.2617000000000003</v>
      </c>
      <c r="M55" s="3">
        <v>-3.5781000000000001</v>
      </c>
      <c r="N55" s="3">
        <v>149.37379999999999</v>
      </c>
      <c r="O55" s="3">
        <v>0</v>
      </c>
      <c r="P55" s="3">
        <v>29.8748</v>
      </c>
      <c r="Q55" s="3">
        <v>-1.0733999999999999</v>
      </c>
      <c r="R55" s="3">
        <v>357.8125</v>
      </c>
      <c r="S55" s="3">
        <v>0</v>
      </c>
    </row>
    <row r="56" spans="1:19">
      <c r="A56" s="3" t="s">
        <v>247</v>
      </c>
      <c r="B56" s="3">
        <v>54</v>
      </c>
      <c r="C56" s="3">
        <v>27.856000000000002</v>
      </c>
      <c r="D56" s="3">
        <v>27.5</v>
      </c>
      <c r="E56" s="3">
        <v>5</v>
      </c>
      <c r="F56" s="3">
        <v>433.89839999999998</v>
      </c>
      <c r="G56" s="3">
        <v>433.89839999999998</v>
      </c>
      <c r="H56" s="3">
        <v>950</v>
      </c>
      <c r="I56" s="3">
        <v>21.097200000000001</v>
      </c>
      <c r="J56" s="3">
        <v>0.49719999999999998</v>
      </c>
      <c r="K56" s="3">
        <v>1.1180000000000001</v>
      </c>
      <c r="L56" s="3">
        <v>7.6148999999999996</v>
      </c>
      <c r="M56" s="3">
        <v>-4.3390000000000004</v>
      </c>
      <c r="N56" s="3">
        <v>149.23849999999999</v>
      </c>
      <c r="O56" s="3">
        <v>0</v>
      </c>
      <c r="P56" s="3">
        <v>29.8477</v>
      </c>
      <c r="Q56" s="3">
        <v>-1.3017000000000001</v>
      </c>
      <c r="R56" s="3">
        <v>433.89839999999998</v>
      </c>
      <c r="S56" s="3">
        <v>0</v>
      </c>
    </row>
    <row r="57" spans="1:19">
      <c r="A57" s="3" t="s">
        <v>248</v>
      </c>
      <c r="B57" s="3">
        <v>55</v>
      </c>
      <c r="C57" s="3">
        <v>30.416699999999999</v>
      </c>
      <c r="D57" s="3">
        <v>30</v>
      </c>
      <c r="E57" s="3">
        <v>5</v>
      </c>
      <c r="F57" s="3">
        <v>517.5</v>
      </c>
      <c r="G57" s="3">
        <v>517.5</v>
      </c>
      <c r="H57" s="3">
        <v>950</v>
      </c>
      <c r="I57" s="3">
        <v>21.097000000000001</v>
      </c>
      <c r="J57" s="3">
        <v>0.497</v>
      </c>
      <c r="K57" s="3">
        <v>1.1183000000000001</v>
      </c>
      <c r="L57" s="3">
        <v>9.1080000000000005</v>
      </c>
      <c r="M57" s="3">
        <v>-5.1749999999999998</v>
      </c>
      <c r="N57" s="3">
        <v>149.08920000000001</v>
      </c>
      <c r="O57" s="3">
        <v>0</v>
      </c>
      <c r="P57" s="3">
        <v>29.817799999999998</v>
      </c>
      <c r="Q57" s="3">
        <v>-1.5525</v>
      </c>
      <c r="R57" s="3">
        <v>517.5</v>
      </c>
      <c r="S57" s="3">
        <v>0</v>
      </c>
    </row>
    <row r="58" spans="1:19">
      <c r="A58" s="3" t="s">
        <v>249</v>
      </c>
      <c r="B58" s="3">
        <v>56</v>
      </c>
      <c r="C58" s="3">
        <v>32.981499999999997</v>
      </c>
      <c r="D58" s="3">
        <v>32.5</v>
      </c>
      <c r="E58" s="3">
        <v>5</v>
      </c>
      <c r="F58" s="3">
        <v>608.66409999999996</v>
      </c>
      <c r="G58" s="3">
        <v>608.66409999999996</v>
      </c>
      <c r="H58" s="3">
        <v>950</v>
      </c>
      <c r="I58" s="3">
        <v>21.096800000000002</v>
      </c>
      <c r="J58" s="3">
        <v>0.49669999999999997</v>
      </c>
      <c r="K58" s="3">
        <v>1.1186</v>
      </c>
      <c r="L58" s="3">
        <v>10.742900000000001</v>
      </c>
      <c r="M58" s="3">
        <v>-6.0865999999999998</v>
      </c>
      <c r="N58" s="3">
        <v>148.92570000000001</v>
      </c>
      <c r="O58" s="3">
        <v>0</v>
      </c>
      <c r="P58" s="3">
        <v>29.7851</v>
      </c>
      <c r="Q58" s="3">
        <v>-1.8260000000000001</v>
      </c>
      <c r="R58" s="3">
        <v>608.66409999999996</v>
      </c>
      <c r="S58" s="3">
        <v>0</v>
      </c>
    </row>
    <row r="59" spans="1:19">
      <c r="A59" s="3" t="s">
        <v>250</v>
      </c>
      <c r="B59" s="3">
        <v>57</v>
      </c>
      <c r="C59" s="3">
        <v>35.5505</v>
      </c>
      <c r="D59" s="3">
        <v>35</v>
      </c>
      <c r="E59" s="3">
        <v>5</v>
      </c>
      <c r="F59" s="3">
        <v>707.4375</v>
      </c>
      <c r="G59" s="3">
        <v>707.4375</v>
      </c>
      <c r="H59" s="3">
        <v>950</v>
      </c>
      <c r="I59" s="3">
        <v>21.096499999999999</v>
      </c>
      <c r="J59" s="3">
        <v>0.4965</v>
      </c>
      <c r="K59" s="3">
        <v>1.1189</v>
      </c>
      <c r="L59" s="3">
        <v>12.521599999999999</v>
      </c>
      <c r="M59" s="3">
        <v>-7.0743999999999998</v>
      </c>
      <c r="N59" s="3">
        <v>148.74780000000001</v>
      </c>
      <c r="O59" s="3">
        <v>0</v>
      </c>
      <c r="P59" s="3">
        <v>29.749600000000001</v>
      </c>
      <c r="Q59" s="3">
        <v>-2.1223000000000001</v>
      </c>
      <c r="R59" s="3">
        <v>707.4375</v>
      </c>
      <c r="S59" s="3">
        <v>0</v>
      </c>
    </row>
    <row r="60" spans="1:19">
      <c r="A60" s="3" t="s">
        <v>251</v>
      </c>
      <c r="B60" s="3">
        <v>58</v>
      </c>
      <c r="C60" s="3">
        <v>38.123399999999997</v>
      </c>
      <c r="D60" s="3">
        <v>37.5</v>
      </c>
      <c r="E60" s="3">
        <v>5</v>
      </c>
      <c r="F60" s="3">
        <v>813.86720000000003</v>
      </c>
      <c r="G60" s="3">
        <v>813.86720000000003</v>
      </c>
      <c r="H60" s="3">
        <v>950</v>
      </c>
      <c r="I60" s="3">
        <v>21.096299999999999</v>
      </c>
      <c r="J60" s="3">
        <v>0.49630000000000002</v>
      </c>
      <c r="K60" s="3">
        <v>1.1193</v>
      </c>
      <c r="L60" s="3">
        <v>14.446099999999999</v>
      </c>
      <c r="M60" s="3">
        <v>-8.1387</v>
      </c>
      <c r="N60" s="3">
        <v>148.55539999999999</v>
      </c>
      <c r="O60" s="3">
        <v>0</v>
      </c>
      <c r="P60" s="3">
        <v>29.711099999999998</v>
      </c>
      <c r="Q60" s="3">
        <v>-2.4416000000000002</v>
      </c>
      <c r="R60" s="3">
        <v>813.86720000000003</v>
      </c>
      <c r="S60" s="3">
        <v>0</v>
      </c>
    </row>
    <row r="61" spans="1:19">
      <c r="A61" s="3" t="s">
        <v>252</v>
      </c>
      <c r="B61" s="3">
        <v>59</v>
      </c>
      <c r="C61" s="3">
        <v>40.700200000000002</v>
      </c>
      <c r="D61" s="3">
        <v>40</v>
      </c>
      <c r="E61" s="3">
        <v>5</v>
      </c>
      <c r="F61" s="3">
        <v>928</v>
      </c>
      <c r="G61" s="3">
        <v>928</v>
      </c>
      <c r="H61" s="3">
        <v>950</v>
      </c>
      <c r="I61" s="3">
        <v>21.096</v>
      </c>
      <c r="J61" s="3">
        <v>0.496</v>
      </c>
      <c r="K61" s="3">
        <v>1.1195999999999999</v>
      </c>
      <c r="L61" s="3">
        <v>16.5184</v>
      </c>
      <c r="M61" s="3">
        <v>-9.2799999999999994</v>
      </c>
      <c r="N61" s="3">
        <v>148.34819999999999</v>
      </c>
      <c r="O61" s="3">
        <v>0</v>
      </c>
      <c r="P61" s="3">
        <v>29.669599999999999</v>
      </c>
      <c r="Q61" s="3">
        <v>-2.7839999999999998</v>
      </c>
      <c r="R61" s="3">
        <v>928</v>
      </c>
      <c r="S61" s="3">
        <v>0</v>
      </c>
    </row>
    <row r="62" spans="1:19">
      <c r="A62" s="3" t="s">
        <v>253</v>
      </c>
      <c r="B62" s="3">
        <v>60</v>
      </c>
      <c r="C62" s="3">
        <v>43.280700000000003</v>
      </c>
      <c r="D62" s="3">
        <v>42.5</v>
      </c>
      <c r="E62" s="3">
        <v>5</v>
      </c>
      <c r="F62" s="3">
        <v>1049.8828000000001</v>
      </c>
      <c r="G62" s="3">
        <v>1049.8828000000001</v>
      </c>
      <c r="H62" s="3">
        <v>950</v>
      </c>
      <c r="I62" s="3">
        <v>21.095800000000001</v>
      </c>
      <c r="J62" s="3">
        <v>0.49580000000000002</v>
      </c>
      <c r="K62" s="3">
        <v>1.1200000000000001</v>
      </c>
      <c r="L62" s="3">
        <v>18.740400000000001</v>
      </c>
      <c r="M62" s="3">
        <v>-10.498799999999999</v>
      </c>
      <c r="N62" s="3">
        <v>148.126</v>
      </c>
      <c r="O62" s="3">
        <v>0</v>
      </c>
      <c r="P62" s="3">
        <v>29.6252</v>
      </c>
      <c r="Q62" s="3">
        <v>-3.1496</v>
      </c>
      <c r="R62" s="3">
        <v>1049.8828000000001</v>
      </c>
      <c r="S62" s="3">
        <v>0</v>
      </c>
    </row>
    <row r="63" spans="1:19">
      <c r="A63" s="3" t="s">
        <v>254</v>
      </c>
      <c r="B63" s="3">
        <v>61</v>
      </c>
      <c r="C63" s="3">
        <v>45.864699999999999</v>
      </c>
      <c r="D63" s="3">
        <v>45</v>
      </c>
      <c r="E63" s="3">
        <v>5</v>
      </c>
      <c r="F63" s="3">
        <v>1179.5625</v>
      </c>
      <c r="G63" s="3">
        <v>1179.5625</v>
      </c>
      <c r="H63" s="3">
        <v>950</v>
      </c>
      <c r="I63" s="3">
        <v>21.095500000000001</v>
      </c>
      <c r="J63" s="3">
        <v>0.4955</v>
      </c>
      <c r="K63" s="3">
        <v>1.1205000000000001</v>
      </c>
      <c r="L63" s="3">
        <v>21.1142</v>
      </c>
      <c r="M63" s="3">
        <v>-11.7956</v>
      </c>
      <c r="N63" s="3">
        <v>147.8886</v>
      </c>
      <c r="O63" s="3">
        <v>0</v>
      </c>
      <c r="P63" s="3">
        <v>29.5777</v>
      </c>
      <c r="Q63" s="3">
        <v>-3.5387</v>
      </c>
      <c r="R63" s="3">
        <v>1179.5625</v>
      </c>
      <c r="S63" s="3">
        <v>0</v>
      </c>
    </row>
    <row r="64" spans="1:19">
      <c r="A64" s="3" t="s">
        <v>255</v>
      </c>
      <c r="B64" s="3">
        <v>62</v>
      </c>
      <c r="C64" s="3">
        <v>48.452199999999998</v>
      </c>
      <c r="D64" s="3">
        <v>47.5</v>
      </c>
      <c r="E64" s="3">
        <v>5</v>
      </c>
      <c r="F64" s="3">
        <v>1317.0859</v>
      </c>
      <c r="G64" s="3">
        <v>1317.0859</v>
      </c>
      <c r="H64" s="3">
        <v>950</v>
      </c>
      <c r="I64" s="3">
        <v>21.095199999999998</v>
      </c>
      <c r="J64" s="3">
        <v>0.49519999999999997</v>
      </c>
      <c r="K64" s="3">
        <v>1.1209</v>
      </c>
      <c r="L64" s="3">
        <v>23.6417</v>
      </c>
      <c r="M64" s="3">
        <v>-13.1709</v>
      </c>
      <c r="N64" s="3">
        <v>147.63579999999999</v>
      </c>
      <c r="O64" s="3">
        <v>0</v>
      </c>
      <c r="P64" s="3">
        <v>29.527200000000001</v>
      </c>
      <c r="Q64" s="3">
        <v>-3.9512999999999998</v>
      </c>
      <c r="R64" s="3">
        <v>1317.0859</v>
      </c>
      <c r="S64" s="3">
        <v>0</v>
      </c>
    </row>
    <row r="65" spans="1:19">
      <c r="A65" s="3" t="s">
        <v>256</v>
      </c>
      <c r="B65" s="3">
        <v>63</v>
      </c>
      <c r="C65" s="3">
        <v>51.043100000000003</v>
      </c>
      <c r="D65" s="3">
        <v>50</v>
      </c>
      <c r="E65" s="3">
        <v>5</v>
      </c>
      <c r="F65" s="3">
        <v>1462.5</v>
      </c>
      <c r="G65" s="3">
        <v>1462.5</v>
      </c>
      <c r="H65" s="3">
        <v>950</v>
      </c>
      <c r="I65" s="3">
        <v>21.094999999999999</v>
      </c>
      <c r="J65" s="3">
        <v>0.495</v>
      </c>
      <c r="K65" s="3">
        <v>1.1214</v>
      </c>
      <c r="L65" s="3">
        <v>26.324999999999999</v>
      </c>
      <c r="M65" s="3">
        <v>-14.625</v>
      </c>
      <c r="N65" s="3">
        <v>147.36750000000001</v>
      </c>
      <c r="O65" s="3">
        <v>0</v>
      </c>
      <c r="P65" s="3">
        <v>29.473500000000001</v>
      </c>
      <c r="Q65" s="3">
        <v>-4.3875000000000002</v>
      </c>
      <c r="R65" s="3">
        <v>1462.5</v>
      </c>
      <c r="S65" s="3">
        <v>0</v>
      </c>
    </row>
    <row r="66" spans="1:19">
      <c r="A66" s="3" t="s">
        <v>257</v>
      </c>
      <c r="B66" s="3">
        <v>64</v>
      </c>
      <c r="C66" s="3">
        <v>53.6372</v>
      </c>
      <c r="D66" s="3">
        <v>52.5</v>
      </c>
      <c r="E66" s="3">
        <v>5</v>
      </c>
      <c r="F66" s="3">
        <v>1615.8516</v>
      </c>
      <c r="G66" s="3">
        <v>1615.8516</v>
      </c>
      <c r="H66" s="3">
        <v>950</v>
      </c>
      <c r="I66" s="3">
        <v>21.0947</v>
      </c>
      <c r="J66" s="3">
        <v>0.49469999999999997</v>
      </c>
      <c r="K66" s="3">
        <v>1.1218999999999999</v>
      </c>
      <c r="L66" s="3">
        <v>29.1661</v>
      </c>
      <c r="M66" s="3">
        <v>-16.1585</v>
      </c>
      <c r="N66" s="3">
        <v>147.08340000000001</v>
      </c>
      <c r="O66" s="3">
        <v>0</v>
      </c>
      <c r="P66" s="3">
        <v>29.416699999999999</v>
      </c>
      <c r="Q66" s="3">
        <v>-4.8475999999999999</v>
      </c>
      <c r="R66" s="3">
        <v>1615.8516</v>
      </c>
      <c r="S66" s="3">
        <v>0</v>
      </c>
    </row>
    <row r="67" spans="1:19">
      <c r="A67" s="3" t="s">
        <v>258</v>
      </c>
      <c r="B67" s="3">
        <v>65</v>
      </c>
      <c r="C67" s="3">
        <v>56.234400000000001</v>
      </c>
      <c r="D67" s="3">
        <v>55</v>
      </c>
      <c r="E67" s="3">
        <v>5</v>
      </c>
      <c r="F67" s="3">
        <v>1777.1875</v>
      </c>
      <c r="G67" s="3">
        <v>1777.1875</v>
      </c>
      <c r="H67" s="3">
        <v>950</v>
      </c>
      <c r="I67" s="3">
        <v>21.0945</v>
      </c>
      <c r="J67" s="3">
        <v>0.4945</v>
      </c>
      <c r="K67" s="3">
        <v>1.1225000000000001</v>
      </c>
      <c r="L67" s="3">
        <v>32.167099999999998</v>
      </c>
      <c r="M67" s="3">
        <v>-17.771899999999999</v>
      </c>
      <c r="N67" s="3">
        <v>146.7833</v>
      </c>
      <c r="O67" s="3">
        <v>0</v>
      </c>
      <c r="P67" s="3">
        <v>29.3567</v>
      </c>
      <c r="Q67" s="3">
        <v>-5.3315999999999999</v>
      </c>
      <c r="R67" s="3">
        <v>1777.1875</v>
      </c>
      <c r="S67" s="3">
        <v>0</v>
      </c>
    </row>
    <row r="68" spans="1:19">
      <c r="A68" s="3" t="s">
        <v>259</v>
      </c>
      <c r="B68" s="3">
        <v>66</v>
      </c>
      <c r="C68" s="3">
        <v>58.834499999999998</v>
      </c>
      <c r="D68" s="3">
        <v>57.5</v>
      </c>
      <c r="E68" s="3">
        <v>5</v>
      </c>
      <c r="F68" s="3">
        <v>1946.5546999999999</v>
      </c>
      <c r="G68" s="3">
        <v>1946.5546999999999</v>
      </c>
      <c r="H68" s="3">
        <v>950</v>
      </c>
      <c r="I68" s="3">
        <v>21.094200000000001</v>
      </c>
      <c r="J68" s="3">
        <v>0.49419999999999997</v>
      </c>
      <c r="K68" s="3">
        <v>1.123</v>
      </c>
      <c r="L68" s="3">
        <v>35.33</v>
      </c>
      <c r="M68" s="3">
        <v>-19.465499999999999</v>
      </c>
      <c r="N68" s="3">
        <v>146.46700000000001</v>
      </c>
      <c r="O68" s="3">
        <v>0</v>
      </c>
      <c r="P68" s="3">
        <v>29.293399999999998</v>
      </c>
      <c r="Q68" s="3">
        <v>-5.8396999999999997</v>
      </c>
      <c r="R68" s="3">
        <v>1946.5546999999999</v>
      </c>
      <c r="S68" s="3">
        <v>0</v>
      </c>
    </row>
    <row r="69" spans="1:19">
      <c r="A69" s="3" t="s">
        <v>260</v>
      </c>
      <c r="B69" s="3">
        <v>67</v>
      </c>
      <c r="C69" s="3">
        <v>61.4375</v>
      </c>
      <c r="D69" s="3">
        <v>60</v>
      </c>
      <c r="E69" s="3">
        <v>5</v>
      </c>
      <c r="F69" s="3">
        <v>2124</v>
      </c>
      <c r="G69" s="3">
        <v>2124</v>
      </c>
      <c r="H69" s="3">
        <v>950</v>
      </c>
      <c r="I69" s="3">
        <v>21.094000000000001</v>
      </c>
      <c r="J69" s="3">
        <v>0.49399999999999999</v>
      </c>
      <c r="K69" s="3">
        <v>1.1235999999999999</v>
      </c>
      <c r="L69" s="3">
        <v>38.656799999999997</v>
      </c>
      <c r="M69" s="3">
        <v>-21.24</v>
      </c>
      <c r="N69" s="3">
        <v>146.1343</v>
      </c>
      <c r="O69" s="3">
        <v>0</v>
      </c>
      <c r="P69" s="3">
        <v>29.226900000000001</v>
      </c>
      <c r="Q69" s="3">
        <v>-6.3719999999999999</v>
      </c>
      <c r="R69" s="3">
        <v>2124</v>
      </c>
      <c r="S69" s="3">
        <v>0</v>
      </c>
    </row>
    <row r="70" spans="1:19">
      <c r="A70" s="3" t="s">
        <v>261</v>
      </c>
      <c r="B70" s="3">
        <v>68</v>
      </c>
      <c r="C70" s="3">
        <v>64.043099999999995</v>
      </c>
      <c r="D70" s="3">
        <v>62.5</v>
      </c>
      <c r="E70" s="3">
        <v>5</v>
      </c>
      <c r="F70" s="3">
        <v>2309.5702999999999</v>
      </c>
      <c r="G70" s="3">
        <v>2309.5702999999999</v>
      </c>
      <c r="H70" s="3">
        <v>950</v>
      </c>
      <c r="I70" s="3">
        <v>21.093800000000002</v>
      </c>
      <c r="J70" s="3">
        <v>0.49380000000000002</v>
      </c>
      <c r="K70" s="3">
        <v>1.1242000000000001</v>
      </c>
      <c r="L70" s="3">
        <v>42.149700000000003</v>
      </c>
      <c r="M70" s="3">
        <v>-23.095700000000001</v>
      </c>
      <c r="N70" s="3">
        <v>145.785</v>
      </c>
      <c r="O70" s="3">
        <v>0</v>
      </c>
      <c r="P70" s="3">
        <v>29.157</v>
      </c>
      <c r="Q70" s="3">
        <v>-6.9287000000000001</v>
      </c>
      <c r="R70" s="3">
        <v>2309.5702999999999</v>
      </c>
      <c r="S70" s="3">
        <v>0</v>
      </c>
    </row>
    <row r="71" spans="1:19">
      <c r="A71" s="3" t="s">
        <v>262</v>
      </c>
      <c r="B71" s="3">
        <v>69</v>
      </c>
      <c r="C71" s="3">
        <v>66.651399999999995</v>
      </c>
      <c r="D71" s="3">
        <v>65</v>
      </c>
      <c r="E71" s="3">
        <v>5</v>
      </c>
      <c r="F71" s="3">
        <v>2503.3125</v>
      </c>
      <c r="G71" s="3">
        <v>2503.3125</v>
      </c>
      <c r="H71" s="3">
        <v>950</v>
      </c>
      <c r="I71" s="3">
        <v>21.093499999999999</v>
      </c>
      <c r="J71" s="3">
        <v>0.49349999999999999</v>
      </c>
      <c r="K71" s="3">
        <v>1.1249</v>
      </c>
      <c r="L71" s="3">
        <v>45.810600000000001</v>
      </c>
      <c r="M71" s="3">
        <v>-25.033100000000001</v>
      </c>
      <c r="N71" s="3">
        <v>145.41890000000001</v>
      </c>
      <c r="O71" s="3">
        <v>0</v>
      </c>
      <c r="P71" s="3">
        <v>29.0838</v>
      </c>
      <c r="Q71" s="3">
        <v>-7.5099</v>
      </c>
      <c r="R71" s="3">
        <v>2503.3125</v>
      </c>
      <c r="S71" s="3">
        <v>0</v>
      </c>
    </row>
    <row r="72" spans="1:19">
      <c r="A72" s="3" t="s">
        <v>263</v>
      </c>
      <c r="B72" s="3">
        <v>70</v>
      </c>
      <c r="C72" s="3">
        <v>69.262100000000004</v>
      </c>
      <c r="D72" s="3">
        <v>67.5</v>
      </c>
      <c r="E72" s="3">
        <v>5</v>
      </c>
      <c r="F72" s="3">
        <v>2705.2734</v>
      </c>
      <c r="G72" s="3">
        <v>2705.2734</v>
      </c>
      <c r="H72" s="3">
        <v>950</v>
      </c>
      <c r="I72" s="3">
        <v>21.093299999999999</v>
      </c>
      <c r="J72" s="3">
        <v>0.49330000000000002</v>
      </c>
      <c r="K72" s="3">
        <v>1.1254999999999999</v>
      </c>
      <c r="L72" s="3">
        <v>49.641800000000003</v>
      </c>
      <c r="M72" s="3">
        <v>-27.052700000000002</v>
      </c>
      <c r="N72" s="3">
        <v>145.03579999999999</v>
      </c>
      <c r="O72" s="3">
        <v>0</v>
      </c>
      <c r="P72" s="3">
        <v>29.007200000000001</v>
      </c>
      <c r="Q72" s="3">
        <v>-8.1158000000000001</v>
      </c>
      <c r="R72" s="3">
        <v>2705.2734</v>
      </c>
      <c r="S72" s="3">
        <v>0</v>
      </c>
    </row>
    <row r="73" spans="1:19">
      <c r="A73" s="3" t="s">
        <v>264</v>
      </c>
      <c r="B73" s="3">
        <v>71</v>
      </c>
      <c r="C73" s="3">
        <v>71.875100000000003</v>
      </c>
      <c r="D73" s="3">
        <v>70</v>
      </c>
      <c r="E73" s="3">
        <v>5</v>
      </c>
      <c r="F73" s="3">
        <v>2915.5</v>
      </c>
      <c r="G73" s="3">
        <v>2915.5</v>
      </c>
      <c r="H73" s="3">
        <v>950</v>
      </c>
      <c r="I73" s="3">
        <v>21.093</v>
      </c>
      <c r="J73" s="3">
        <v>0.49299999999999999</v>
      </c>
      <c r="K73" s="3">
        <v>1.1262000000000001</v>
      </c>
      <c r="L73" s="3">
        <v>53.645200000000003</v>
      </c>
      <c r="M73" s="3">
        <v>-29.155000000000001</v>
      </c>
      <c r="N73" s="3">
        <v>144.63550000000001</v>
      </c>
      <c r="O73" s="3">
        <v>0</v>
      </c>
      <c r="P73" s="3">
        <v>28.927099999999999</v>
      </c>
      <c r="Q73" s="3">
        <v>-8.7464999999999993</v>
      </c>
      <c r="R73" s="3">
        <v>2915.5</v>
      </c>
      <c r="S73" s="3">
        <v>0</v>
      </c>
    </row>
    <row r="74" spans="1:19">
      <c r="A74" s="3" t="s">
        <v>265</v>
      </c>
      <c r="B74" s="3">
        <v>72</v>
      </c>
      <c r="C74" s="3">
        <v>74.490300000000005</v>
      </c>
      <c r="D74" s="3">
        <v>72.5</v>
      </c>
      <c r="E74" s="3">
        <v>5</v>
      </c>
      <c r="F74" s="3">
        <v>3134.0391</v>
      </c>
      <c r="G74" s="3">
        <v>3134.0391</v>
      </c>
      <c r="H74" s="3">
        <v>950</v>
      </c>
      <c r="I74" s="3">
        <v>21.0928</v>
      </c>
      <c r="J74" s="3">
        <v>0.49270000000000003</v>
      </c>
      <c r="K74" s="3">
        <v>1.1269</v>
      </c>
      <c r="L74" s="3">
        <v>57.823</v>
      </c>
      <c r="M74" s="3">
        <v>-31.340399999999999</v>
      </c>
      <c r="N74" s="3">
        <v>144.21770000000001</v>
      </c>
      <c r="O74" s="3">
        <v>0</v>
      </c>
      <c r="P74" s="3">
        <v>28.843499999999999</v>
      </c>
      <c r="Q74" s="3">
        <v>-9.4021000000000008</v>
      </c>
      <c r="R74" s="3">
        <v>3134.0391</v>
      </c>
      <c r="S74" s="3">
        <v>0</v>
      </c>
    </row>
    <row r="75" spans="1:19">
      <c r="A75" s="3" t="s">
        <v>266</v>
      </c>
      <c r="B75" s="3">
        <v>73</v>
      </c>
      <c r="C75" s="3">
        <v>77.107600000000005</v>
      </c>
      <c r="D75" s="3">
        <v>75</v>
      </c>
      <c r="E75" s="3">
        <v>5</v>
      </c>
      <c r="F75" s="3">
        <v>3360.9375</v>
      </c>
      <c r="G75" s="3">
        <v>3360.9375</v>
      </c>
      <c r="H75" s="3">
        <v>950</v>
      </c>
      <c r="I75" s="3">
        <v>21.092500000000001</v>
      </c>
      <c r="J75" s="3">
        <v>0.49249999999999999</v>
      </c>
      <c r="K75" s="3">
        <v>1.1276999999999999</v>
      </c>
      <c r="L75" s="3">
        <v>62.177300000000002</v>
      </c>
      <c r="M75" s="3">
        <v>-33.609400000000001</v>
      </c>
      <c r="N75" s="3">
        <v>143.78229999999999</v>
      </c>
      <c r="O75" s="3">
        <v>0</v>
      </c>
      <c r="P75" s="3">
        <v>28.756499999999999</v>
      </c>
      <c r="Q75" s="3">
        <v>-10.082800000000001</v>
      </c>
      <c r="R75" s="3">
        <v>3360.9375</v>
      </c>
      <c r="S75" s="3">
        <v>0</v>
      </c>
    </row>
    <row r="76" spans="1:19">
      <c r="A76" s="3" t="s">
        <v>267</v>
      </c>
      <c r="B76" s="3">
        <v>74</v>
      </c>
      <c r="C76" s="3">
        <v>79.726799999999997</v>
      </c>
      <c r="D76" s="3">
        <v>77.5</v>
      </c>
      <c r="E76" s="3">
        <v>5</v>
      </c>
      <c r="F76" s="3">
        <v>3596.2422000000001</v>
      </c>
      <c r="G76" s="3">
        <v>3596.2422000000001</v>
      </c>
      <c r="H76" s="3">
        <v>950</v>
      </c>
      <c r="I76" s="3">
        <v>21.092300000000002</v>
      </c>
      <c r="J76" s="3">
        <v>0.49220000000000003</v>
      </c>
      <c r="K76" s="3">
        <v>1.1285000000000001</v>
      </c>
      <c r="L76" s="3">
        <v>66.710300000000004</v>
      </c>
      <c r="M76" s="3">
        <v>-35.962400000000002</v>
      </c>
      <c r="N76" s="3">
        <v>143.32900000000001</v>
      </c>
      <c r="O76" s="3">
        <v>0</v>
      </c>
      <c r="P76" s="3">
        <v>28.665800000000001</v>
      </c>
      <c r="Q76" s="3">
        <v>-10.7887</v>
      </c>
      <c r="R76" s="3">
        <v>3596.2422000000001</v>
      </c>
      <c r="S76" s="3">
        <v>0</v>
      </c>
    </row>
    <row r="77" spans="1:19">
      <c r="A77" s="3" t="s">
        <v>268</v>
      </c>
      <c r="B77" s="3">
        <v>75</v>
      </c>
      <c r="C77" s="3">
        <v>82.347800000000007</v>
      </c>
      <c r="D77" s="3">
        <v>80</v>
      </c>
      <c r="E77" s="3">
        <v>5</v>
      </c>
      <c r="F77" s="3">
        <v>3840</v>
      </c>
      <c r="G77" s="3">
        <v>3840</v>
      </c>
      <c r="H77" s="3">
        <v>950</v>
      </c>
      <c r="I77" s="3">
        <v>21.091999999999999</v>
      </c>
      <c r="J77" s="3">
        <v>0.49199999999999999</v>
      </c>
      <c r="K77" s="3">
        <v>1.1292</v>
      </c>
      <c r="L77" s="3">
        <v>71.424000000000007</v>
      </c>
      <c r="M77" s="3">
        <v>-38.4</v>
      </c>
      <c r="N77" s="3">
        <v>142.85759999999999</v>
      </c>
      <c r="O77" s="3">
        <v>0</v>
      </c>
      <c r="P77" s="3">
        <v>28.5715</v>
      </c>
      <c r="Q77" s="3">
        <v>-11.52</v>
      </c>
      <c r="R77" s="3">
        <v>3840</v>
      </c>
      <c r="S77" s="3">
        <v>0</v>
      </c>
    </row>
    <row r="78" spans="1:19">
      <c r="A78" s="3" t="s">
        <v>269</v>
      </c>
      <c r="B78" s="3">
        <v>76</v>
      </c>
      <c r="C78" s="3">
        <v>20.200399999999998</v>
      </c>
      <c r="D78" s="3">
        <v>20</v>
      </c>
      <c r="E78" s="3">
        <v>5</v>
      </c>
      <c r="F78" s="3">
        <v>228</v>
      </c>
      <c r="G78" s="3">
        <v>228</v>
      </c>
      <c r="H78" s="3">
        <v>950</v>
      </c>
      <c r="I78" s="3">
        <v>21.097999999999999</v>
      </c>
      <c r="J78" s="3">
        <v>0.498</v>
      </c>
      <c r="K78" s="3">
        <v>1.1173</v>
      </c>
      <c r="L78" s="3">
        <v>4.0811999999999999</v>
      </c>
      <c r="M78" s="3">
        <v>-3.42</v>
      </c>
      <c r="N78" s="3">
        <v>149.59190000000001</v>
      </c>
      <c r="O78" s="3">
        <v>0</v>
      </c>
      <c r="P78" s="3">
        <v>29.918399999999998</v>
      </c>
      <c r="Q78" s="3">
        <v>-1.026</v>
      </c>
      <c r="R78" s="3">
        <v>228</v>
      </c>
      <c r="S78" s="3">
        <v>0</v>
      </c>
    </row>
    <row r="79" spans="1:19">
      <c r="A79" s="3" t="s">
        <v>270</v>
      </c>
      <c r="B79" s="3">
        <v>77</v>
      </c>
      <c r="C79" s="3">
        <v>22.747800000000002</v>
      </c>
      <c r="D79" s="3">
        <v>22.5</v>
      </c>
      <c r="E79" s="3">
        <v>5</v>
      </c>
      <c r="F79" s="3">
        <v>289.19529999999997</v>
      </c>
      <c r="G79" s="3">
        <v>289.19529999999997</v>
      </c>
      <c r="H79" s="3">
        <v>950</v>
      </c>
      <c r="I79" s="3">
        <v>21.0977</v>
      </c>
      <c r="J79" s="3">
        <v>0.49780000000000002</v>
      </c>
      <c r="K79" s="3">
        <v>1.1174999999999999</v>
      </c>
      <c r="L79" s="3">
        <v>5.1910999999999996</v>
      </c>
      <c r="M79" s="3">
        <v>-4.3379000000000003</v>
      </c>
      <c r="N79" s="3">
        <v>149.48089999999999</v>
      </c>
      <c r="O79" s="3">
        <v>0</v>
      </c>
      <c r="P79" s="3">
        <v>29.8962</v>
      </c>
      <c r="Q79" s="3">
        <v>-1.3013999999999999</v>
      </c>
      <c r="R79" s="3">
        <v>289.19529999999997</v>
      </c>
      <c r="S79" s="3">
        <v>0</v>
      </c>
    </row>
    <row r="80" spans="1:19">
      <c r="A80" s="3" t="s">
        <v>271</v>
      </c>
      <c r="B80" s="3">
        <v>78</v>
      </c>
      <c r="C80" s="3">
        <v>25.299700000000001</v>
      </c>
      <c r="D80" s="3">
        <v>25</v>
      </c>
      <c r="E80" s="3">
        <v>5</v>
      </c>
      <c r="F80" s="3">
        <v>357.8125</v>
      </c>
      <c r="G80" s="3">
        <v>357.8125</v>
      </c>
      <c r="H80" s="3">
        <v>950</v>
      </c>
      <c r="I80" s="3">
        <v>21.0975</v>
      </c>
      <c r="J80" s="3">
        <v>0.4975</v>
      </c>
      <c r="K80" s="3">
        <v>1.1176999999999999</v>
      </c>
      <c r="L80" s="3">
        <v>6.4405999999999999</v>
      </c>
      <c r="M80" s="3">
        <v>-5.3672000000000004</v>
      </c>
      <c r="N80" s="3">
        <v>149.35589999999999</v>
      </c>
      <c r="O80" s="3">
        <v>0</v>
      </c>
      <c r="P80" s="3">
        <v>29.871200000000002</v>
      </c>
      <c r="Q80" s="3">
        <v>-1.6102000000000001</v>
      </c>
      <c r="R80" s="3">
        <v>357.8125</v>
      </c>
      <c r="S80" s="3">
        <v>0</v>
      </c>
    </row>
    <row r="81" spans="1:19">
      <c r="A81" s="3" t="s">
        <v>272</v>
      </c>
      <c r="B81" s="3">
        <v>79</v>
      </c>
      <c r="C81" s="3">
        <v>27.856000000000002</v>
      </c>
      <c r="D81" s="3">
        <v>27.5</v>
      </c>
      <c r="E81" s="3">
        <v>5</v>
      </c>
      <c r="F81" s="3">
        <v>433.89839999999998</v>
      </c>
      <c r="G81" s="3">
        <v>433.89839999999998</v>
      </c>
      <c r="H81" s="3">
        <v>950</v>
      </c>
      <c r="I81" s="3">
        <v>21.097200000000001</v>
      </c>
      <c r="J81" s="3">
        <v>0.49719999999999998</v>
      </c>
      <c r="K81" s="3">
        <v>1.1180000000000001</v>
      </c>
      <c r="L81" s="3">
        <v>7.8319000000000001</v>
      </c>
      <c r="M81" s="3">
        <v>-6.5084999999999997</v>
      </c>
      <c r="N81" s="3">
        <v>149.21680000000001</v>
      </c>
      <c r="O81" s="3">
        <v>0</v>
      </c>
      <c r="P81" s="3">
        <v>29.843399999999999</v>
      </c>
      <c r="Q81" s="3">
        <v>-1.9524999999999999</v>
      </c>
      <c r="R81" s="3">
        <v>433.89839999999998</v>
      </c>
      <c r="S81" s="3">
        <v>0</v>
      </c>
    </row>
    <row r="82" spans="1:19">
      <c r="A82" s="3" t="s">
        <v>273</v>
      </c>
      <c r="B82" s="3">
        <v>80</v>
      </c>
      <c r="C82" s="3">
        <v>30.416699999999999</v>
      </c>
      <c r="D82" s="3">
        <v>30</v>
      </c>
      <c r="E82" s="3">
        <v>5</v>
      </c>
      <c r="F82" s="3">
        <v>517.5</v>
      </c>
      <c r="G82" s="3">
        <v>517.5</v>
      </c>
      <c r="H82" s="3">
        <v>950</v>
      </c>
      <c r="I82" s="3">
        <v>21.097000000000001</v>
      </c>
      <c r="J82" s="3">
        <v>0.497</v>
      </c>
      <c r="K82" s="3">
        <v>1.1183000000000001</v>
      </c>
      <c r="L82" s="3">
        <v>9.3666999999999998</v>
      </c>
      <c r="M82" s="3">
        <v>-7.7625000000000002</v>
      </c>
      <c r="N82" s="3">
        <v>149.0633</v>
      </c>
      <c r="O82" s="3">
        <v>0</v>
      </c>
      <c r="P82" s="3">
        <v>29.8127</v>
      </c>
      <c r="Q82" s="3">
        <v>-2.3287</v>
      </c>
      <c r="R82" s="3">
        <v>517.5</v>
      </c>
      <c r="S82" s="3">
        <v>0</v>
      </c>
    </row>
    <row r="83" spans="1:19">
      <c r="A83" s="3" t="s">
        <v>274</v>
      </c>
      <c r="B83" s="3">
        <v>81</v>
      </c>
      <c r="C83" s="3">
        <v>32.981499999999997</v>
      </c>
      <c r="D83" s="3">
        <v>32.5</v>
      </c>
      <c r="E83" s="3">
        <v>5</v>
      </c>
      <c r="F83" s="3">
        <v>608.66409999999996</v>
      </c>
      <c r="G83" s="3">
        <v>608.66409999999996</v>
      </c>
      <c r="H83" s="3">
        <v>950</v>
      </c>
      <c r="I83" s="3">
        <v>21.096800000000002</v>
      </c>
      <c r="J83" s="3">
        <v>0.49669999999999997</v>
      </c>
      <c r="K83" s="3">
        <v>1.1186</v>
      </c>
      <c r="L83" s="3">
        <v>11.0473</v>
      </c>
      <c r="M83" s="3">
        <v>-9.1300000000000008</v>
      </c>
      <c r="N83" s="3">
        <v>148.89529999999999</v>
      </c>
      <c r="O83" s="3">
        <v>0</v>
      </c>
      <c r="P83" s="3">
        <v>29.7791</v>
      </c>
      <c r="Q83" s="3">
        <v>-2.7389999999999999</v>
      </c>
      <c r="R83" s="3">
        <v>608.66409999999996</v>
      </c>
      <c r="S83" s="3">
        <v>0</v>
      </c>
    </row>
    <row r="84" spans="1:19">
      <c r="A84" s="3" t="s">
        <v>275</v>
      </c>
      <c r="B84" s="3">
        <v>82</v>
      </c>
      <c r="C84" s="3">
        <v>35.5505</v>
      </c>
      <c r="D84" s="3">
        <v>35</v>
      </c>
      <c r="E84" s="3">
        <v>5</v>
      </c>
      <c r="F84" s="3">
        <v>707.4375</v>
      </c>
      <c r="G84" s="3">
        <v>707.4375</v>
      </c>
      <c r="H84" s="3">
        <v>950</v>
      </c>
      <c r="I84" s="3">
        <v>21.096499999999999</v>
      </c>
      <c r="J84" s="3">
        <v>0.4965</v>
      </c>
      <c r="K84" s="3">
        <v>1.1189</v>
      </c>
      <c r="L84" s="3">
        <v>12.875400000000001</v>
      </c>
      <c r="M84" s="3">
        <v>-10.611599999999999</v>
      </c>
      <c r="N84" s="3">
        <v>148.71250000000001</v>
      </c>
      <c r="O84" s="3">
        <v>0</v>
      </c>
      <c r="P84" s="3">
        <v>29.7425</v>
      </c>
      <c r="Q84" s="3">
        <v>-3.1835</v>
      </c>
      <c r="R84" s="3">
        <v>707.4375</v>
      </c>
      <c r="S84" s="3">
        <v>0</v>
      </c>
    </row>
    <row r="85" spans="1:19">
      <c r="A85" s="3" t="s">
        <v>276</v>
      </c>
      <c r="B85" s="3">
        <v>83</v>
      </c>
      <c r="C85" s="3">
        <v>38.123399999999997</v>
      </c>
      <c r="D85" s="3">
        <v>37.5</v>
      </c>
      <c r="E85" s="3">
        <v>5</v>
      </c>
      <c r="F85" s="3">
        <v>813.86720000000003</v>
      </c>
      <c r="G85" s="3">
        <v>813.86720000000003</v>
      </c>
      <c r="H85" s="3">
        <v>950</v>
      </c>
      <c r="I85" s="3">
        <v>21.096299999999999</v>
      </c>
      <c r="J85" s="3">
        <v>0.49630000000000002</v>
      </c>
      <c r="K85" s="3">
        <v>1.1193</v>
      </c>
      <c r="L85" s="3">
        <v>14.8531</v>
      </c>
      <c r="M85" s="3">
        <v>-12.208</v>
      </c>
      <c r="N85" s="3">
        <v>148.5147</v>
      </c>
      <c r="O85" s="3">
        <v>0</v>
      </c>
      <c r="P85" s="3">
        <v>29.7029</v>
      </c>
      <c r="Q85" s="3">
        <v>-3.6623999999999999</v>
      </c>
      <c r="R85" s="3">
        <v>813.86720000000003</v>
      </c>
      <c r="S85" s="3">
        <v>0</v>
      </c>
    </row>
    <row r="86" spans="1:19">
      <c r="A86" s="3" t="s">
        <v>277</v>
      </c>
      <c r="B86" s="3">
        <v>84</v>
      </c>
      <c r="C86" s="3">
        <v>40.700200000000002</v>
      </c>
      <c r="D86" s="3">
        <v>40</v>
      </c>
      <c r="E86" s="3">
        <v>5</v>
      </c>
      <c r="F86" s="3">
        <v>928</v>
      </c>
      <c r="G86" s="3">
        <v>928</v>
      </c>
      <c r="H86" s="3">
        <v>950</v>
      </c>
      <c r="I86" s="3">
        <v>21.096</v>
      </c>
      <c r="J86" s="3">
        <v>0.496</v>
      </c>
      <c r="K86" s="3">
        <v>1.1195999999999999</v>
      </c>
      <c r="L86" s="3">
        <v>16.982399999999998</v>
      </c>
      <c r="M86" s="3">
        <v>-13.92</v>
      </c>
      <c r="N86" s="3">
        <v>148.30179999999999</v>
      </c>
      <c r="O86" s="3">
        <v>0</v>
      </c>
      <c r="P86" s="3">
        <v>29.660399999999999</v>
      </c>
      <c r="Q86" s="3">
        <v>-4.1760000000000002</v>
      </c>
      <c r="R86" s="3">
        <v>928</v>
      </c>
      <c r="S86" s="3">
        <v>0</v>
      </c>
    </row>
    <row r="87" spans="1:19">
      <c r="A87" s="3" t="s">
        <v>278</v>
      </c>
      <c r="B87" s="3">
        <v>85</v>
      </c>
      <c r="C87" s="3">
        <v>43.280700000000003</v>
      </c>
      <c r="D87" s="3">
        <v>42.5</v>
      </c>
      <c r="E87" s="3">
        <v>5</v>
      </c>
      <c r="F87" s="3">
        <v>1049.8828000000001</v>
      </c>
      <c r="G87" s="3">
        <v>1049.8828000000001</v>
      </c>
      <c r="H87" s="3">
        <v>950</v>
      </c>
      <c r="I87" s="3">
        <v>21.095800000000001</v>
      </c>
      <c r="J87" s="3">
        <v>0.49580000000000002</v>
      </c>
      <c r="K87" s="3">
        <v>1.1200000000000001</v>
      </c>
      <c r="L87" s="3">
        <v>19.2654</v>
      </c>
      <c r="M87" s="3">
        <v>-15.748200000000001</v>
      </c>
      <c r="N87" s="3">
        <v>148.0735</v>
      </c>
      <c r="O87" s="3">
        <v>0</v>
      </c>
      <c r="P87" s="3">
        <v>29.614699999999999</v>
      </c>
      <c r="Q87" s="3">
        <v>-4.7244999999999999</v>
      </c>
      <c r="R87" s="3">
        <v>1049.8828000000001</v>
      </c>
      <c r="S87" s="3">
        <v>0</v>
      </c>
    </row>
    <row r="88" spans="1:19">
      <c r="A88" s="3" t="s">
        <v>279</v>
      </c>
      <c r="B88" s="3">
        <v>86</v>
      </c>
      <c r="C88" s="3">
        <v>45.864699999999999</v>
      </c>
      <c r="D88" s="3">
        <v>45</v>
      </c>
      <c r="E88" s="3">
        <v>5</v>
      </c>
      <c r="F88" s="3">
        <v>1179.5625</v>
      </c>
      <c r="G88" s="3">
        <v>1179.5625</v>
      </c>
      <c r="H88" s="3">
        <v>950</v>
      </c>
      <c r="I88" s="3">
        <v>21.095500000000001</v>
      </c>
      <c r="J88" s="3">
        <v>0.4955</v>
      </c>
      <c r="K88" s="3">
        <v>1.1205000000000001</v>
      </c>
      <c r="L88" s="3">
        <v>21.704000000000001</v>
      </c>
      <c r="M88" s="3">
        <v>-17.6934</v>
      </c>
      <c r="N88" s="3">
        <v>147.8296</v>
      </c>
      <c r="O88" s="3">
        <v>0</v>
      </c>
      <c r="P88" s="3">
        <v>29.565899999999999</v>
      </c>
      <c r="Q88" s="3">
        <v>-5.3079999999999998</v>
      </c>
      <c r="R88" s="3">
        <v>1179.5625</v>
      </c>
      <c r="S88" s="3">
        <v>0</v>
      </c>
    </row>
    <row r="89" spans="1:19">
      <c r="A89" s="3" t="s">
        <v>280</v>
      </c>
      <c r="B89" s="3">
        <v>87</v>
      </c>
      <c r="C89" s="3">
        <v>48.452199999999998</v>
      </c>
      <c r="D89" s="3">
        <v>47.5</v>
      </c>
      <c r="E89" s="3">
        <v>5</v>
      </c>
      <c r="F89" s="3">
        <v>1317.0859</v>
      </c>
      <c r="G89" s="3">
        <v>1317.0859</v>
      </c>
      <c r="H89" s="3">
        <v>950</v>
      </c>
      <c r="I89" s="3">
        <v>21.095199999999998</v>
      </c>
      <c r="J89" s="3">
        <v>0.49519999999999997</v>
      </c>
      <c r="K89" s="3">
        <v>1.1209</v>
      </c>
      <c r="L89" s="3">
        <v>24.3002</v>
      </c>
      <c r="M89" s="3">
        <v>-19.7563</v>
      </c>
      <c r="N89" s="3">
        <v>147.57</v>
      </c>
      <c r="O89" s="3">
        <v>0</v>
      </c>
      <c r="P89" s="3">
        <v>29.513999999999999</v>
      </c>
      <c r="Q89" s="3">
        <v>-5.9268999999999998</v>
      </c>
      <c r="R89" s="3">
        <v>1317.0859</v>
      </c>
      <c r="S89" s="3">
        <v>0</v>
      </c>
    </row>
    <row r="90" spans="1:19">
      <c r="A90" s="3" t="s">
        <v>281</v>
      </c>
      <c r="B90" s="3">
        <v>88</v>
      </c>
      <c r="C90" s="3">
        <v>51.043100000000003</v>
      </c>
      <c r="D90" s="3">
        <v>50</v>
      </c>
      <c r="E90" s="3">
        <v>5</v>
      </c>
      <c r="F90" s="3">
        <v>1462.5</v>
      </c>
      <c r="G90" s="3">
        <v>1462.5</v>
      </c>
      <c r="H90" s="3">
        <v>950</v>
      </c>
      <c r="I90" s="3">
        <v>21.094999999999999</v>
      </c>
      <c r="J90" s="3">
        <v>0.495</v>
      </c>
      <c r="K90" s="3">
        <v>1.1214</v>
      </c>
      <c r="L90" s="3">
        <v>27.0562</v>
      </c>
      <c r="M90" s="3">
        <v>-21.9375</v>
      </c>
      <c r="N90" s="3">
        <v>147.2944</v>
      </c>
      <c r="O90" s="3">
        <v>0</v>
      </c>
      <c r="P90" s="3">
        <v>29.4589</v>
      </c>
      <c r="Q90" s="3">
        <v>-6.5812999999999997</v>
      </c>
      <c r="R90" s="3">
        <v>1462.5</v>
      </c>
      <c r="S90" s="3">
        <v>0</v>
      </c>
    </row>
    <row r="91" spans="1:19">
      <c r="A91" s="3" t="s">
        <v>282</v>
      </c>
      <c r="B91" s="3">
        <v>89</v>
      </c>
      <c r="C91" s="3">
        <v>53.6372</v>
      </c>
      <c r="D91" s="3">
        <v>52.5</v>
      </c>
      <c r="E91" s="3">
        <v>5</v>
      </c>
      <c r="F91" s="3">
        <v>1615.8516</v>
      </c>
      <c r="G91" s="3">
        <v>1615.8516</v>
      </c>
      <c r="H91" s="3">
        <v>950</v>
      </c>
      <c r="I91" s="3">
        <v>21.0947</v>
      </c>
      <c r="J91" s="3">
        <v>0.49469999999999997</v>
      </c>
      <c r="K91" s="3">
        <v>1.1218999999999999</v>
      </c>
      <c r="L91" s="3">
        <v>29.974</v>
      </c>
      <c r="M91" s="3">
        <v>-24.2378</v>
      </c>
      <c r="N91" s="3">
        <v>147.0026</v>
      </c>
      <c r="O91" s="3">
        <v>0</v>
      </c>
      <c r="P91" s="3">
        <v>29.400500000000001</v>
      </c>
      <c r="Q91" s="3">
        <v>-7.2713000000000001</v>
      </c>
      <c r="R91" s="3">
        <v>1615.8516</v>
      </c>
      <c r="S91" s="3">
        <v>0</v>
      </c>
    </row>
    <row r="92" spans="1:19">
      <c r="A92" s="3" t="s">
        <v>283</v>
      </c>
      <c r="B92" s="3">
        <v>90</v>
      </c>
      <c r="C92" s="3">
        <v>56.234400000000001</v>
      </c>
      <c r="D92" s="3">
        <v>55</v>
      </c>
      <c r="E92" s="3">
        <v>5</v>
      </c>
      <c r="F92" s="3">
        <v>1777.1875</v>
      </c>
      <c r="G92" s="3">
        <v>1777.1875</v>
      </c>
      <c r="H92" s="3">
        <v>950</v>
      </c>
      <c r="I92" s="3">
        <v>21.0945</v>
      </c>
      <c r="J92" s="3">
        <v>0.4945</v>
      </c>
      <c r="K92" s="3">
        <v>1.1225000000000001</v>
      </c>
      <c r="L92" s="3">
        <v>33.055700000000002</v>
      </c>
      <c r="M92" s="3">
        <v>-26.657800000000002</v>
      </c>
      <c r="N92" s="3">
        <v>146.6944</v>
      </c>
      <c r="O92" s="3">
        <v>0</v>
      </c>
      <c r="P92" s="3">
        <v>29.338899999999999</v>
      </c>
      <c r="Q92" s="3">
        <v>-7.9973000000000001</v>
      </c>
      <c r="R92" s="3">
        <v>1777.1875</v>
      </c>
      <c r="S92" s="3">
        <v>0</v>
      </c>
    </row>
    <row r="93" spans="1:19">
      <c r="A93" s="3" t="s">
        <v>284</v>
      </c>
      <c r="B93" s="3">
        <v>91</v>
      </c>
      <c r="C93" s="3">
        <v>58.834499999999998</v>
      </c>
      <c r="D93" s="3">
        <v>57.5</v>
      </c>
      <c r="E93" s="3">
        <v>5</v>
      </c>
      <c r="F93" s="3">
        <v>1946.5546999999999</v>
      </c>
      <c r="G93" s="3">
        <v>1946.5546999999999</v>
      </c>
      <c r="H93" s="3">
        <v>950</v>
      </c>
      <c r="I93" s="3">
        <v>21.094200000000001</v>
      </c>
      <c r="J93" s="3">
        <v>0.49419999999999997</v>
      </c>
      <c r="K93" s="3">
        <v>1.123</v>
      </c>
      <c r="L93" s="3">
        <v>36.303199999999997</v>
      </c>
      <c r="M93" s="3">
        <v>-29.1983</v>
      </c>
      <c r="N93" s="3">
        <v>146.36969999999999</v>
      </c>
      <c r="O93" s="3">
        <v>0</v>
      </c>
      <c r="P93" s="3">
        <v>29.273900000000001</v>
      </c>
      <c r="Q93" s="3">
        <v>-8.7594999999999992</v>
      </c>
      <c r="R93" s="3">
        <v>1946.5546999999999</v>
      </c>
      <c r="S93" s="3">
        <v>0</v>
      </c>
    </row>
    <row r="94" spans="1:19">
      <c r="A94" s="3" t="s">
        <v>285</v>
      </c>
      <c r="B94" s="3">
        <v>92</v>
      </c>
      <c r="C94" s="3">
        <v>61.4375</v>
      </c>
      <c r="D94" s="3">
        <v>60</v>
      </c>
      <c r="E94" s="3">
        <v>5</v>
      </c>
      <c r="F94" s="3">
        <v>2124</v>
      </c>
      <c r="G94" s="3">
        <v>2124</v>
      </c>
      <c r="H94" s="3">
        <v>950</v>
      </c>
      <c r="I94" s="3">
        <v>21.094000000000001</v>
      </c>
      <c r="J94" s="3">
        <v>0.49399999999999999</v>
      </c>
      <c r="K94" s="3">
        <v>1.1235999999999999</v>
      </c>
      <c r="L94" s="3">
        <v>39.718800000000002</v>
      </c>
      <c r="M94" s="3">
        <v>-31.86</v>
      </c>
      <c r="N94" s="3">
        <v>146.02809999999999</v>
      </c>
      <c r="O94" s="3">
        <v>0</v>
      </c>
      <c r="P94" s="3">
        <v>29.2056</v>
      </c>
      <c r="Q94" s="3">
        <v>-9.5579999999999998</v>
      </c>
      <c r="R94" s="3">
        <v>2124</v>
      </c>
      <c r="S94" s="3">
        <v>0</v>
      </c>
    </row>
    <row r="95" spans="1:19">
      <c r="A95" s="3" t="s">
        <v>286</v>
      </c>
      <c r="B95" s="3">
        <v>93</v>
      </c>
      <c r="C95" s="3">
        <v>64.043099999999995</v>
      </c>
      <c r="D95" s="3">
        <v>62.5</v>
      </c>
      <c r="E95" s="3">
        <v>5</v>
      </c>
      <c r="F95" s="3">
        <v>2309.5702999999999</v>
      </c>
      <c r="G95" s="3">
        <v>2309.5702999999999</v>
      </c>
      <c r="H95" s="3">
        <v>950</v>
      </c>
      <c r="I95" s="3">
        <v>21.093800000000002</v>
      </c>
      <c r="J95" s="3">
        <v>0.49380000000000002</v>
      </c>
      <c r="K95" s="3">
        <v>1.1242000000000001</v>
      </c>
      <c r="L95" s="3">
        <v>43.304400000000001</v>
      </c>
      <c r="M95" s="3">
        <v>-34.643599999999999</v>
      </c>
      <c r="N95" s="3">
        <v>145.6696</v>
      </c>
      <c r="O95" s="3">
        <v>0</v>
      </c>
      <c r="P95" s="3">
        <v>29.133900000000001</v>
      </c>
      <c r="Q95" s="3">
        <v>-10.3931</v>
      </c>
      <c r="R95" s="3">
        <v>2309.5702999999999</v>
      </c>
      <c r="S95" s="3">
        <v>0</v>
      </c>
    </row>
    <row r="96" spans="1:19">
      <c r="A96" s="3" t="s">
        <v>287</v>
      </c>
      <c r="B96" s="3">
        <v>94</v>
      </c>
      <c r="C96" s="3">
        <v>66.651399999999995</v>
      </c>
      <c r="D96" s="3">
        <v>65</v>
      </c>
      <c r="E96" s="3">
        <v>5</v>
      </c>
      <c r="F96" s="3">
        <v>2503.3125</v>
      </c>
      <c r="G96" s="3">
        <v>2503.3125</v>
      </c>
      <c r="H96" s="3">
        <v>950</v>
      </c>
      <c r="I96" s="3">
        <v>21.093499999999999</v>
      </c>
      <c r="J96" s="3">
        <v>0.49349999999999999</v>
      </c>
      <c r="K96" s="3">
        <v>1.1249</v>
      </c>
      <c r="L96" s="3">
        <v>47.0623</v>
      </c>
      <c r="M96" s="3">
        <v>-37.549700000000001</v>
      </c>
      <c r="N96" s="3">
        <v>145.2938</v>
      </c>
      <c r="O96" s="3">
        <v>0</v>
      </c>
      <c r="P96" s="3">
        <v>29.058800000000002</v>
      </c>
      <c r="Q96" s="3">
        <v>-11.264900000000001</v>
      </c>
      <c r="R96" s="3">
        <v>2503.3125</v>
      </c>
      <c r="S96" s="3">
        <v>0</v>
      </c>
    </row>
    <row r="97" spans="1:19">
      <c r="A97" s="3" t="s">
        <v>288</v>
      </c>
      <c r="B97" s="3">
        <v>95</v>
      </c>
      <c r="C97" s="3">
        <v>69.262100000000004</v>
      </c>
      <c r="D97" s="3">
        <v>67.5</v>
      </c>
      <c r="E97" s="3">
        <v>5</v>
      </c>
      <c r="F97" s="3">
        <v>2705.2734</v>
      </c>
      <c r="G97" s="3">
        <v>2705.2734</v>
      </c>
      <c r="H97" s="3">
        <v>950</v>
      </c>
      <c r="I97" s="3">
        <v>21.093299999999999</v>
      </c>
      <c r="J97" s="3">
        <v>0.49330000000000002</v>
      </c>
      <c r="K97" s="3">
        <v>1.1254999999999999</v>
      </c>
      <c r="L97" s="3">
        <v>50.994399999999999</v>
      </c>
      <c r="M97" s="3">
        <v>-40.579099999999997</v>
      </c>
      <c r="N97" s="3">
        <v>144.9006</v>
      </c>
      <c r="O97" s="3">
        <v>0</v>
      </c>
      <c r="P97" s="3">
        <v>28.9801</v>
      </c>
      <c r="Q97" s="3">
        <v>-12.1737</v>
      </c>
      <c r="R97" s="3">
        <v>2705.2734</v>
      </c>
      <c r="S97" s="3">
        <v>0</v>
      </c>
    </row>
    <row r="98" spans="1:19">
      <c r="A98" s="3" t="s">
        <v>289</v>
      </c>
      <c r="B98" s="3">
        <v>96</v>
      </c>
      <c r="C98" s="3">
        <v>71.875100000000003</v>
      </c>
      <c r="D98" s="3">
        <v>70</v>
      </c>
      <c r="E98" s="3">
        <v>5</v>
      </c>
      <c r="F98" s="3">
        <v>2915.5</v>
      </c>
      <c r="G98" s="3">
        <v>2915.5</v>
      </c>
      <c r="H98" s="3">
        <v>950</v>
      </c>
      <c r="I98" s="3">
        <v>21.093</v>
      </c>
      <c r="J98" s="3">
        <v>0.49299999999999999</v>
      </c>
      <c r="K98" s="3">
        <v>1.1262000000000001</v>
      </c>
      <c r="L98" s="3">
        <v>55.103000000000002</v>
      </c>
      <c r="M98" s="3">
        <v>-43.732500000000002</v>
      </c>
      <c r="N98" s="3">
        <v>144.4897</v>
      </c>
      <c r="O98" s="3">
        <v>0</v>
      </c>
      <c r="P98" s="3">
        <v>28.8979</v>
      </c>
      <c r="Q98" s="3">
        <v>-13.1198</v>
      </c>
      <c r="R98" s="3">
        <v>2915.5</v>
      </c>
      <c r="S98" s="3">
        <v>0</v>
      </c>
    </row>
    <row r="99" spans="1:19">
      <c r="A99" s="3" t="s">
        <v>290</v>
      </c>
      <c r="B99" s="3">
        <v>97</v>
      </c>
      <c r="C99" s="3">
        <v>74.490300000000005</v>
      </c>
      <c r="D99" s="3">
        <v>72.5</v>
      </c>
      <c r="E99" s="3">
        <v>5</v>
      </c>
      <c r="F99" s="3">
        <v>3134.0391</v>
      </c>
      <c r="G99" s="3">
        <v>3134.0391</v>
      </c>
      <c r="H99" s="3">
        <v>950</v>
      </c>
      <c r="I99" s="3">
        <v>21.0928</v>
      </c>
      <c r="J99" s="3">
        <v>0.49270000000000003</v>
      </c>
      <c r="K99" s="3">
        <v>1.1269</v>
      </c>
      <c r="L99" s="3">
        <v>59.39</v>
      </c>
      <c r="M99" s="3">
        <v>-47.010599999999997</v>
      </c>
      <c r="N99" s="3">
        <v>144.06100000000001</v>
      </c>
      <c r="O99" s="3">
        <v>0</v>
      </c>
      <c r="P99" s="3">
        <v>28.812200000000001</v>
      </c>
      <c r="Q99" s="3">
        <v>-14.103199999999999</v>
      </c>
      <c r="R99" s="3">
        <v>3134.0391</v>
      </c>
      <c r="S99" s="3">
        <v>0</v>
      </c>
    </row>
    <row r="100" spans="1:19">
      <c r="A100" s="3" t="s">
        <v>291</v>
      </c>
      <c r="B100" s="3">
        <v>98</v>
      </c>
      <c r="C100" s="3">
        <v>77.107600000000005</v>
      </c>
      <c r="D100" s="3">
        <v>75</v>
      </c>
      <c r="E100" s="3">
        <v>5</v>
      </c>
      <c r="F100" s="3">
        <v>3360.9375</v>
      </c>
      <c r="G100" s="3">
        <v>3360.9375</v>
      </c>
      <c r="H100" s="3">
        <v>950</v>
      </c>
      <c r="I100" s="3">
        <v>21.092500000000001</v>
      </c>
      <c r="J100" s="3">
        <v>0.49249999999999999</v>
      </c>
      <c r="K100" s="3">
        <v>1.1276999999999999</v>
      </c>
      <c r="L100" s="3">
        <v>63.857799999999997</v>
      </c>
      <c r="M100" s="3">
        <v>-50.414099999999998</v>
      </c>
      <c r="N100" s="3">
        <v>143.61420000000001</v>
      </c>
      <c r="O100" s="3">
        <v>0</v>
      </c>
      <c r="P100" s="3">
        <v>28.722799999999999</v>
      </c>
      <c r="Q100" s="3">
        <v>-15.1242</v>
      </c>
      <c r="R100" s="3">
        <v>3360.9375</v>
      </c>
      <c r="S100" s="3">
        <v>0</v>
      </c>
    </row>
    <row r="101" spans="1:19">
      <c r="A101" s="3" t="s">
        <v>292</v>
      </c>
      <c r="B101" s="3">
        <v>99</v>
      </c>
      <c r="C101" s="3">
        <v>79.726799999999997</v>
      </c>
      <c r="D101" s="3">
        <v>77.5</v>
      </c>
      <c r="E101" s="3">
        <v>5</v>
      </c>
      <c r="F101" s="3">
        <v>3596.2422000000001</v>
      </c>
      <c r="G101" s="3">
        <v>3596.2422000000001</v>
      </c>
      <c r="H101" s="3">
        <v>950</v>
      </c>
      <c r="I101" s="3">
        <v>21.092300000000002</v>
      </c>
      <c r="J101" s="3">
        <v>0.49220000000000003</v>
      </c>
      <c r="K101" s="3">
        <v>1.1285000000000001</v>
      </c>
      <c r="L101" s="3">
        <v>68.508399999999995</v>
      </c>
      <c r="M101" s="3">
        <v>-53.943600000000004</v>
      </c>
      <c r="N101" s="3">
        <v>143.14920000000001</v>
      </c>
      <c r="O101" s="3">
        <v>0</v>
      </c>
      <c r="P101" s="3">
        <v>28.629799999999999</v>
      </c>
      <c r="Q101" s="3">
        <v>-16.1831</v>
      </c>
      <c r="R101" s="3">
        <v>3596.2422000000001</v>
      </c>
      <c r="S101" s="3">
        <v>0</v>
      </c>
    </row>
    <row r="102" spans="1:19">
      <c r="A102" s="3" t="s">
        <v>293</v>
      </c>
      <c r="B102" s="3">
        <v>100</v>
      </c>
      <c r="C102" s="3">
        <v>82.347800000000007</v>
      </c>
      <c r="D102" s="3">
        <v>80</v>
      </c>
      <c r="E102" s="3">
        <v>5</v>
      </c>
      <c r="F102" s="3">
        <v>3840</v>
      </c>
      <c r="G102" s="3">
        <v>3840</v>
      </c>
      <c r="H102" s="3">
        <v>950</v>
      </c>
      <c r="I102" s="3">
        <v>21.091999999999999</v>
      </c>
      <c r="J102" s="3">
        <v>0.49199999999999999</v>
      </c>
      <c r="K102" s="3">
        <v>1.1292</v>
      </c>
      <c r="L102" s="3">
        <v>73.343999999999994</v>
      </c>
      <c r="M102" s="3">
        <v>-57.6</v>
      </c>
      <c r="N102" s="3">
        <v>142.66560000000001</v>
      </c>
      <c r="O102" s="3">
        <v>0</v>
      </c>
      <c r="P102" s="3">
        <v>28.533100000000001</v>
      </c>
      <c r="Q102" s="3">
        <v>-17.28</v>
      </c>
      <c r="R102" s="3">
        <v>3840</v>
      </c>
      <c r="S102" s="3">
        <v>0</v>
      </c>
    </row>
    <row r="103" spans="1:19">
      <c r="A103" s="3" t="s">
        <v>294</v>
      </c>
      <c r="B103" s="3">
        <v>101</v>
      </c>
      <c r="C103" s="3">
        <v>20.200399999999998</v>
      </c>
      <c r="D103" s="3">
        <v>20</v>
      </c>
      <c r="E103" s="3">
        <v>5</v>
      </c>
      <c r="F103" s="3">
        <v>228</v>
      </c>
      <c r="G103" s="3">
        <v>228</v>
      </c>
      <c r="H103" s="3">
        <v>950</v>
      </c>
      <c r="I103" s="3">
        <v>21.097999999999999</v>
      </c>
      <c r="J103" s="3">
        <v>0.498</v>
      </c>
      <c r="K103" s="3">
        <v>1.1173</v>
      </c>
      <c r="L103" s="3">
        <v>4.1951999999999998</v>
      </c>
      <c r="M103" s="3">
        <v>-4.5599999999999996</v>
      </c>
      <c r="N103" s="3">
        <v>149.5805</v>
      </c>
      <c r="O103" s="3">
        <v>0</v>
      </c>
      <c r="P103" s="3">
        <v>29.9161</v>
      </c>
      <c r="Q103" s="3">
        <v>-1.3680000000000001</v>
      </c>
      <c r="R103" s="3">
        <v>228</v>
      </c>
      <c r="S103" s="3">
        <v>0</v>
      </c>
    </row>
    <row r="104" spans="1:19">
      <c r="A104" s="3" t="s">
        <v>295</v>
      </c>
      <c r="B104" s="3">
        <v>102</v>
      </c>
      <c r="C104" s="3">
        <v>22.747800000000002</v>
      </c>
      <c r="D104" s="3">
        <v>22.5</v>
      </c>
      <c r="E104" s="3">
        <v>5</v>
      </c>
      <c r="F104" s="3">
        <v>289.19529999999997</v>
      </c>
      <c r="G104" s="3">
        <v>289.19529999999997</v>
      </c>
      <c r="H104" s="3">
        <v>950</v>
      </c>
      <c r="I104" s="3">
        <v>21.0977</v>
      </c>
      <c r="J104" s="3">
        <v>0.49780000000000002</v>
      </c>
      <c r="K104" s="3">
        <v>1.1174999999999999</v>
      </c>
      <c r="L104" s="3">
        <v>5.3357000000000001</v>
      </c>
      <c r="M104" s="3">
        <v>-5.7839</v>
      </c>
      <c r="N104" s="3">
        <v>149.46639999999999</v>
      </c>
      <c r="O104" s="3">
        <v>0</v>
      </c>
      <c r="P104" s="3">
        <v>29.8933</v>
      </c>
      <c r="Q104" s="3">
        <v>-1.7352000000000001</v>
      </c>
      <c r="R104" s="3">
        <v>289.19529999999997</v>
      </c>
      <c r="S104" s="3">
        <v>0</v>
      </c>
    </row>
    <row r="105" spans="1:19">
      <c r="A105" s="3" t="s">
        <v>296</v>
      </c>
      <c r="B105" s="3">
        <v>103</v>
      </c>
      <c r="C105" s="3">
        <v>25.299700000000001</v>
      </c>
      <c r="D105" s="3">
        <v>25</v>
      </c>
      <c r="E105" s="3">
        <v>5</v>
      </c>
      <c r="F105" s="3">
        <v>357.8125</v>
      </c>
      <c r="G105" s="3">
        <v>357.8125</v>
      </c>
      <c r="H105" s="3">
        <v>950</v>
      </c>
      <c r="I105" s="3">
        <v>21.0975</v>
      </c>
      <c r="J105" s="3">
        <v>0.4975</v>
      </c>
      <c r="K105" s="3">
        <v>1.1176999999999999</v>
      </c>
      <c r="L105" s="3">
        <v>6.6195000000000004</v>
      </c>
      <c r="M105" s="3">
        <v>-7.1562000000000001</v>
      </c>
      <c r="N105" s="3">
        <v>149.33799999999999</v>
      </c>
      <c r="O105" s="3">
        <v>0</v>
      </c>
      <c r="P105" s="3">
        <v>29.867599999999999</v>
      </c>
      <c r="Q105" s="3">
        <v>-2.1469</v>
      </c>
      <c r="R105" s="3">
        <v>357.8125</v>
      </c>
      <c r="S105" s="3">
        <v>0</v>
      </c>
    </row>
    <row r="106" spans="1:19">
      <c r="A106" s="3" t="s">
        <v>297</v>
      </c>
      <c r="B106" s="3">
        <v>104</v>
      </c>
      <c r="C106" s="3">
        <v>27.856000000000002</v>
      </c>
      <c r="D106" s="3">
        <v>27.5</v>
      </c>
      <c r="E106" s="3">
        <v>5</v>
      </c>
      <c r="F106" s="3">
        <v>433.89839999999998</v>
      </c>
      <c r="G106" s="3">
        <v>433.89839999999998</v>
      </c>
      <c r="H106" s="3">
        <v>950</v>
      </c>
      <c r="I106" s="3">
        <v>21.097200000000001</v>
      </c>
      <c r="J106" s="3">
        <v>0.49719999999999998</v>
      </c>
      <c r="K106" s="3">
        <v>1.1180000000000001</v>
      </c>
      <c r="L106" s="3">
        <v>8.0488</v>
      </c>
      <c r="M106" s="3">
        <v>-8.6780000000000008</v>
      </c>
      <c r="N106" s="3">
        <v>149.1951</v>
      </c>
      <c r="O106" s="3">
        <v>0</v>
      </c>
      <c r="P106" s="3">
        <v>29.838999999999999</v>
      </c>
      <c r="Q106" s="3">
        <v>-2.6034000000000002</v>
      </c>
      <c r="R106" s="3">
        <v>433.89839999999998</v>
      </c>
      <c r="S106" s="3">
        <v>0</v>
      </c>
    </row>
    <row r="107" spans="1:19">
      <c r="A107" s="3" t="s">
        <v>298</v>
      </c>
      <c r="B107" s="3">
        <v>105</v>
      </c>
      <c r="C107" s="3">
        <v>30.416699999999999</v>
      </c>
      <c r="D107" s="3">
        <v>30</v>
      </c>
      <c r="E107" s="3">
        <v>5</v>
      </c>
      <c r="F107" s="3">
        <v>517.5</v>
      </c>
      <c r="G107" s="3">
        <v>517.5</v>
      </c>
      <c r="H107" s="3">
        <v>950</v>
      </c>
      <c r="I107" s="3">
        <v>21.097000000000001</v>
      </c>
      <c r="J107" s="3">
        <v>0.497</v>
      </c>
      <c r="K107" s="3">
        <v>1.1183000000000001</v>
      </c>
      <c r="L107" s="3">
        <v>9.6255000000000006</v>
      </c>
      <c r="M107" s="3">
        <v>-10.35</v>
      </c>
      <c r="N107" s="3">
        <v>149.03739999999999</v>
      </c>
      <c r="O107" s="3">
        <v>0</v>
      </c>
      <c r="P107" s="3">
        <v>29.807500000000001</v>
      </c>
      <c r="Q107" s="3">
        <v>-3.105</v>
      </c>
      <c r="R107" s="3">
        <v>517.5</v>
      </c>
      <c r="S107" s="3">
        <v>0</v>
      </c>
    </row>
    <row r="108" spans="1:19">
      <c r="A108" s="3" t="s">
        <v>299</v>
      </c>
      <c r="B108" s="3">
        <v>106</v>
      </c>
      <c r="C108" s="3">
        <v>32.981499999999997</v>
      </c>
      <c r="D108" s="3">
        <v>32.5</v>
      </c>
      <c r="E108" s="3">
        <v>5</v>
      </c>
      <c r="F108" s="3">
        <v>608.66409999999996</v>
      </c>
      <c r="G108" s="3">
        <v>608.66409999999996</v>
      </c>
      <c r="H108" s="3">
        <v>950</v>
      </c>
      <c r="I108" s="3">
        <v>21.096800000000002</v>
      </c>
      <c r="J108" s="3">
        <v>0.49669999999999997</v>
      </c>
      <c r="K108" s="3">
        <v>1.1186</v>
      </c>
      <c r="L108" s="3">
        <v>11.351599999999999</v>
      </c>
      <c r="M108" s="3">
        <v>-12.173299999999999</v>
      </c>
      <c r="N108" s="3">
        <v>148.8648</v>
      </c>
      <c r="O108" s="3">
        <v>0</v>
      </c>
      <c r="P108" s="3">
        <v>29.773</v>
      </c>
      <c r="Q108" s="3">
        <v>-3.6520000000000001</v>
      </c>
      <c r="R108" s="3">
        <v>608.66409999999996</v>
      </c>
      <c r="S108" s="3">
        <v>0</v>
      </c>
    </row>
    <row r="109" spans="1:19">
      <c r="A109" s="3" t="s">
        <v>300</v>
      </c>
      <c r="B109" s="3">
        <v>107</v>
      </c>
      <c r="C109" s="3">
        <v>35.5505</v>
      </c>
      <c r="D109" s="3">
        <v>35</v>
      </c>
      <c r="E109" s="3">
        <v>5</v>
      </c>
      <c r="F109" s="3">
        <v>707.4375</v>
      </c>
      <c r="G109" s="3">
        <v>707.4375</v>
      </c>
      <c r="H109" s="3">
        <v>950</v>
      </c>
      <c r="I109" s="3">
        <v>21.096499999999999</v>
      </c>
      <c r="J109" s="3">
        <v>0.4965</v>
      </c>
      <c r="K109" s="3">
        <v>1.1189</v>
      </c>
      <c r="L109" s="3">
        <v>13.229100000000001</v>
      </c>
      <c r="M109" s="3">
        <v>-14.1488</v>
      </c>
      <c r="N109" s="3">
        <v>148.6771</v>
      </c>
      <c r="O109" s="3">
        <v>0</v>
      </c>
      <c r="P109" s="3">
        <v>29.735399999999998</v>
      </c>
      <c r="Q109" s="3">
        <v>-4.2446000000000002</v>
      </c>
      <c r="R109" s="3">
        <v>707.4375</v>
      </c>
      <c r="S109" s="3">
        <v>0</v>
      </c>
    </row>
    <row r="110" spans="1:19">
      <c r="A110" s="3" t="s">
        <v>301</v>
      </c>
      <c r="B110" s="3">
        <v>108</v>
      </c>
      <c r="C110" s="3">
        <v>38.123399999999997</v>
      </c>
      <c r="D110" s="3">
        <v>37.5</v>
      </c>
      <c r="E110" s="3">
        <v>5</v>
      </c>
      <c r="F110" s="3">
        <v>813.86720000000003</v>
      </c>
      <c r="G110" s="3">
        <v>813.86720000000003</v>
      </c>
      <c r="H110" s="3">
        <v>950</v>
      </c>
      <c r="I110" s="3">
        <v>21.096299999999999</v>
      </c>
      <c r="J110" s="3">
        <v>0.49630000000000002</v>
      </c>
      <c r="K110" s="3">
        <v>1.1193</v>
      </c>
      <c r="L110" s="3">
        <v>15.26</v>
      </c>
      <c r="M110" s="3">
        <v>-16.2773</v>
      </c>
      <c r="N110" s="3">
        <v>148.47399999999999</v>
      </c>
      <c r="O110" s="3">
        <v>0</v>
      </c>
      <c r="P110" s="3">
        <v>29.694800000000001</v>
      </c>
      <c r="Q110" s="3">
        <v>-4.8832000000000004</v>
      </c>
      <c r="R110" s="3">
        <v>813.86720000000003</v>
      </c>
      <c r="S110" s="3">
        <v>0</v>
      </c>
    </row>
    <row r="111" spans="1:19">
      <c r="A111" s="3" t="s">
        <v>302</v>
      </c>
      <c r="B111" s="3">
        <v>109</v>
      </c>
      <c r="C111" s="3">
        <v>40.700200000000002</v>
      </c>
      <c r="D111" s="3">
        <v>40</v>
      </c>
      <c r="E111" s="3">
        <v>5</v>
      </c>
      <c r="F111" s="3">
        <v>928</v>
      </c>
      <c r="G111" s="3">
        <v>928</v>
      </c>
      <c r="H111" s="3">
        <v>950</v>
      </c>
      <c r="I111" s="3">
        <v>21.096</v>
      </c>
      <c r="J111" s="3">
        <v>0.496</v>
      </c>
      <c r="K111" s="3">
        <v>1.1195999999999999</v>
      </c>
      <c r="L111" s="3">
        <v>17.446400000000001</v>
      </c>
      <c r="M111" s="3">
        <v>-18.559999999999999</v>
      </c>
      <c r="N111" s="3">
        <v>148.25540000000001</v>
      </c>
      <c r="O111" s="3">
        <v>0</v>
      </c>
      <c r="P111" s="3">
        <v>29.6511</v>
      </c>
      <c r="Q111" s="3">
        <v>-5.5679999999999996</v>
      </c>
      <c r="R111" s="3">
        <v>928</v>
      </c>
      <c r="S111" s="3">
        <v>0</v>
      </c>
    </row>
    <row r="112" spans="1:19">
      <c r="A112" s="3" t="s">
        <v>303</v>
      </c>
      <c r="B112" s="3">
        <v>110</v>
      </c>
      <c r="C112" s="3">
        <v>43.280700000000003</v>
      </c>
      <c r="D112" s="3">
        <v>42.5</v>
      </c>
      <c r="E112" s="3">
        <v>5</v>
      </c>
      <c r="F112" s="3">
        <v>1049.8828000000001</v>
      </c>
      <c r="G112" s="3">
        <v>1049.8828000000001</v>
      </c>
      <c r="H112" s="3">
        <v>950</v>
      </c>
      <c r="I112" s="3">
        <v>21.095800000000001</v>
      </c>
      <c r="J112" s="3">
        <v>0.49580000000000002</v>
      </c>
      <c r="K112" s="3">
        <v>1.1200000000000001</v>
      </c>
      <c r="L112" s="3">
        <v>19.790299999999998</v>
      </c>
      <c r="M112" s="3">
        <v>-20.997699999999998</v>
      </c>
      <c r="N112" s="3">
        <v>148.02099999999999</v>
      </c>
      <c r="O112" s="3">
        <v>0</v>
      </c>
      <c r="P112" s="3">
        <v>29.604199999999999</v>
      </c>
      <c r="Q112" s="3">
        <v>-6.2992999999999997</v>
      </c>
      <c r="R112" s="3">
        <v>1049.8828000000001</v>
      </c>
      <c r="S112" s="3">
        <v>0</v>
      </c>
    </row>
    <row r="113" spans="1:19">
      <c r="A113" s="3" t="s">
        <v>304</v>
      </c>
      <c r="B113" s="3">
        <v>111</v>
      </c>
      <c r="C113" s="3">
        <v>45.864699999999999</v>
      </c>
      <c r="D113" s="3">
        <v>45</v>
      </c>
      <c r="E113" s="3">
        <v>5</v>
      </c>
      <c r="F113" s="3">
        <v>1179.5625</v>
      </c>
      <c r="G113" s="3">
        <v>1179.5625</v>
      </c>
      <c r="H113" s="3">
        <v>950</v>
      </c>
      <c r="I113" s="3">
        <v>21.095500000000001</v>
      </c>
      <c r="J113" s="3">
        <v>0.4955</v>
      </c>
      <c r="K113" s="3">
        <v>1.1205000000000001</v>
      </c>
      <c r="L113" s="3">
        <v>22.293700000000001</v>
      </c>
      <c r="M113" s="3">
        <v>-23.591200000000001</v>
      </c>
      <c r="N113" s="3">
        <v>147.7706</v>
      </c>
      <c r="O113" s="3">
        <v>0</v>
      </c>
      <c r="P113" s="3">
        <v>29.554099999999998</v>
      </c>
      <c r="Q113" s="3">
        <v>-7.0773999999999999</v>
      </c>
      <c r="R113" s="3">
        <v>1179.5625</v>
      </c>
      <c r="S113" s="3">
        <v>0</v>
      </c>
    </row>
    <row r="114" spans="1:19">
      <c r="A114" s="3" t="s">
        <v>305</v>
      </c>
      <c r="B114" s="3">
        <v>112</v>
      </c>
      <c r="C114" s="3">
        <v>48.452199999999998</v>
      </c>
      <c r="D114" s="3">
        <v>47.5</v>
      </c>
      <c r="E114" s="3">
        <v>5</v>
      </c>
      <c r="F114" s="3">
        <v>1317.0859</v>
      </c>
      <c r="G114" s="3">
        <v>1317.0859</v>
      </c>
      <c r="H114" s="3">
        <v>950</v>
      </c>
      <c r="I114" s="3">
        <v>21.095199999999998</v>
      </c>
      <c r="J114" s="3">
        <v>0.49519999999999997</v>
      </c>
      <c r="K114" s="3">
        <v>1.1209</v>
      </c>
      <c r="L114" s="3">
        <v>24.9588</v>
      </c>
      <c r="M114" s="3">
        <v>-26.341699999999999</v>
      </c>
      <c r="N114" s="3">
        <v>147.50409999999999</v>
      </c>
      <c r="O114" s="3">
        <v>0</v>
      </c>
      <c r="P114" s="3">
        <v>29.500800000000002</v>
      </c>
      <c r="Q114" s="3">
        <v>-7.9024999999999999</v>
      </c>
      <c r="R114" s="3">
        <v>1317.0859</v>
      </c>
      <c r="S114" s="3">
        <v>0</v>
      </c>
    </row>
    <row r="115" spans="1:19">
      <c r="A115" s="3" t="s">
        <v>306</v>
      </c>
      <c r="B115" s="3">
        <v>113</v>
      </c>
      <c r="C115" s="3">
        <v>51.043100000000003</v>
      </c>
      <c r="D115" s="3">
        <v>50</v>
      </c>
      <c r="E115" s="3">
        <v>5</v>
      </c>
      <c r="F115" s="3">
        <v>1462.5</v>
      </c>
      <c r="G115" s="3">
        <v>1462.5</v>
      </c>
      <c r="H115" s="3">
        <v>950</v>
      </c>
      <c r="I115" s="3">
        <v>21.094999999999999</v>
      </c>
      <c r="J115" s="3">
        <v>0.495</v>
      </c>
      <c r="K115" s="3">
        <v>1.1214</v>
      </c>
      <c r="L115" s="3">
        <v>27.787500000000001</v>
      </c>
      <c r="M115" s="3">
        <v>-29.25</v>
      </c>
      <c r="N115" s="3">
        <v>147.22130000000001</v>
      </c>
      <c r="O115" s="3">
        <v>0</v>
      </c>
      <c r="P115" s="3">
        <v>29.444299999999998</v>
      </c>
      <c r="Q115" s="3">
        <v>-8.7750000000000004</v>
      </c>
      <c r="R115" s="3">
        <v>1462.5</v>
      </c>
      <c r="S115" s="3">
        <v>0</v>
      </c>
    </row>
    <row r="116" spans="1:19">
      <c r="A116" s="3" t="s">
        <v>307</v>
      </c>
      <c r="B116" s="3">
        <v>114</v>
      </c>
      <c r="C116" s="3">
        <v>53.6372</v>
      </c>
      <c r="D116" s="3">
        <v>52.5</v>
      </c>
      <c r="E116" s="3">
        <v>5</v>
      </c>
      <c r="F116" s="3">
        <v>1615.8516</v>
      </c>
      <c r="G116" s="3">
        <v>1615.8516</v>
      </c>
      <c r="H116" s="3">
        <v>950</v>
      </c>
      <c r="I116" s="3">
        <v>21.0947</v>
      </c>
      <c r="J116" s="3">
        <v>0.49469999999999997</v>
      </c>
      <c r="K116" s="3">
        <v>1.1218999999999999</v>
      </c>
      <c r="L116" s="3">
        <v>30.782</v>
      </c>
      <c r="M116" s="3">
        <v>-32.317</v>
      </c>
      <c r="N116" s="3">
        <v>146.92179999999999</v>
      </c>
      <c r="O116" s="3">
        <v>0</v>
      </c>
      <c r="P116" s="3">
        <v>29.384399999999999</v>
      </c>
      <c r="Q116" s="3">
        <v>-9.6951000000000001</v>
      </c>
      <c r="R116" s="3">
        <v>1615.8516</v>
      </c>
      <c r="S116" s="3">
        <v>0</v>
      </c>
    </row>
    <row r="117" spans="1:19">
      <c r="A117" s="3" t="s">
        <v>308</v>
      </c>
      <c r="B117" s="3">
        <v>115</v>
      </c>
      <c r="C117" s="3">
        <v>56.234400000000001</v>
      </c>
      <c r="D117" s="3">
        <v>55</v>
      </c>
      <c r="E117" s="3">
        <v>5</v>
      </c>
      <c r="F117" s="3">
        <v>1777.1875</v>
      </c>
      <c r="G117" s="3">
        <v>1777.1875</v>
      </c>
      <c r="H117" s="3">
        <v>950</v>
      </c>
      <c r="I117" s="3">
        <v>21.0945</v>
      </c>
      <c r="J117" s="3">
        <v>0.4945</v>
      </c>
      <c r="K117" s="3">
        <v>1.1225000000000001</v>
      </c>
      <c r="L117" s="3">
        <v>33.944299999999998</v>
      </c>
      <c r="M117" s="3">
        <v>-35.543799999999997</v>
      </c>
      <c r="N117" s="3">
        <v>146.60560000000001</v>
      </c>
      <c r="O117" s="3">
        <v>0</v>
      </c>
      <c r="P117" s="3">
        <v>29.321100000000001</v>
      </c>
      <c r="Q117" s="3">
        <v>-10.6631</v>
      </c>
      <c r="R117" s="3">
        <v>1777.1875</v>
      </c>
      <c r="S117" s="3">
        <v>0</v>
      </c>
    </row>
    <row r="118" spans="1:19">
      <c r="A118" s="3" t="s">
        <v>309</v>
      </c>
      <c r="B118" s="3">
        <v>116</v>
      </c>
      <c r="C118" s="3">
        <v>58.834499999999998</v>
      </c>
      <c r="D118" s="3">
        <v>57.5</v>
      </c>
      <c r="E118" s="3">
        <v>5</v>
      </c>
      <c r="F118" s="3">
        <v>1946.5546999999999</v>
      </c>
      <c r="G118" s="3">
        <v>1946.5546999999999</v>
      </c>
      <c r="H118" s="3">
        <v>950</v>
      </c>
      <c r="I118" s="3">
        <v>21.094200000000001</v>
      </c>
      <c r="J118" s="3">
        <v>0.49419999999999997</v>
      </c>
      <c r="K118" s="3">
        <v>1.123</v>
      </c>
      <c r="L118" s="3">
        <v>37.276499999999999</v>
      </c>
      <c r="M118" s="3">
        <v>-38.931100000000001</v>
      </c>
      <c r="N118" s="3">
        <v>146.2724</v>
      </c>
      <c r="O118" s="3">
        <v>0</v>
      </c>
      <c r="P118" s="3">
        <v>29.2545</v>
      </c>
      <c r="Q118" s="3">
        <v>-11.6793</v>
      </c>
      <c r="R118" s="3">
        <v>1946.5546999999999</v>
      </c>
      <c r="S118" s="3">
        <v>0</v>
      </c>
    </row>
    <row r="119" spans="1:19">
      <c r="A119" s="3" t="s">
        <v>310</v>
      </c>
      <c r="B119" s="3">
        <v>117</v>
      </c>
      <c r="C119" s="3">
        <v>61.4375</v>
      </c>
      <c r="D119" s="3">
        <v>60</v>
      </c>
      <c r="E119" s="3">
        <v>5</v>
      </c>
      <c r="F119" s="3">
        <v>2124</v>
      </c>
      <c r="G119" s="3">
        <v>2124</v>
      </c>
      <c r="H119" s="3">
        <v>950</v>
      </c>
      <c r="I119" s="3">
        <v>21.094000000000001</v>
      </c>
      <c r="J119" s="3">
        <v>0.49399999999999999</v>
      </c>
      <c r="K119" s="3">
        <v>1.1235999999999999</v>
      </c>
      <c r="L119" s="3">
        <v>40.780799999999999</v>
      </c>
      <c r="M119" s="3">
        <v>-42.48</v>
      </c>
      <c r="N119" s="3">
        <v>145.92189999999999</v>
      </c>
      <c r="O119" s="3">
        <v>0</v>
      </c>
      <c r="P119" s="3">
        <v>29.1844</v>
      </c>
      <c r="Q119" s="3">
        <v>-12.744</v>
      </c>
      <c r="R119" s="3">
        <v>2124</v>
      </c>
      <c r="S119" s="3">
        <v>0</v>
      </c>
    </row>
    <row r="120" spans="1:19">
      <c r="A120" s="3" t="s">
        <v>311</v>
      </c>
      <c r="B120" s="3">
        <v>118</v>
      </c>
      <c r="C120" s="3">
        <v>64.043099999999995</v>
      </c>
      <c r="D120" s="3">
        <v>62.5</v>
      </c>
      <c r="E120" s="3">
        <v>5</v>
      </c>
      <c r="F120" s="3">
        <v>2309.5702999999999</v>
      </c>
      <c r="G120" s="3">
        <v>2309.5702999999999</v>
      </c>
      <c r="H120" s="3">
        <v>950</v>
      </c>
      <c r="I120" s="3">
        <v>21.093800000000002</v>
      </c>
      <c r="J120" s="3">
        <v>0.49380000000000002</v>
      </c>
      <c r="K120" s="3">
        <v>1.1242000000000001</v>
      </c>
      <c r="L120" s="3">
        <v>44.459200000000003</v>
      </c>
      <c r="M120" s="3">
        <v>-46.191400000000002</v>
      </c>
      <c r="N120" s="3">
        <v>145.55410000000001</v>
      </c>
      <c r="O120" s="3">
        <v>0</v>
      </c>
      <c r="P120" s="3">
        <v>29.110800000000001</v>
      </c>
      <c r="Q120" s="3">
        <v>-13.8574</v>
      </c>
      <c r="R120" s="3">
        <v>2309.5702999999999</v>
      </c>
      <c r="S120" s="3">
        <v>0</v>
      </c>
    </row>
    <row r="121" spans="1:19">
      <c r="A121" s="3" t="s">
        <v>312</v>
      </c>
      <c r="B121" s="3">
        <v>119</v>
      </c>
      <c r="C121" s="3">
        <v>66.651399999999995</v>
      </c>
      <c r="D121" s="3">
        <v>65</v>
      </c>
      <c r="E121" s="3">
        <v>5</v>
      </c>
      <c r="F121" s="3">
        <v>2503.3125</v>
      </c>
      <c r="G121" s="3">
        <v>2503.3125</v>
      </c>
      <c r="H121" s="3">
        <v>950</v>
      </c>
      <c r="I121" s="3">
        <v>21.093499999999999</v>
      </c>
      <c r="J121" s="3">
        <v>0.49349999999999999</v>
      </c>
      <c r="K121" s="3">
        <v>1.1249</v>
      </c>
      <c r="L121" s="3">
        <v>48.313899999999997</v>
      </c>
      <c r="M121" s="3">
        <v>-50.066200000000002</v>
      </c>
      <c r="N121" s="3">
        <v>145.1686</v>
      </c>
      <c r="O121" s="3">
        <v>0</v>
      </c>
      <c r="P121" s="3">
        <v>29.0337</v>
      </c>
      <c r="Q121" s="3">
        <v>-15.0199</v>
      </c>
      <c r="R121" s="3">
        <v>2503.3125</v>
      </c>
      <c r="S121" s="3">
        <v>0</v>
      </c>
    </row>
    <row r="122" spans="1:19">
      <c r="A122" s="3" t="s">
        <v>313</v>
      </c>
      <c r="B122" s="3">
        <v>120</v>
      </c>
      <c r="C122" s="3">
        <v>69.262100000000004</v>
      </c>
      <c r="D122" s="3">
        <v>67.5</v>
      </c>
      <c r="E122" s="3">
        <v>5</v>
      </c>
      <c r="F122" s="3">
        <v>2705.2734</v>
      </c>
      <c r="G122" s="3">
        <v>2705.2734</v>
      </c>
      <c r="H122" s="3">
        <v>950</v>
      </c>
      <c r="I122" s="3">
        <v>21.093299999999999</v>
      </c>
      <c r="J122" s="3">
        <v>0.49330000000000002</v>
      </c>
      <c r="K122" s="3">
        <v>1.1254999999999999</v>
      </c>
      <c r="L122" s="3">
        <v>52.347000000000001</v>
      </c>
      <c r="M122" s="3">
        <v>-54.105499999999999</v>
      </c>
      <c r="N122" s="3">
        <v>144.7653</v>
      </c>
      <c r="O122" s="3">
        <v>0</v>
      </c>
      <c r="P122" s="3">
        <v>28.953099999999999</v>
      </c>
      <c r="Q122" s="3">
        <v>-16.2316</v>
      </c>
      <c r="R122" s="3">
        <v>2705.2734</v>
      </c>
      <c r="S122" s="3">
        <v>0</v>
      </c>
    </row>
    <row r="123" spans="1:19">
      <c r="A123" s="3" t="s">
        <v>314</v>
      </c>
      <c r="B123" s="3">
        <v>121</v>
      </c>
      <c r="C123" s="3">
        <v>71.875100000000003</v>
      </c>
      <c r="D123" s="3">
        <v>70</v>
      </c>
      <c r="E123" s="3">
        <v>5</v>
      </c>
      <c r="F123" s="3">
        <v>2915.5</v>
      </c>
      <c r="G123" s="3">
        <v>2915.5</v>
      </c>
      <c r="H123" s="3">
        <v>950</v>
      </c>
      <c r="I123" s="3">
        <v>21.093</v>
      </c>
      <c r="J123" s="3">
        <v>0.49299999999999999</v>
      </c>
      <c r="K123" s="3">
        <v>1.1262000000000001</v>
      </c>
      <c r="L123" s="3">
        <v>56.560699999999997</v>
      </c>
      <c r="M123" s="3">
        <v>-58.31</v>
      </c>
      <c r="N123" s="3">
        <v>144.34389999999999</v>
      </c>
      <c r="O123" s="3">
        <v>0</v>
      </c>
      <c r="P123" s="3">
        <v>28.8688</v>
      </c>
      <c r="Q123" s="3">
        <v>-17.492999999999999</v>
      </c>
      <c r="R123" s="3">
        <v>2915.5</v>
      </c>
      <c r="S123" s="3">
        <v>0</v>
      </c>
    </row>
    <row r="124" spans="1:19">
      <c r="A124" s="3" t="s">
        <v>315</v>
      </c>
      <c r="B124" s="3">
        <v>122</v>
      </c>
      <c r="C124" s="3">
        <v>74.490300000000005</v>
      </c>
      <c r="D124" s="3">
        <v>72.5</v>
      </c>
      <c r="E124" s="3">
        <v>5</v>
      </c>
      <c r="F124" s="3">
        <v>3134.0391</v>
      </c>
      <c r="G124" s="3">
        <v>3134.0391</v>
      </c>
      <c r="H124" s="3">
        <v>950</v>
      </c>
      <c r="I124" s="3">
        <v>21.0928</v>
      </c>
      <c r="J124" s="3">
        <v>0.49270000000000003</v>
      </c>
      <c r="K124" s="3">
        <v>1.1269</v>
      </c>
      <c r="L124" s="3">
        <v>60.957099999999997</v>
      </c>
      <c r="M124" s="3">
        <v>-62.680799999999998</v>
      </c>
      <c r="N124" s="3">
        <v>143.90430000000001</v>
      </c>
      <c r="O124" s="3">
        <v>0</v>
      </c>
      <c r="P124" s="3">
        <v>28.780899999999999</v>
      </c>
      <c r="Q124" s="3">
        <v>-18.804200000000002</v>
      </c>
      <c r="R124" s="3">
        <v>3134.0391</v>
      </c>
      <c r="S124" s="3">
        <v>0</v>
      </c>
    </row>
    <row r="125" spans="1:19">
      <c r="A125" s="3" t="s">
        <v>316</v>
      </c>
      <c r="B125" s="3">
        <v>123</v>
      </c>
      <c r="C125" s="3">
        <v>77.107600000000005</v>
      </c>
      <c r="D125" s="3">
        <v>75</v>
      </c>
      <c r="E125" s="3">
        <v>5</v>
      </c>
      <c r="F125" s="3">
        <v>3360.9375</v>
      </c>
      <c r="G125" s="3">
        <v>3360.9375</v>
      </c>
      <c r="H125" s="3">
        <v>950</v>
      </c>
      <c r="I125" s="3">
        <v>21.092500000000001</v>
      </c>
      <c r="J125" s="3">
        <v>0.49249999999999999</v>
      </c>
      <c r="K125" s="3">
        <v>1.1276999999999999</v>
      </c>
      <c r="L125" s="3">
        <v>65.538300000000007</v>
      </c>
      <c r="M125" s="3">
        <v>-67.218800000000002</v>
      </c>
      <c r="N125" s="3">
        <v>143.4462</v>
      </c>
      <c r="O125" s="3">
        <v>0</v>
      </c>
      <c r="P125" s="3">
        <v>28.6892</v>
      </c>
      <c r="Q125" s="3">
        <v>-20.165600000000001</v>
      </c>
      <c r="R125" s="3">
        <v>3360.9375</v>
      </c>
      <c r="S125" s="3">
        <v>0</v>
      </c>
    </row>
    <row r="126" spans="1:19">
      <c r="A126" s="3" t="s">
        <v>317</v>
      </c>
      <c r="B126" s="3">
        <v>124</v>
      </c>
      <c r="C126" s="3">
        <v>79.726799999999997</v>
      </c>
      <c r="D126" s="3">
        <v>77.5</v>
      </c>
      <c r="E126" s="3">
        <v>5</v>
      </c>
      <c r="F126" s="3">
        <v>3596.2422000000001</v>
      </c>
      <c r="G126" s="3">
        <v>3596.2422000000001</v>
      </c>
      <c r="H126" s="3">
        <v>950</v>
      </c>
      <c r="I126" s="3">
        <v>21.092300000000002</v>
      </c>
      <c r="J126" s="3">
        <v>0.49220000000000003</v>
      </c>
      <c r="K126" s="3">
        <v>1.1285000000000001</v>
      </c>
      <c r="L126" s="3">
        <v>70.3065</v>
      </c>
      <c r="M126" s="3">
        <v>-71.924800000000005</v>
      </c>
      <c r="N126" s="3">
        <v>142.9693</v>
      </c>
      <c r="O126" s="3">
        <v>0</v>
      </c>
      <c r="P126" s="3">
        <v>28.593900000000001</v>
      </c>
      <c r="Q126" s="3">
        <v>-21.577500000000001</v>
      </c>
      <c r="R126" s="3">
        <v>3596.2422000000001</v>
      </c>
      <c r="S126" s="3">
        <v>0</v>
      </c>
    </row>
    <row r="127" spans="1:19">
      <c r="A127" s="3" t="s">
        <v>318</v>
      </c>
      <c r="B127" s="3">
        <v>125</v>
      </c>
      <c r="C127" s="3">
        <v>82.347800000000007</v>
      </c>
      <c r="D127" s="3">
        <v>80</v>
      </c>
      <c r="E127" s="3">
        <v>5</v>
      </c>
      <c r="F127" s="3">
        <v>3840</v>
      </c>
      <c r="G127" s="3">
        <v>3840</v>
      </c>
      <c r="H127" s="3">
        <v>950</v>
      </c>
      <c r="I127" s="3">
        <v>21.091999999999999</v>
      </c>
      <c r="J127" s="3">
        <v>0.49199999999999999</v>
      </c>
      <c r="K127" s="3">
        <v>1.1292</v>
      </c>
      <c r="L127" s="3">
        <v>75.263999999999996</v>
      </c>
      <c r="M127" s="3">
        <v>-76.8</v>
      </c>
      <c r="N127" s="3">
        <v>142.4736</v>
      </c>
      <c r="O127" s="3">
        <v>0</v>
      </c>
      <c r="P127" s="3">
        <v>28.494700000000002</v>
      </c>
      <c r="Q127" s="3">
        <v>-23.04</v>
      </c>
      <c r="R127" s="3">
        <v>3840</v>
      </c>
      <c r="S127" s="3">
        <v>0</v>
      </c>
    </row>
    <row r="128" spans="1:19">
      <c r="A128" s="3" t="s">
        <v>319</v>
      </c>
      <c r="B128" s="3">
        <v>126</v>
      </c>
      <c r="C128" s="3">
        <v>20.200399999999998</v>
      </c>
      <c r="D128" s="3">
        <v>20</v>
      </c>
      <c r="E128" s="3">
        <v>5</v>
      </c>
      <c r="F128" s="3">
        <v>228</v>
      </c>
      <c r="G128" s="3">
        <v>228</v>
      </c>
      <c r="H128" s="3">
        <v>950</v>
      </c>
      <c r="I128" s="3">
        <v>21.097999999999999</v>
      </c>
      <c r="J128" s="3">
        <v>0.498</v>
      </c>
      <c r="K128" s="3">
        <v>1.1173</v>
      </c>
      <c r="L128" s="3">
        <v>4.3091999999999997</v>
      </c>
      <c r="M128" s="3">
        <v>-5.7</v>
      </c>
      <c r="N128" s="3">
        <v>149.56909999999999</v>
      </c>
      <c r="O128" s="3">
        <v>0</v>
      </c>
      <c r="P128" s="3">
        <v>29.913799999999998</v>
      </c>
      <c r="Q128" s="3">
        <v>-1.71</v>
      </c>
      <c r="R128" s="3">
        <v>228</v>
      </c>
      <c r="S128" s="3">
        <v>0</v>
      </c>
    </row>
    <row r="129" spans="1:19">
      <c r="A129" s="3" t="s">
        <v>320</v>
      </c>
      <c r="B129" s="3">
        <v>127</v>
      </c>
      <c r="C129" s="3">
        <v>22.747800000000002</v>
      </c>
      <c r="D129" s="3">
        <v>22.5</v>
      </c>
      <c r="E129" s="3">
        <v>5</v>
      </c>
      <c r="F129" s="3">
        <v>289.19529999999997</v>
      </c>
      <c r="G129" s="3">
        <v>289.19529999999997</v>
      </c>
      <c r="H129" s="3">
        <v>950</v>
      </c>
      <c r="I129" s="3">
        <v>21.0977</v>
      </c>
      <c r="J129" s="3">
        <v>0.49780000000000002</v>
      </c>
      <c r="K129" s="3">
        <v>1.1174999999999999</v>
      </c>
      <c r="L129" s="3">
        <v>5.4802999999999997</v>
      </c>
      <c r="M129" s="3">
        <v>-7.2298999999999998</v>
      </c>
      <c r="N129" s="3">
        <v>149.452</v>
      </c>
      <c r="O129" s="3">
        <v>0</v>
      </c>
      <c r="P129" s="3">
        <v>29.8904</v>
      </c>
      <c r="Q129" s="3">
        <v>-2.169</v>
      </c>
      <c r="R129" s="3">
        <v>289.19529999999997</v>
      </c>
      <c r="S129" s="3">
        <v>0</v>
      </c>
    </row>
    <row r="130" spans="1:19">
      <c r="A130" s="3" t="s">
        <v>321</v>
      </c>
      <c r="B130" s="3">
        <v>128</v>
      </c>
      <c r="C130" s="3">
        <v>25.299700000000001</v>
      </c>
      <c r="D130" s="3">
        <v>25</v>
      </c>
      <c r="E130" s="3">
        <v>5</v>
      </c>
      <c r="F130" s="3">
        <v>357.8125</v>
      </c>
      <c r="G130" s="3">
        <v>357.8125</v>
      </c>
      <c r="H130" s="3">
        <v>950</v>
      </c>
      <c r="I130" s="3">
        <v>21.0975</v>
      </c>
      <c r="J130" s="3">
        <v>0.4975</v>
      </c>
      <c r="K130" s="3">
        <v>1.1176999999999999</v>
      </c>
      <c r="L130" s="3">
        <v>6.7984</v>
      </c>
      <c r="M130" s="3">
        <v>-8.9452999999999996</v>
      </c>
      <c r="N130" s="3">
        <v>149.3202</v>
      </c>
      <c r="O130" s="3">
        <v>0</v>
      </c>
      <c r="P130" s="3">
        <v>29.864000000000001</v>
      </c>
      <c r="Q130" s="3">
        <v>-2.6836000000000002</v>
      </c>
      <c r="R130" s="3">
        <v>357.8125</v>
      </c>
      <c r="S130" s="3">
        <v>0</v>
      </c>
    </row>
    <row r="131" spans="1:19">
      <c r="A131" s="3" t="s">
        <v>322</v>
      </c>
      <c r="B131" s="3">
        <v>129</v>
      </c>
      <c r="C131" s="3">
        <v>27.856000000000002</v>
      </c>
      <c r="D131" s="3">
        <v>27.5</v>
      </c>
      <c r="E131" s="3">
        <v>5</v>
      </c>
      <c r="F131" s="3">
        <v>433.89839999999998</v>
      </c>
      <c r="G131" s="3">
        <v>433.89839999999998</v>
      </c>
      <c r="H131" s="3">
        <v>950</v>
      </c>
      <c r="I131" s="3">
        <v>21.097200000000001</v>
      </c>
      <c r="J131" s="3">
        <v>0.49719999999999998</v>
      </c>
      <c r="K131" s="3">
        <v>1.1180000000000001</v>
      </c>
      <c r="L131" s="3">
        <v>8.2658000000000005</v>
      </c>
      <c r="M131" s="3">
        <v>-10.8475</v>
      </c>
      <c r="N131" s="3">
        <v>149.17339999999999</v>
      </c>
      <c r="O131" s="3">
        <v>0</v>
      </c>
      <c r="P131" s="3">
        <v>29.834700000000002</v>
      </c>
      <c r="Q131" s="3">
        <v>-3.2542</v>
      </c>
      <c r="R131" s="3">
        <v>433.89839999999998</v>
      </c>
      <c r="S131" s="3">
        <v>0</v>
      </c>
    </row>
    <row r="132" spans="1:19">
      <c r="A132" s="3" t="s">
        <v>323</v>
      </c>
      <c r="B132" s="3">
        <v>130</v>
      </c>
      <c r="C132" s="3">
        <v>30.416699999999999</v>
      </c>
      <c r="D132" s="3">
        <v>30</v>
      </c>
      <c r="E132" s="3">
        <v>5</v>
      </c>
      <c r="F132" s="3">
        <v>517.5</v>
      </c>
      <c r="G132" s="3">
        <v>517.5</v>
      </c>
      <c r="H132" s="3">
        <v>950</v>
      </c>
      <c r="I132" s="3">
        <v>21.097000000000001</v>
      </c>
      <c r="J132" s="3">
        <v>0.497</v>
      </c>
      <c r="K132" s="3">
        <v>1.1183000000000001</v>
      </c>
      <c r="L132" s="3">
        <v>9.8841999999999999</v>
      </c>
      <c r="M132" s="3">
        <v>-12.9375</v>
      </c>
      <c r="N132" s="3">
        <v>149.01159999999999</v>
      </c>
      <c r="O132" s="3">
        <v>0</v>
      </c>
      <c r="P132" s="3">
        <v>29.802299999999999</v>
      </c>
      <c r="Q132" s="3">
        <v>-3.8812000000000002</v>
      </c>
      <c r="R132" s="3">
        <v>517.5</v>
      </c>
      <c r="S132" s="3">
        <v>0</v>
      </c>
    </row>
    <row r="133" spans="1:19">
      <c r="A133" s="3" t="s">
        <v>324</v>
      </c>
      <c r="B133" s="3">
        <v>131</v>
      </c>
      <c r="C133" s="3">
        <v>32.981499999999997</v>
      </c>
      <c r="D133" s="3">
        <v>32.5</v>
      </c>
      <c r="E133" s="3">
        <v>5</v>
      </c>
      <c r="F133" s="3">
        <v>608.66409999999996</v>
      </c>
      <c r="G133" s="3">
        <v>608.66409999999996</v>
      </c>
      <c r="H133" s="3">
        <v>950</v>
      </c>
      <c r="I133" s="3">
        <v>21.096800000000002</v>
      </c>
      <c r="J133" s="3">
        <v>0.49669999999999997</v>
      </c>
      <c r="K133" s="3">
        <v>1.1186</v>
      </c>
      <c r="L133" s="3">
        <v>11.655900000000001</v>
      </c>
      <c r="M133" s="3">
        <v>-15.2166</v>
      </c>
      <c r="N133" s="3">
        <v>148.83439999999999</v>
      </c>
      <c r="O133" s="3">
        <v>0</v>
      </c>
      <c r="P133" s="3">
        <v>29.7669</v>
      </c>
      <c r="Q133" s="3">
        <v>-4.5650000000000004</v>
      </c>
      <c r="R133" s="3">
        <v>608.66409999999996</v>
      </c>
      <c r="S133" s="3">
        <v>0</v>
      </c>
    </row>
    <row r="134" spans="1:19">
      <c r="A134" s="3" t="s">
        <v>325</v>
      </c>
      <c r="B134" s="3">
        <v>132</v>
      </c>
      <c r="C134" s="3">
        <v>35.5505</v>
      </c>
      <c r="D134" s="3">
        <v>35</v>
      </c>
      <c r="E134" s="3">
        <v>5</v>
      </c>
      <c r="F134" s="3">
        <v>707.4375</v>
      </c>
      <c r="G134" s="3">
        <v>707.4375</v>
      </c>
      <c r="H134" s="3">
        <v>950</v>
      </c>
      <c r="I134" s="3">
        <v>21.096499999999999</v>
      </c>
      <c r="J134" s="3">
        <v>0.4965</v>
      </c>
      <c r="K134" s="3">
        <v>1.1189</v>
      </c>
      <c r="L134" s="3">
        <v>13.582800000000001</v>
      </c>
      <c r="M134" s="3">
        <v>-17.6859</v>
      </c>
      <c r="N134" s="3">
        <v>148.64169999999999</v>
      </c>
      <c r="O134" s="3">
        <v>0</v>
      </c>
      <c r="P134" s="3">
        <v>29.728300000000001</v>
      </c>
      <c r="Q134" s="3">
        <v>-5.3057999999999996</v>
      </c>
      <c r="R134" s="3">
        <v>707.4375</v>
      </c>
      <c r="S134" s="3">
        <v>0</v>
      </c>
    </row>
    <row r="135" spans="1:19">
      <c r="A135" s="3" t="s">
        <v>326</v>
      </c>
      <c r="B135" s="3">
        <v>133</v>
      </c>
      <c r="C135" s="3">
        <v>38.123399999999997</v>
      </c>
      <c r="D135" s="3">
        <v>37.5</v>
      </c>
      <c r="E135" s="3">
        <v>5</v>
      </c>
      <c r="F135" s="3">
        <v>813.86720000000003</v>
      </c>
      <c r="G135" s="3">
        <v>813.86720000000003</v>
      </c>
      <c r="H135" s="3">
        <v>950</v>
      </c>
      <c r="I135" s="3">
        <v>21.096299999999999</v>
      </c>
      <c r="J135" s="3">
        <v>0.49630000000000002</v>
      </c>
      <c r="K135" s="3">
        <v>1.1193</v>
      </c>
      <c r="L135" s="3">
        <v>15.6669</v>
      </c>
      <c r="M135" s="3">
        <v>-20.346699999999998</v>
      </c>
      <c r="N135" s="3">
        <v>148.4333</v>
      </c>
      <c r="O135" s="3">
        <v>0</v>
      </c>
      <c r="P135" s="3">
        <v>29.686699999999998</v>
      </c>
      <c r="Q135" s="3">
        <v>-6.1040000000000001</v>
      </c>
      <c r="R135" s="3">
        <v>813.86720000000003</v>
      </c>
      <c r="S135" s="3">
        <v>0</v>
      </c>
    </row>
    <row r="136" spans="1:19">
      <c r="A136" s="3" t="s">
        <v>327</v>
      </c>
      <c r="B136" s="3">
        <v>134</v>
      </c>
      <c r="C136" s="3">
        <v>40.700200000000002</v>
      </c>
      <c r="D136" s="3">
        <v>40</v>
      </c>
      <c r="E136" s="3">
        <v>5</v>
      </c>
      <c r="F136" s="3">
        <v>928</v>
      </c>
      <c r="G136" s="3">
        <v>928</v>
      </c>
      <c r="H136" s="3">
        <v>950</v>
      </c>
      <c r="I136" s="3">
        <v>21.096</v>
      </c>
      <c r="J136" s="3">
        <v>0.496</v>
      </c>
      <c r="K136" s="3">
        <v>1.1195999999999999</v>
      </c>
      <c r="L136" s="3">
        <v>17.910399999999999</v>
      </c>
      <c r="M136" s="3">
        <v>-23.2</v>
      </c>
      <c r="N136" s="3">
        <v>148.209</v>
      </c>
      <c r="O136" s="3">
        <v>0</v>
      </c>
      <c r="P136" s="3">
        <v>29.6418</v>
      </c>
      <c r="Q136" s="3">
        <v>-6.96</v>
      </c>
      <c r="R136" s="3">
        <v>928</v>
      </c>
      <c r="S136" s="3">
        <v>0</v>
      </c>
    </row>
    <row r="137" spans="1:19">
      <c r="A137" s="3" t="s">
        <v>328</v>
      </c>
      <c r="B137" s="3">
        <v>135</v>
      </c>
      <c r="C137" s="3">
        <v>43.280700000000003</v>
      </c>
      <c r="D137" s="3">
        <v>42.5</v>
      </c>
      <c r="E137" s="3">
        <v>5</v>
      </c>
      <c r="F137" s="3">
        <v>1049.8828000000001</v>
      </c>
      <c r="G137" s="3">
        <v>1049.8828000000001</v>
      </c>
      <c r="H137" s="3">
        <v>950</v>
      </c>
      <c r="I137" s="3">
        <v>21.095800000000001</v>
      </c>
      <c r="J137" s="3">
        <v>0.49580000000000002</v>
      </c>
      <c r="K137" s="3">
        <v>1.1200000000000001</v>
      </c>
      <c r="L137" s="3">
        <v>20.315200000000001</v>
      </c>
      <c r="M137" s="3">
        <v>-26.2471</v>
      </c>
      <c r="N137" s="3">
        <v>147.96850000000001</v>
      </c>
      <c r="O137" s="3">
        <v>0</v>
      </c>
      <c r="P137" s="3">
        <v>29.593699999999998</v>
      </c>
      <c r="Q137" s="3">
        <v>-7.8741000000000003</v>
      </c>
      <c r="R137" s="3">
        <v>1049.8828000000001</v>
      </c>
      <c r="S137" s="3">
        <v>0</v>
      </c>
    </row>
    <row r="138" spans="1:19">
      <c r="A138" s="3" t="s">
        <v>329</v>
      </c>
      <c r="B138" s="3">
        <v>136</v>
      </c>
      <c r="C138" s="3">
        <v>45.864699999999999</v>
      </c>
      <c r="D138" s="3">
        <v>45</v>
      </c>
      <c r="E138" s="3">
        <v>5</v>
      </c>
      <c r="F138" s="3">
        <v>1179.5625</v>
      </c>
      <c r="G138" s="3">
        <v>1179.5625</v>
      </c>
      <c r="H138" s="3">
        <v>950</v>
      </c>
      <c r="I138" s="3">
        <v>21.095500000000001</v>
      </c>
      <c r="J138" s="3">
        <v>0.4955</v>
      </c>
      <c r="K138" s="3">
        <v>1.1205000000000001</v>
      </c>
      <c r="L138" s="3">
        <v>22.883500000000002</v>
      </c>
      <c r="M138" s="3">
        <v>-29.489100000000001</v>
      </c>
      <c r="N138" s="3">
        <v>147.71170000000001</v>
      </c>
      <c r="O138" s="3">
        <v>0</v>
      </c>
      <c r="P138" s="3">
        <v>29.542300000000001</v>
      </c>
      <c r="Q138" s="3">
        <v>-8.8467000000000002</v>
      </c>
      <c r="R138" s="3">
        <v>1179.5625</v>
      </c>
      <c r="S138" s="3">
        <v>0</v>
      </c>
    </row>
    <row r="139" spans="1:19">
      <c r="A139" s="3" t="s">
        <v>330</v>
      </c>
      <c r="B139" s="3">
        <v>137</v>
      </c>
      <c r="C139" s="3">
        <v>48.452199999999998</v>
      </c>
      <c r="D139" s="3">
        <v>47.5</v>
      </c>
      <c r="E139" s="3">
        <v>5</v>
      </c>
      <c r="F139" s="3">
        <v>1317.0859</v>
      </c>
      <c r="G139" s="3">
        <v>1317.0859</v>
      </c>
      <c r="H139" s="3">
        <v>950</v>
      </c>
      <c r="I139" s="3">
        <v>21.095199999999998</v>
      </c>
      <c r="J139" s="3">
        <v>0.49519999999999997</v>
      </c>
      <c r="K139" s="3">
        <v>1.1209</v>
      </c>
      <c r="L139" s="3">
        <v>25.6173</v>
      </c>
      <c r="M139" s="3">
        <v>-32.927100000000003</v>
      </c>
      <c r="N139" s="3">
        <v>147.4383</v>
      </c>
      <c r="O139" s="3">
        <v>0</v>
      </c>
      <c r="P139" s="3">
        <v>29.4877</v>
      </c>
      <c r="Q139" s="3">
        <v>-9.8780999999999999</v>
      </c>
      <c r="R139" s="3">
        <v>1317.0859</v>
      </c>
      <c r="S139" s="3">
        <v>0</v>
      </c>
    </row>
    <row r="140" spans="1:19">
      <c r="A140" s="3" t="s">
        <v>331</v>
      </c>
      <c r="B140" s="3">
        <v>138</v>
      </c>
      <c r="C140" s="3">
        <v>51.043100000000003</v>
      </c>
      <c r="D140" s="3">
        <v>50</v>
      </c>
      <c r="E140" s="3">
        <v>5</v>
      </c>
      <c r="F140" s="3">
        <v>1462.5</v>
      </c>
      <c r="G140" s="3">
        <v>1462.5</v>
      </c>
      <c r="H140" s="3">
        <v>950</v>
      </c>
      <c r="I140" s="3">
        <v>21.094999999999999</v>
      </c>
      <c r="J140" s="3">
        <v>0.495</v>
      </c>
      <c r="K140" s="3">
        <v>1.1214</v>
      </c>
      <c r="L140" s="3">
        <v>28.518699999999999</v>
      </c>
      <c r="M140" s="3">
        <v>-36.5625</v>
      </c>
      <c r="N140" s="3">
        <v>147.1481</v>
      </c>
      <c r="O140" s="3">
        <v>0</v>
      </c>
      <c r="P140" s="3">
        <v>29.429600000000001</v>
      </c>
      <c r="Q140" s="3">
        <v>-10.9688</v>
      </c>
      <c r="R140" s="3">
        <v>1462.5</v>
      </c>
      <c r="S140" s="3">
        <v>0</v>
      </c>
    </row>
    <row r="141" spans="1:19">
      <c r="A141" s="3" t="s">
        <v>332</v>
      </c>
      <c r="B141" s="3">
        <v>139</v>
      </c>
      <c r="C141" s="3">
        <v>53.6372</v>
      </c>
      <c r="D141" s="3">
        <v>52.5</v>
      </c>
      <c r="E141" s="3">
        <v>5</v>
      </c>
      <c r="F141" s="3">
        <v>1615.8516</v>
      </c>
      <c r="G141" s="3">
        <v>1615.8516</v>
      </c>
      <c r="H141" s="3">
        <v>950</v>
      </c>
      <c r="I141" s="3">
        <v>21.0947</v>
      </c>
      <c r="J141" s="3">
        <v>0.49469999999999997</v>
      </c>
      <c r="K141" s="3">
        <v>1.1218999999999999</v>
      </c>
      <c r="L141" s="3">
        <v>31.5899</v>
      </c>
      <c r="M141" s="3">
        <v>-40.396299999999997</v>
      </c>
      <c r="N141" s="3">
        <v>146.84100000000001</v>
      </c>
      <c r="O141" s="3">
        <v>0</v>
      </c>
      <c r="P141" s="3">
        <v>29.368200000000002</v>
      </c>
      <c r="Q141" s="3">
        <v>-12.1189</v>
      </c>
      <c r="R141" s="3">
        <v>1615.8516</v>
      </c>
      <c r="S141" s="3">
        <v>0</v>
      </c>
    </row>
    <row r="142" spans="1:19">
      <c r="A142" s="3" t="s">
        <v>333</v>
      </c>
      <c r="B142" s="3">
        <v>140</v>
      </c>
      <c r="C142" s="3">
        <v>56.234400000000001</v>
      </c>
      <c r="D142" s="3">
        <v>55</v>
      </c>
      <c r="E142" s="3">
        <v>5</v>
      </c>
      <c r="F142" s="3">
        <v>1777.1875</v>
      </c>
      <c r="G142" s="3">
        <v>1777.1875</v>
      </c>
      <c r="H142" s="3">
        <v>950</v>
      </c>
      <c r="I142" s="3">
        <v>21.0945</v>
      </c>
      <c r="J142" s="3">
        <v>0.4945</v>
      </c>
      <c r="K142" s="3">
        <v>1.1225000000000001</v>
      </c>
      <c r="L142" s="3">
        <v>34.832900000000002</v>
      </c>
      <c r="M142" s="3">
        <v>-44.429699999999997</v>
      </c>
      <c r="N142" s="3">
        <v>146.51669999999999</v>
      </c>
      <c r="O142" s="3">
        <v>0</v>
      </c>
      <c r="P142" s="3">
        <v>29.3033</v>
      </c>
      <c r="Q142" s="3">
        <v>-13.328900000000001</v>
      </c>
      <c r="R142" s="3">
        <v>1777.1875</v>
      </c>
      <c r="S142" s="3">
        <v>0</v>
      </c>
    </row>
    <row r="143" spans="1:19">
      <c r="A143" s="3" t="s">
        <v>334</v>
      </c>
      <c r="B143" s="3">
        <v>141</v>
      </c>
      <c r="C143" s="3">
        <v>58.834499999999998</v>
      </c>
      <c r="D143" s="3">
        <v>57.5</v>
      </c>
      <c r="E143" s="3">
        <v>5</v>
      </c>
      <c r="F143" s="3">
        <v>1946.5546999999999</v>
      </c>
      <c r="G143" s="3">
        <v>1946.5546999999999</v>
      </c>
      <c r="H143" s="3">
        <v>950</v>
      </c>
      <c r="I143" s="3">
        <v>21.094200000000001</v>
      </c>
      <c r="J143" s="3">
        <v>0.49419999999999997</v>
      </c>
      <c r="K143" s="3">
        <v>1.123</v>
      </c>
      <c r="L143" s="3">
        <v>38.2498</v>
      </c>
      <c r="M143" s="3">
        <v>-48.663899999999998</v>
      </c>
      <c r="N143" s="3">
        <v>146.17500000000001</v>
      </c>
      <c r="O143" s="3">
        <v>0</v>
      </c>
      <c r="P143" s="3">
        <v>29.234999999999999</v>
      </c>
      <c r="Q143" s="3">
        <v>-14.5992</v>
      </c>
      <c r="R143" s="3">
        <v>1946.5546999999999</v>
      </c>
      <c r="S143" s="3">
        <v>0</v>
      </c>
    </row>
    <row r="144" spans="1:19">
      <c r="A144" s="3" t="s">
        <v>335</v>
      </c>
      <c r="B144" s="3">
        <v>142</v>
      </c>
      <c r="C144" s="3">
        <v>61.4375</v>
      </c>
      <c r="D144" s="3">
        <v>60</v>
      </c>
      <c r="E144" s="3">
        <v>5</v>
      </c>
      <c r="F144" s="3">
        <v>2124</v>
      </c>
      <c r="G144" s="3">
        <v>2124</v>
      </c>
      <c r="H144" s="3">
        <v>950</v>
      </c>
      <c r="I144" s="3">
        <v>21.094000000000001</v>
      </c>
      <c r="J144" s="3">
        <v>0.49399999999999999</v>
      </c>
      <c r="K144" s="3">
        <v>1.1235999999999999</v>
      </c>
      <c r="L144" s="3">
        <v>41.842799999999997</v>
      </c>
      <c r="M144" s="3">
        <v>-53.1</v>
      </c>
      <c r="N144" s="3">
        <v>145.81569999999999</v>
      </c>
      <c r="O144" s="3">
        <v>0</v>
      </c>
      <c r="P144" s="3">
        <v>29.1631</v>
      </c>
      <c r="Q144" s="3">
        <v>-15.93</v>
      </c>
      <c r="R144" s="3">
        <v>2124</v>
      </c>
      <c r="S144" s="3">
        <v>0</v>
      </c>
    </row>
    <row r="145" spans="1:19">
      <c r="A145" s="3" t="s">
        <v>336</v>
      </c>
      <c r="B145" s="3">
        <v>143</v>
      </c>
      <c r="C145" s="3">
        <v>64.043099999999995</v>
      </c>
      <c r="D145" s="3">
        <v>62.5</v>
      </c>
      <c r="E145" s="3">
        <v>5</v>
      </c>
      <c r="F145" s="3">
        <v>2309.5702999999999</v>
      </c>
      <c r="G145" s="3">
        <v>2309.5702999999999</v>
      </c>
      <c r="H145" s="3">
        <v>950</v>
      </c>
      <c r="I145" s="3">
        <v>21.093800000000002</v>
      </c>
      <c r="J145" s="3">
        <v>0.49380000000000002</v>
      </c>
      <c r="K145" s="3">
        <v>1.1242000000000001</v>
      </c>
      <c r="L145" s="3">
        <v>45.613999999999997</v>
      </c>
      <c r="M145" s="3">
        <v>-57.7393</v>
      </c>
      <c r="N145" s="3">
        <v>145.43860000000001</v>
      </c>
      <c r="O145" s="3">
        <v>0</v>
      </c>
      <c r="P145" s="3">
        <v>29.087700000000002</v>
      </c>
      <c r="Q145" s="3">
        <v>-17.3218</v>
      </c>
      <c r="R145" s="3">
        <v>2309.5702999999999</v>
      </c>
      <c r="S145" s="3">
        <v>0</v>
      </c>
    </row>
    <row r="146" spans="1:19">
      <c r="A146" s="3" t="s">
        <v>337</v>
      </c>
      <c r="B146" s="3">
        <v>144</v>
      </c>
      <c r="C146" s="3">
        <v>66.651399999999995</v>
      </c>
      <c r="D146" s="3">
        <v>65</v>
      </c>
      <c r="E146" s="3">
        <v>5</v>
      </c>
      <c r="F146" s="3">
        <v>2503.3125</v>
      </c>
      <c r="G146" s="3">
        <v>2503.3125</v>
      </c>
      <c r="H146" s="3">
        <v>950</v>
      </c>
      <c r="I146" s="3">
        <v>21.093499999999999</v>
      </c>
      <c r="J146" s="3">
        <v>0.49349999999999999</v>
      </c>
      <c r="K146" s="3">
        <v>1.1249</v>
      </c>
      <c r="L146" s="3">
        <v>49.565600000000003</v>
      </c>
      <c r="M146" s="3">
        <v>-62.582799999999999</v>
      </c>
      <c r="N146" s="3">
        <v>145.04339999999999</v>
      </c>
      <c r="O146" s="3">
        <v>0</v>
      </c>
      <c r="P146" s="3">
        <v>29.008700000000001</v>
      </c>
      <c r="Q146" s="3">
        <v>-18.774799999999999</v>
      </c>
      <c r="R146" s="3">
        <v>2503.3125</v>
      </c>
      <c r="S146" s="3">
        <v>0</v>
      </c>
    </row>
    <row r="147" spans="1:19">
      <c r="A147" s="3" t="s">
        <v>338</v>
      </c>
      <c r="B147" s="3">
        <v>145</v>
      </c>
      <c r="C147" s="3">
        <v>69.262100000000004</v>
      </c>
      <c r="D147" s="3">
        <v>67.5</v>
      </c>
      <c r="E147" s="3">
        <v>5</v>
      </c>
      <c r="F147" s="3">
        <v>2705.2734</v>
      </c>
      <c r="G147" s="3">
        <v>2705.2734</v>
      </c>
      <c r="H147" s="3">
        <v>950</v>
      </c>
      <c r="I147" s="3">
        <v>21.093299999999999</v>
      </c>
      <c r="J147" s="3">
        <v>0.49330000000000002</v>
      </c>
      <c r="K147" s="3">
        <v>1.1254999999999999</v>
      </c>
      <c r="L147" s="3">
        <v>53.6997</v>
      </c>
      <c r="M147" s="3">
        <v>-67.631799999999998</v>
      </c>
      <c r="N147" s="3">
        <v>144.63</v>
      </c>
      <c r="O147" s="3">
        <v>0</v>
      </c>
      <c r="P147" s="3">
        <v>28.925999999999998</v>
      </c>
      <c r="Q147" s="3">
        <v>-20.2896</v>
      </c>
      <c r="R147" s="3">
        <v>2705.2734</v>
      </c>
      <c r="S147" s="3">
        <v>0</v>
      </c>
    </row>
    <row r="148" spans="1:19">
      <c r="A148" s="3" t="s">
        <v>339</v>
      </c>
      <c r="B148" s="3">
        <v>146</v>
      </c>
      <c r="C148" s="3">
        <v>71.875100000000003</v>
      </c>
      <c r="D148" s="3">
        <v>70</v>
      </c>
      <c r="E148" s="3">
        <v>5</v>
      </c>
      <c r="F148" s="3">
        <v>2915.5</v>
      </c>
      <c r="G148" s="3">
        <v>2915.5</v>
      </c>
      <c r="H148" s="3">
        <v>950</v>
      </c>
      <c r="I148" s="3">
        <v>21.093</v>
      </c>
      <c r="J148" s="3">
        <v>0.49299999999999999</v>
      </c>
      <c r="K148" s="3">
        <v>1.1262000000000001</v>
      </c>
      <c r="L148" s="3">
        <v>58.018500000000003</v>
      </c>
      <c r="M148" s="3">
        <v>-72.887500000000003</v>
      </c>
      <c r="N148" s="3">
        <v>144.19820000000001</v>
      </c>
      <c r="O148" s="3">
        <v>0</v>
      </c>
      <c r="P148" s="3">
        <v>28.839600000000001</v>
      </c>
      <c r="Q148" s="3">
        <v>-21.866199999999999</v>
      </c>
      <c r="R148" s="3">
        <v>2915.5</v>
      </c>
      <c r="S148" s="3">
        <v>0</v>
      </c>
    </row>
    <row r="149" spans="1:19">
      <c r="A149" s="3" t="s">
        <v>340</v>
      </c>
      <c r="B149" s="3">
        <v>147</v>
      </c>
      <c r="C149" s="3">
        <v>74.490300000000005</v>
      </c>
      <c r="D149" s="3">
        <v>72.5</v>
      </c>
      <c r="E149" s="3">
        <v>5</v>
      </c>
      <c r="F149" s="3">
        <v>3134.0391</v>
      </c>
      <c r="G149" s="3">
        <v>3134.0391</v>
      </c>
      <c r="H149" s="3">
        <v>950</v>
      </c>
      <c r="I149" s="3">
        <v>21.0928</v>
      </c>
      <c r="J149" s="3">
        <v>0.49270000000000003</v>
      </c>
      <c r="K149" s="3">
        <v>1.1269</v>
      </c>
      <c r="L149" s="3">
        <v>62.524099999999997</v>
      </c>
      <c r="M149" s="3">
        <v>-78.350999999999999</v>
      </c>
      <c r="N149" s="3">
        <v>143.74760000000001</v>
      </c>
      <c r="O149" s="3">
        <v>0</v>
      </c>
      <c r="P149" s="3">
        <v>28.749500000000001</v>
      </c>
      <c r="Q149" s="3">
        <v>-23.505299999999998</v>
      </c>
      <c r="R149" s="3">
        <v>3134.0391</v>
      </c>
      <c r="S149" s="3">
        <v>0</v>
      </c>
    </row>
    <row r="150" spans="1:19">
      <c r="A150" s="3" t="s">
        <v>341</v>
      </c>
      <c r="B150" s="3">
        <v>148</v>
      </c>
      <c r="C150" s="3">
        <v>77.107600000000005</v>
      </c>
      <c r="D150" s="3">
        <v>75</v>
      </c>
      <c r="E150" s="3">
        <v>5</v>
      </c>
      <c r="F150" s="3">
        <v>3360.9375</v>
      </c>
      <c r="G150" s="3">
        <v>3360.9375</v>
      </c>
      <c r="H150" s="3">
        <v>950</v>
      </c>
      <c r="I150" s="3">
        <v>21.092500000000001</v>
      </c>
      <c r="J150" s="3">
        <v>0.49249999999999999</v>
      </c>
      <c r="K150" s="3">
        <v>1.1276999999999999</v>
      </c>
      <c r="L150" s="3">
        <v>67.218800000000002</v>
      </c>
      <c r="M150" s="3">
        <v>-84.023399999999995</v>
      </c>
      <c r="N150" s="3">
        <v>143.27809999999999</v>
      </c>
      <c r="O150" s="3">
        <v>0</v>
      </c>
      <c r="P150" s="3">
        <v>28.6556</v>
      </c>
      <c r="Q150" s="3">
        <v>-25.207000000000001</v>
      </c>
      <c r="R150" s="3">
        <v>3360.9375</v>
      </c>
      <c r="S150" s="3">
        <v>0</v>
      </c>
    </row>
    <row r="151" spans="1:19">
      <c r="A151" s="3" t="s">
        <v>342</v>
      </c>
      <c r="B151" s="3">
        <v>149</v>
      </c>
      <c r="C151" s="3">
        <v>79.726799999999997</v>
      </c>
      <c r="D151" s="3">
        <v>77.5</v>
      </c>
      <c r="E151" s="3">
        <v>5</v>
      </c>
      <c r="F151" s="3">
        <v>3596.2422000000001</v>
      </c>
      <c r="G151" s="3">
        <v>3596.2422000000001</v>
      </c>
      <c r="H151" s="3">
        <v>950</v>
      </c>
      <c r="I151" s="3">
        <v>21.092300000000002</v>
      </c>
      <c r="J151" s="3">
        <v>0.49220000000000003</v>
      </c>
      <c r="K151" s="3">
        <v>1.1285000000000001</v>
      </c>
      <c r="L151" s="3">
        <v>72.104699999999994</v>
      </c>
      <c r="M151" s="3">
        <v>-89.906099999999995</v>
      </c>
      <c r="N151" s="3">
        <v>142.7895</v>
      </c>
      <c r="O151" s="3">
        <v>0</v>
      </c>
      <c r="P151" s="3">
        <v>28.5579</v>
      </c>
      <c r="Q151" s="3">
        <v>-26.971800000000002</v>
      </c>
      <c r="R151" s="3">
        <v>3596.2422000000001</v>
      </c>
      <c r="S151" s="3">
        <v>0</v>
      </c>
    </row>
    <row r="152" spans="1:19">
      <c r="A152" s="3" t="s">
        <v>343</v>
      </c>
      <c r="B152" s="3">
        <v>150</v>
      </c>
      <c r="C152" s="3">
        <v>82.347800000000007</v>
      </c>
      <c r="D152" s="3">
        <v>80</v>
      </c>
      <c r="E152" s="3">
        <v>5</v>
      </c>
      <c r="F152" s="3">
        <v>3840</v>
      </c>
      <c r="G152" s="3">
        <v>3840</v>
      </c>
      <c r="H152" s="3">
        <v>950</v>
      </c>
      <c r="I152" s="3">
        <v>21.091999999999999</v>
      </c>
      <c r="J152" s="3">
        <v>0.49199999999999999</v>
      </c>
      <c r="K152" s="3">
        <v>1.1292</v>
      </c>
      <c r="L152" s="3">
        <v>77.183999999999997</v>
      </c>
      <c r="M152" s="3">
        <v>-96</v>
      </c>
      <c r="N152" s="3">
        <v>142.2816</v>
      </c>
      <c r="O152" s="3">
        <v>0</v>
      </c>
      <c r="P152" s="3">
        <v>28.456299999999999</v>
      </c>
      <c r="Q152" s="3">
        <v>-28.8</v>
      </c>
      <c r="R152" s="3">
        <v>3840</v>
      </c>
      <c r="S152" s="3">
        <v>0</v>
      </c>
    </row>
    <row r="153" spans="1:19">
      <c r="A153" s="3" t="s">
        <v>193</v>
      </c>
      <c r="B153" s="3">
        <v>0</v>
      </c>
      <c r="C153" s="3">
        <v>0</v>
      </c>
      <c r="D153" s="3">
        <v>2</v>
      </c>
      <c r="E153" s="3">
        <v>5</v>
      </c>
      <c r="F153" s="3">
        <v>0</v>
      </c>
      <c r="G153" s="3">
        <v>0</v>
      </c>
      <c r="H153" s="3">
        <v>950</v>
      </c>
      <c r="I153" s="3">
        <v>21.1</v>
      </c>
      <c r="J153" s="3">
        <v>0.5</v>
      </c>
      <c r="K153" s="3">
        <v>1.1165</v>
      </c>
      <c r="L153" s="3">
        <v>0</v>
      </c>
      <c r="M153" s="3">
        <v>0</v>
      </c>
      <c r="N153" s="3">
        <v>150</v>
      </c>
      <c r="O153" s="3">
        <v>0</v>
      </c>
      <c r="P153" s="3">
        <v>30</v>
      </c>
      <c r="Q153" s="3">
        <v>0</v>
      </c>
      <c r="R153" s="3">
        <v>0</v>
      </c>
      <c r="S15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</vt:i4>
      </vt:variant>
    </vt:vector>
  </HeadingPairs>
  <TitlesOfParts>
    <vt:vector size="11" baseType="lpstr">
      <vt:lpstr>OverlaidExport</vt:lpstr>
      <vt:lpstr>Description</vt:lpstr>
      <vt:lpstr>Repeat</vt:lpstr>
      <vt:lpstr>RunList</vt:lpstr>
      <vt:lpstr>ImportDataInDatabase</vt:lpstr>
      <vt:lpstr>001</vt:lpstr>
      <vt:lpstr>002</vt:lpstr>
      <vt:lpstr>003</vt:lpstr>
      <vt:lpstr>004</vt:lpstr>
      <vt:lpstr>ImportDB</vt:lpstr>
      <vt:lpstr>Repeat!Repeat_BaselineToLoad</vt:lpstr>
    </vt:vector>
  </TitlesOfParts>
  <Company>BMW Sauber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Walker</dc:creator>
  <cp:lastModifiedBy>Emilien</cp:lastModifiedBy>
  <cp:lastPrinted>2014-05-06T16:00:32Z</cp:lastPrinted>
  <dcterms:created xsi:type="dcterms:W3CDTF">2008-06-25T07:15:07Z</dcterms:created>
  <dcterms:modified xsi:type="dcterms:W3CDTF">2018-05-20T13:35:53Z</dcterms:modified>
</cp:coreProperties>
</file>