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KiCad\Repositories\XRE_Legged_HW\bldc_controller\calculations\"/>
    </mc:Choice>
  </mc:AlternateContent>
  <xr:revisionPtr revIDLastSave="0" documentId="13_ncr:1_{C33DAE3E-C78E-4E3C-B11E-CE62BBE0D37B}" xr6:coauthVersionLast="47" xr6:coauthVersionMax="47" xr10:uidLastSave="{00000000-0000-0000-0000-000000000000}"/>
  <workbookProtection workbookAlgorithmName="SHA-512" workbookHashValue="iAtb4psqa4jLQK/cNnaNJSgMAB2sVvmbKqoH5BH5YvX4AGc/K08T/4LZuaglzkaMQCBAuOWX6Ahslk1t8uHbOg==" workbookSaltValue="rIe3EPgU5s/qzSVT41Lp7w==" workbookSpinCount="100000" lockStructure="1"/>
  <bookViews>
    <workbookView xWindow="-110" yWindow="-110" windowWidth="25820" windowHeight="15500" xr2:uid="{6BE9927E-92B0-4E31-A4C6-70A7CAE14D9A}"/>
  </bookViews>
  <sheets>
    <sheet name="DRV8328_DRV83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C7" i="1" l="1"/>
  <c r="D8" i="1"/>
  <c r="C8" i="1"/>
  <c r="A7" i="1"/>
  <c r="D7" i="1" l="1"/>
  <c r="D10" i="1" s="1"/>
  <c r="C9" i="1"/>
  <c r="C10" i="1"/>
  <c r="D9" i="1" l="1"/>
</calcChain>
</file>

<file path=xl/sharedStrings.xml><?xml version="1.0" encoding="utf-8"?>
<sst xmlns="http://schemas.openxmlformats.org/spreadsheetml/2006/main" count="19" uniqueCount="19">
  <si>
    <t>Single gate resistor</t>
  </si>
  <si>
    <t>PVDD</t>
  </si>
  <si>
    <t>Max source current (A)</t>
  </si>
  <si>
    <t>Max sink current (A)</t>
  </si>
  <si>
    <t>Gate resistor configuration</t>
  </si>
  <si>
    <t>Source gate resistor + sink resistor with diode</t>
  </si>
  <si>
    <t>Estimated GVDD (assume 10uF GVDD bypass cap) [V]</t>
  </si>
  <si>
    <t>MOSFET VDS fall time (ns)</t>
  </si>
  <si>
    <t>USER INPUTS</t>
  </si>
  <si>
    <t>CALCULATIONS</t>
  </si>
  <si>
    <t>DRV8328/DRV8329 MAXIMUM GATE CURRENT SPECS</t>
  </si>
  <si>
    <t>DRV8328/DRV8329 Gate Resistor Calculator</t>
  </si>
  <si>
    <t>Average GVDD current required [mA]</t>
  </si>
  <si>
    <t>MOSFET Qg gate charge  (nC)</t>
  </si>
  <si>
    <t>MOSFET Qgd gate charge gate-to-drain  (nC)</t>
  </si>
  <si>
    <t>PWM frequency [kHz]</t>
  </si>
  <si>
    <t>Miller plateau voltage (V)</t>
  </si>
  <si>
    <r>
      <t xml:space="preserve">Directions: 
</t>
    </r>
    <r>
      <rPr>
        <sz val="11"/>
        <color theme="1"/>
        <rFont val="Calibri"/>
        <family val="2"/>
        <scheme val="minor"/>
      </rPr>
      <t>Enter User Inputs on left for PVDD, MOSFET parameters, PWM frequency, and gate resistor configuation. 
The tool will calculate Rsource and/or Rsink values recommended for required gate drive current(s).
Assume: room temperature (25C), trapezoidal commutation, 0.7V drop from sink diode, Rsource = Rsink for "source gate resistor + sink resistor with diode" configuration (2x sink current), and datasheet specifications.</t>
    </r>
  </si>
  <si>
    <t>source gate resistor + sink resistor with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</si>
</sst>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98948</xdr:colOff>
      <xdr:row>14</xdr:row>
      <xdr:rowOff>79395</xdr:rowOff>
    </xdr:from>
    <xdr:to>
      <xdr:col>3</xdr:col>
      <xdr:colOff>418428</xdr:colOff>
      <xdr:row>31</xdr:row>
      <xdr:rowOff>93457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38CEF-464D-45DA-898C-8A55A11A7F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" y="4965160"/>
          <a:ext cx="6079304" cy="30582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560293</xdr:colOff>
      <xdr:row>14</xdr:row>
      <xdr:rowOff>68174</xdr:rowOff>
    </xdr:from>
    <xdr:to>
      <xdr:col>8</xdr:col>
      <xdr:colOff>250116</xdr:colOff>
      <xdr:row>31</xdr:row>
      <xdr:rowOff>59615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F1216A-B076-4A3C-B06D-63073AA92C1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0117" y="4953939"/>
          <a:ext cx="6053083" cy="30489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4AE1-5840-4257-A221-966D11080B47}">
  <sheetPr>
    <pageSetUpPr autoPageBreaks="0"/>
  </sheetPr>
  <dimension ref="A1:I32"/>
  <sheetViews>
    <sheetView showGridLines="0" tabSelected="1" topLeftCell="A31" zoomScale="127" zoomScaleNormal="85" workbookViewId="0">
      <selection activeCell="B7" sqref="B7"/>
    </sheetView>
  </sheetViews>
  <sheetFormatPr defaultColWidth="0" defaultRowHeight="14.5" zeroHeight="1" x14ac:dyDescent="0.35"/>
  <cols>
    <col min="1" max="1" width="27.453125" customWidth="1"/>
    <col min="2" max="2" width="31.81640625" customWidth="1"/>
    <col min="3" max="3" width="24.6328125" customWidth="1"/>
    <col min="4" max="4" width="26.1796875" customWidth="1"/>
    <col min="5" max="5" width="17.81640625" customWidth="1"/>
    <col min="6" max="6" width="15.81640625" customWidth="1"/>
    <col min="7" max="7" width="15.1796875" customWidth="1"/>
    <col min="8" max="8" width="17.36328125" customWidth="1"/>
    <col min="9" max="9" width="20.08984375" customWidth="1"/>
    <col min="10" max="16384" width="15.1796875" hidden="1"/>
  </cols>
  <sheetData>
    <row r="1" spans="1:9" ht="42" customHeight="1" x14ac:dyDescent="0.35">
      <c r="A1" s="12" t="s">
        <v>11</v>
      </c>
      <c r="B1" s="13"/>
      <c r="C1" s="13"/>
      <c r="D1" s="13"/>
      <c r="E1" s="13"/>
      <c r="F1" s="13"/>
      <c r="G1" s="13"/>
      <c r="H1" s="13"/>
      <c r="I1" s="13"/>
    </row>
    <row r="2" spans="1:9" s="10" customFormat="1" ht="64.25" customHeight="1" x14ac:dyDescent="0.35">
      <c r="A2" s="16" t="s">
        <v>17</v>
      </c>
      <c r="B2" s="17"/>
      <c r="C2" s="17"/>
      <c r="D2" s="17"/>
      <c r="E2" s="17"/>
      <c r="F2" s="17"/>
      <c r="G2" s="17"/>
      <c r="H2" s="17"/>
      <c r="I2" s="18"/>
    </row>
    <row r="3" spans="1:9" ht="20.399999999999999" customHeight="1" x14ac:dyDescent="0.35">
      <c r="A3" s="14" t="s">
        <v>8</v>
      </c>
      <c r="B3" s="14"/>
      <c r="C3" s="14" t="s">
        <v>9</v>
      </c>
      <c r="D3" s="14"/>
      <c r="E3" s="15" t="s">
        <v>10</v>
      </c>
      <c r="F3" s="15"/>
    </row>
    <row r="4" spans="1:9" ht="18.649999999999999" customHeight="1" x14ac:dyDescent="0.35">
      <c r="A4" s="14"/>
      <c r="B4" s="14"/>
      <c r="C4" s="14"/>
      <c r="D4" s="14"/>
      <c r="E4" s="15"/>
      <c r="F4" s="15"/>
    </row>
    <row r="5" spans="1:9" ht="31.75" customHeight="1" x14ac:dyDescent="0.35">
      <c r="A5" s="3" t="s">
        <v>1</v>
      </c>
      <c r="B5" s="1">
        <v>33.6</v>
      </c>
      <c r="C5" s="4" t="s">
        <v>6</v>
      </c>
      <c r="D5" s="7">
        <f>IF(AND(B5&gt;4.499,B5&lt;7),2*B5-(D6*0.001*100),IF(AND(B5&gt;6.999,B5&lt;12.01),12.5,IF(AND(B5&gt;12,B5&lt;22),0.1*B5+11.3,IF(AND(B5&gt;21.999,B5&lt;32.01),13.5,IF(AND(B5&gt;32,B5&lt;60.01),0.019*B5+12.93)))))</f>
        <v>13.5684</v>
      </c>
      <c r="E5" s="6" t="s">
        <v>2</v>
      </c>
      <c r="F5" s="1">
        <v>1</v>
      </c>
    </row>
    <row r="6" spans="1:9" ht="25.75" customHeight="1" x14ac:dyDescent="0.35">
      <c r="A6" s="3" t="s">
        <v>7</v>
      </c>
      <c r="B6" s="1">
        <v>20</v>
      </c>
      <c r="C6" s="4" t="s">
        <v>12</v>
      </c>
      <c r="D6" s="1">
        <f>B9*0.000000001*2*B11*1000/0.001</f>
        <v>10.440000000000001</v>
      </c>
      <c r="E6" s="6" t="s">
        <v>3</v>
      </c>
      <c r="F6" s="1">
        <v>2</v>
      </c>
    </row>
    <row r="7" spans="1:9" ht="25.75" customHeight="1" x14ac:dyDescent="0.35">
      <c r="A7" s="3" t="str">
        <f>IF(B12="Single gate resistor","N/A","MOSFET VDS rise time (ns)")</f>
        <v>MOSFET VDS rise time (ns)</v>
      </c>
      <c r="B7" s="1">
        <v>30</v>
      </c>
      <c r="C7" s="4" t="str">
        <f>IF(B12="Source gate resistor + sink resistor with diode","Peak source gate drive current required [mA]","Peak source gate drive current required [mA]")</f>
        <v>Peak source gate drive current required [mA]</v>
      </c>
      <c r="D7" s="7">
        <f>(IF(1000&lt;(B8*0.000000001)/(B6*0.000000001)*1000,"Gate drive current required is higher than device specs",(B8*0.000000001)/(B6*0.000000001)*1000))</f>
        <v>950.00000000000011</v>
      </c>
    </row>
    <row r="8" spans="1:9" ht="25.75" customHeight="1" x14ac:dyDescent="0.35">
      <c r="A8" s="3" t="s">
        <v>14</v>
      </c>
      <c r="B8" s="1">
        <v>19</v>
      </c>
      <c r="C8" s="4" t="str">
        <f>IF(B12="Source gate resistor + sink resistor with diode", "Peak sink gate drive current required (mA)", "N/A")</f>
        <v>Peak sink gate drive current required (mA)</v>
      </c>
      <c r="D8" s="7">
        <f>IF(B12="Source gate resistor + sink resistor with diode",IF(2000&lt;(B8*0.000000001)/(B7*0.000000001)*1000,"Gate drive current required is higher than device specs",(B8*0.000000001)/(B7*0.000000001)*1000),"N/A")</f>
        <v>633.33333333333326</v>
      </c>
      <c r="E8" s="2"/>
      <c r="F8" s="2"/>
    </row>
    <row r="9" spans="1:9" ht="25.75" customHeight="1" x14ac:dyDescent="0.35">
      <c r="A9" s="3" t="s">
        <v>13</v>
      </c>
      <c r="B9" s="1">
        <v>87</v>
      </c>
      <c r="C9" s="5" t="str">
        <f>IF(B12="Source gate resistor + sink resistor with diode","R_source [Ω]", "R_gate [Ω]")</f>
        <v>R_source [Ω]</v>
      </c>
      <c r="D9" s="7">
        <f>IF(D7="Gate drive current required is higher than device specs",0,IF(ROUND((D5-B10)/(D7/1000)-4.5,0)&lt;1000,ROUND((D5-B10)/(D7/1000)-4.5,0),0))</f>
        <v>3</v>
      </c>
      <c r="E9" s="2"/>
      <c r="F9" s="2"/>
    </row>
    <row r="10" spans="1:9" ht="25.75" customHeight="1" x14ac:dyDescent="0.35">
      <c r="A10" s="8" t="s">
        <v>16</v>
      </c>
      <c r="B10" s="9">
        <v>6</v>
      </c>
      <c r="C10" s="5" t="str">
        <f>IF(B12="Source gate resistor + sink resistor with diode","R_sink (Ω)","N/A")</f>
        <v>R_sink (Ω)</v>
      </c>
      <c r="D10" s="7">
        <f>IF(B12="Single gate resistor","N/A",IF(D7="Gate drive current required is higher than device specs",0,IF(ROUND(B10/(D8/1000)-1.1,0)&lt;2000,ROUND(B10/(D8/1000)-1.1,0),0)))</f>
        <v>8</v>
      </c>
      <c r="E10" s="2"/>
      <c r="F10" s="2"/>
    </row>
    <row r="11" spans="1:9" ht="25.75" customHeight="1" x14ac:dyDescent="0.35">
      <c r="A11" s="3" t="s">
        <v>15</v>
      </c>
      <c r="B11" s="1">
        <v>60</v>
      </c>
    </row>
    <row r="12" spans="1:9" ht="25.75" customHeight="1" x14ac:dyDescent="0.35">
      <c r="A12" s="3" t="s">
        <v>4</v>
      </c>
      <c r="B12" s="7" t="s">
        <v>18</v>
      </c>
    </row>
    <row r="13" spans="1:9" x14ac:dyDescent="0.35"/>
    <row r="14" spans="1:9" x14ac:dyDescent="0.35">
      <c r="A14" s="11" t="s">
        <v>0</v>
      </c>
      <c r="B14" s="11"/>
      <c r="C14" s="11"/>
      <c r="D14" s="11" t="s">
        <v>5</v>
      </c>
      <c r="E14" s="11"/>
      <c r="F14" s="11"/>
      <c r="G14" s="11"/>
      <c r="H14" s="11"/>
    </row>
    <row r="15" spans="1:9" x14ac:dyDescent="0.35"/>
    <row r="16" spans="1:9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</sheetData>
  <mergeCells count="7">
    <mergeCell ref="A14:C14"/>
    <mergeCell ref="D14:H14"/>
    <mergeCell ref="A1:I1"/>
    <mergeCell ref="A3:B4"/>
    <mergeCell ref="C3:D4"/>
    <mergeCell ref="E3:F4"/>
    <mergeCell ref="A2:I2"/>
  </mergeCells>
  <dataValidations count="1">
    <dataValidation type="list" allowBlank="1" showInputMessage="1" showErrorMessage="1" promptTitle="Gate resistors configuration" prompt="Select a configuration for gate resistors " sqref="B12" xr:uid="{62CA3E08-0BEA-4FD3-B979-B17F543F0723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DRV8328_DRV8329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Barrera, Aaron</dc:creator>
  <cp:lastModifiedBy>Vincent Nguyen</cp:lastModifiedBy>
  <dcterms:created xsi:type="dcterms:W3CDTF">2021-11-05T16:01:21Z</dcterms:created>
  <dcterms:modified xsi:type="dcterms:W3CDTF">2023-10-22T18:59:43Z</dcterms:modified>
</cp:coreProperties>
</file>