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89\Desktop\DATA CLEANING PROJECT\"/>
    </mc:Choice>
  </mc:AlternateContent>
  <xr:revisionPtr revIDLastSave="0" documentId="13_ncr:1_{14CF4DB1-49C6-48F8-BFBD-F9BCE5178636}" xr6:coauthVersionLast="47" xr6:coauthVersionMax="47" xr10:uidLastSave="{00000000-0000-0000-0000-000000000000}"/>
  <bookViews>
    <workbookView xWindow="-108" yWindow="-108" windowWidth="23256" windowHeight="12456" activeTab="1" xr2:uid="{A15B3FEA-B764-184D-BC44-F828B0BB3928}"/>
  </bookViews>
  <sheets>
    <sheet name="Dashboard" sheetId="6" r:id="rId1"/>
    <sheet name="Introduzione" sheetId="9" r:id="rId2"/>
  </sheets>
  <definedNames>
    <definedName name="_xlchart.v1.2" hidden="1">Dashboard!$Y$29:$Y$33</definedName>
    <definedName name="_xlchart.v1.3" hidden="1">Dashboard!$Z$29:$Z$33</definedName>
    <definedName name="_xlchart.v5.0" hidden="1">Dashboard!$Y$29:$Y$33</definedName>
    <definedName name="_xlchart.v5.1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<sst xmlns="http://schemas.openxmlformats.org/spreadsheetml/2006/main" count="58" uniqueCount="50">
  <si>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</si>
  <si>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</si>
  <si>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</si>
  <si>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</si>
  <si>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</si>
  <si>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</si>
  <si>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</si>
  <si>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</si>
  <si>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</si>
  <si>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</si>
  <si>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</si>
  <si>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</si>
  <si>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</si>
  <si>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</si>
  <si>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</si>
  <si>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</si>
  <si>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</si>
  <si>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</si>
  <si>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</si>
  <si>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</si>
  <si>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</si>
  <si>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</si>
  <si>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</si>
  <si>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</si>
  <si>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</si>
  <si>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</si>
  <si>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</si>
  <si>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</si>
  <si>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</si>
  <si>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</si>
  <si>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</si>
  <si>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</si>
  <si>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</si>
  <si>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</si>
  <si>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</si>
  <si>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</si>
  <si>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</si>
  <si>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</si>
  <si>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</si>
  <si>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</si>
  <si>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</si>
  <si>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</si>
  <si>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</si>
  <si>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</si>
  <si>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</si>
  <si>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</si>
  <si>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</si>
  <si>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</si>
  <si>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</si>
  <si>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Company KPI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</si>
</sst>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3" borderId="3" xfId="1" applyFont="1" applyFill="1" applyBorder="1" applyAlignment="1">
      <alignment horizontal="center"/>
    </xf>
    <xf numFmtId="0" fontId="6" fillId="3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1" fillId="0" borderId="0" xfId="0" applyFont="1" applyAlignment="1">
      <alignment horizontal="center"/>
    </xf>
    <xf numFmtId="2" fontId="0" fillId="0" borderId="0" xfId="0" applyNumberFormat="1"/>
    <xf numFmtId="0" fontId="15" fillId="0" borderId="4" xfId="0" applyFont="1" applyBorder="1"/>
    <xf numFmtId="0" fontId="16" fillId="0" borderId="4" xfId="0" applyFont="1" applyBorder="1"/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 2" xfId="2" xr:uid="{FB7D2AE9-D010-4503-B185-20960210683B}"/>
    <cellStyle name="Normal 2 2" xfId="4" xr:uid="{370B51BE-38DB-48A6-918B-73195BF9DA20}"/>
    <cellStyle name="Normale" xfId="0" builtinId="0"/>
    <cellStyle name="Percentuale" xfId="1" builtinId="5"/>
  </cellStyles>
  <dxfs count="0"/>
  <tableStyles count="1" defaultTableStyle="TableStyleMedium2" defaultPivotStyle="PivotStyleLight16">
    <tableStyle name="Invisible" pivot="0" table="0" count="0" xr9:uid="{1A64F392-9E2B-4D37-91FB-5108F21D0F4D}"/>
  </tableStyles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2C0-9F5C-8BAB30A46E24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9-42C0-9F5C-8BAB30A4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0144"/>
        <c:axId val="16484672"/>
      </c:barChart>
      <c:catAx>
        <c:axId val="2759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672"/>
        <c:crosses val="autoZero"/>
        <c:auto val="1"/>
        <c:lblAlgn val="ctr"/>
        <c:lblOffset val="100"/>
        <c:noMultiLvlLbl val="0"/>
      </c:catAx>
      <c:valAx>
        <c:axId val="16484672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1C-46D9-91A4-059AD2CC19B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C-46D9-91A4-059AD2CC19B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1C-46D9-91A4-059AD2CC19B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C-46D9-91A4-059AD2CC19BC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C-46D9-91A4-059AD2CC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C-46D9-91A4-059AD2CC19B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1C-46D9-91A4-059AD2CC19B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1C-46D9-91A4-059AD2CC19BC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4AF23DA3-0A1D-4F60-8B89-B4A8C2F36A26}" type="CELLREF">
                      <a:rPr lang="en-US" b="1"/>
                      <a:pPr/>
                      <a:t>[RIFCELLA]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{4AF23DA3-0A1D-4F60-8B89-B4A8C2F36A26}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71C-46D9-91A4-059AD2CC1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1C-46D9-91A4-059AD2CC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28413714085956E-2"/>
          <c:y val="0.10283896865832948"/>
          <c:w val="0.7393546883647768"/>
          <c:h val="0.627001389532190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55-4ADA-BDC4-526643EDC42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55-4ADA-BDC4-526643EDC42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55-4ADA-BDC4-526643EDC42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5-4ADA-BDC4-526643EDC426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ADA-BDC4-526643ED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55-4ADA-BDC4-526643EDC42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E55-4ADA-BDC4-526643EDC42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55-4ADA-BDC4-526643EDC426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{B45E1CF2-2397-4D21-AF12-C8E40BC40402}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E55-4ADA-BDC4-526643EDC4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5-4ADA-BDC4-526643ED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B12-84EA-78AB365D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31809600"/>
        <c:axId val="140418368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B12-84EA-78AB365D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71044175"/>
        <c:axId val="1974069759"/>
      </c:barChart>
      <c:catAx>
        <c:axId val="318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368"/>
        <c:crosses val="autoZero"/>
        <c:auto val="1"/>
        <c:lblAlgn val="ctr"/>
        <c:lblOffset val="100"/>
        <c:noMultiLvlLbl val="0"/>
      </c:catAx>
      <c:valAx>
        <c:axId val="140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9600"/>
        <c:crosses val="autoZero"/>
        <c:crossBetween val="between"/>
      </c:valAx>
      <c:valAx>
        <c:axId val="1974069759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71044175"/>
        <c:crosses val="max"/>
        <c:crossBetween val="between"/>
      </c:valAx>
      <c:catAx>
        <c:axId val="17104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069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2EAB2E62-1658-450C-99EF-D8A8303862B4}">
          <cx:spPr>
            <a:ln>
              <a:solidFill>
                <a:srgbClr val="0070C0"/>
              </a:solidFill>
            </a:ln>
          </cx:spPr>
          <cx:dataPt idx="0">
            <cx:spPr>
              <a:solidFill>
                <a:srgbClr val="0070C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x:spPr>
  <cx:fmtOvrs>
    <cx:fmtOvr idx="1">
      <cx:spPr>
        <a:solidFill>
          <a:srgbClr val="FF0000"/>
        </a:solidFill>
        <a:ln>
          <a:solidFill>
            <a:srgbClr val="FF0000"/>
          </a:solidFill>
        </a:ln>
      </cx:spPr>
    </cx:fmtOvr>
    <cx:fmtOvr idx="0">
      <cx:spPr>
        <a:solidFill>
          <a:schemeClr val="accent6"/>
        </a:solidFill>
        <a:ln>
          <a:solidFill>
            <a:srgbClr val="92D050"/>
          </a:solidFill>
        </a:ln>
      </cx:spPr>
    </cx:fmtOvr>
    <cx:fmtOvr idx="2">
      <cx:spPr>
        <a:solidFill>
          <a:schemeClr val="accent1"/>
        </a:solidFill>
        <a:ln>
          <a:solidFill>
            <a:schemeClr val="accent1"/>
          </a:solidFill>
        </a:ln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23813</xdr:colOff>
      <xdr:row>3</xdr:row>
      <xdr:rowOff>178594</xdr:rowOff>
    </xdr:from>
    <xdr:to>
      <xdr:col>15</xdr:col>
      <xdr:colOff>0</xdr:colOff>
      <xdr:row>15</xdr:row>
      <xdr:rowOff>166688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F53A9AD-5AE3-010B-30E9-264F3925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190499</xdr:rowOff>
    </xdr:from>
    <xdr:to>
      <xdr:col>11</xdr:col>
      <xdr:colOff>559594</xdr:colOff>
      <xdr:row>30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61531C2-8425-B15E-21C6-CB0926A59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119064</xdr:colOff>
      <xdr:row>21</xdr:row>
      <xdr:rowOff>119062</xdr:rowOff>
    </xdr:from>
    <xdr:to>
      <xdr:col>14</xdr:col>
      <xdr:colOff>47625</xdr:colOff>
      <xdr:row>27</xdr:row>
      <xdr:rowOff>190501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2F4251-D89D-48FB-A0DE-0C50C5E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238126</xdr:colOff>
      <xdr:row>18</xdr:row>
      <xdr:rowOff>107156</xdr:rowOff>
    </xdr:from>
    <xdr:to>
      <xdr:col>15</xdr:col>
      <xdr:colOff>0</xdr:colOff>
      <xdr:row>27</xdr:row>
      <xdr:rowOff>178594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51DBD4D-4388-4F5F-821F-CBF48DC8E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202409</xdr:colOff>
      <xdr:row>19</xdr:row>
      <xdr:rowOff>95250</xdr:rowOff>
    </xdr:from>
    <xdr:to>
      <xdr:col>15</xdr:col>
      <xdr:colOff>226220</xdr:colOff>
      <xdr:row>31</xdr:row>
      <xdr:rowOff>95250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A87C0DC-CBF8-11DA-16C1-DEBC902C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654844</xdr:colOff>
      <xdr:row>28</xdr:row>
      <xdr:rowOff>47624</xdr:rowOff>
    </xdr:from>
    <xdr:to>
      <xdr:col>8</xdr:col>
      <xdr:colOff>11906</xdr:colOff>
      <xdr:row>41</xdr:row>
      <xdr:rowOff>2379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177FD55-85B5-96D4-C6DA-068D6E32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321468</xdr:colOff>
      <xdr:row>28</xdr:row>
      <xdr:rowOff>21431</xdr:rowOff>
    </xdr:from>
    <xdr:to>
      <xdr:col>15</xdr:col>
      <xdr:colOff>95249</xdr:colOff>
      <xdr:row>40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A3DC5640-889E-93CD-5084-D75AA03E4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2156" y="5843587"/>
              <a:ext cx="4214812" cy="2597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</xdr:row>
      <xdr:rowOff>91440</xdr:rowOff>
    </xdr:from>
    <xdr:to>
      <xdr:col>14</xdr:col>
      <xdr:colOff>304800</xdr:colOff>
      <xdr:row>19</xdr:row>
      <xdr:rowOff>99060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DEC7A012-B379-E308-B847-A11371FB3BD7}"/>
            </a:ext>
          </a:extLst>
        </xdr:cNvPr>
        <xdr:cNvSpPr/>
      </xdr:nvSpPr>
      <xdr:spPr>
        <a:xfrm>
          <a:off x="251460" y="487680"/>
          <a:ext cx="9441180" cy="3375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Benvenuti nel mio Dashboard KPI Performance è </a:t>
          </a:r>
          <a:r>
            <a:rPr lang="en-GB" sz="1100"/>
            <a:t>uno strumento che ho personalmente sviluppato per ottenere una panoramica dettagliata delle prestazioni chiave della di</a:t>
          </a:r>
          <a:r>
            <a:rPr lang="en-GB" sz="1100" baseline="0"/>
            <a:t> una</a:t>
          </a:r>
          <a:r>
            <a:rPr lang="en-GB" sz="1100"/>
            <a:t> azienda Consolenza. In questa piattaforma, troverete informazioni chiave relative alle vendite per compagnia, al punteggio di soddisfazione dei clienti, al tasso di turnover del personale e al confronto tra il budget e le spese effettive.</a:t>
          </a:r>
        </a:p>
        <a:p>
          <a:pPr algn="l"/>
          <a:endParaRPr lang="en-GB" sz="1100"/>
        </a:p>
        <a:p>
          <a:pPr algn="l"/>
          <a:r>
            <a:rPr lang="en-GB" sz="1100"/>
            <a:t>Le vendite per compagnia sono presentate in modo chiaro e intuitivo, consentendomi di valutare rapidamente le performance commerciali e di identificare eventuali trend o pattern significativi. Il punteggio di soddisfazione dei clienti è un indicatore cruciale che ho integrato per comprendere meglio la qualità dei nostri prodotti o servizi e monitorare l'andamento della soddisfazione del cliente nel tempo.</a:t>
          </a:r>
        </a:p>
        <a:p>
          <a:pPr algn="l"/>
          <a:endParaRPr lang="en-GB" sz="1100"/>
        </a:p>
        <a:p>
          <a:pPr algn="l"/>
          <a:r>
            <a:rPr lang="en-GB" sz="1100"/>
            <a:t>Il tasso di turnover del personale è un aspetto che tengo sotto stretto controllo per valutare la stabilità del nostro team e identificare potenziali sfide nella gestione delle risorse umane. La sezione dedicata al confronto tra il budget e le spese effettive è stata progettata da me per garantire una gestione finanziaria accurata e il rispetto degli obiettivi finanziari prefissati.</a:t>
          </a:r>
        </a:p>
        <a:p>
          <a:pPr algn="l"/>
          <a:endParaRPr lang="en-GB" sz="1100"/>
        </a:p>
        <a:p>
          <a:pPr algn="l"/>
          <a:r>
            <a:rPr lang="en-GB" sz="1100"/>
            <a:t>Questo dashboard rappresenta uno strumento essenziale che utilizzo regolarmente per prendere decisioni informate e guidare le strategie aziendali. Mi fornisce una visione dettagliata delle prestazioni, consentendomi di identificare aree di miglioramento e di assicurare il successo sostenibile della nostra azienda.</a:t>
          </a:r>
        </a:p>
      </xdr:txBody>
    </xdr:sp>
    <xdr:clientData/>
  </xdr:twoCellAnchor>
  <xdr:twoCellAnchor>
    <xdr:from>
      <xdr:col>0</xdr:col>
      <xdr:colOff>266700</xdr:colOff>
      <xdr:row>20</xdr:row>
      <xdr:rowOff>60960</xdr:rowOff>
    </xdr:from>
    <xdr:to>
      <xdr:col>14</xdr:col>
      <xdr:colOff>320040</xdr:colOff>
      <xdr:row>41</xdr:row>
      <xdr:rowOff>190500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6FD8F8B6-FD1F-4828-8526-7DCD1832CC80}"/>
            </a:ext>
          </a:extLst>
        </xdr:cNvPr>
        <xdr:cNvSpPr/>
      </xdr:nvSpPr>
      <xdr:spPr>
        <a:xfrm>
          <a:off x="266700" y="4023360"/>
          <a:ext cx="9441180" cy="42900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Per creare questo dashboard, ho utilizzato diverse visualizzazioni grafiche per rendere le informazioni più comprensibili e incisive. In particolare:</a:t>
          </a:r>
        </a:p>
        <a:p>
          <a:pPr algn="l"/>
          <a:endParaRPr lang="en-GB" sz="1100"/>
        </a:p>
        <a:p>
          <a:pPr algn="l"/>
          <a:r>
            <a:rPr lang="en-GB" sz="1100"/>
            <a:t>1. **Barchart per il Project Timeline**: Ho implementato un diagramma a barre per rappresentare la linea temporale dei progetti. Questo tipo di visualizzazione offre una chiara panoramica temporale dei progetti, facilitando la valutazione delle tempistiche e identificando possibili sovrapposizioni o fasi critiche.</a:t>
          </a:r>
        </a:p>
        <a:p>
          <a:pPr algn="l"/>
          <a:endParaRPr lang="en-GB" sz="1100"/>
        </a:p>
        <a:p>
          <a:pPr algn="l"/>
          <a:r>
            <a:rPr lang="en-GB" sz="1100"/>
            <a:t>2. **Sparkline Trends per le Vendite per Paese**: Ho inserito grafici sparkline per evidenziare le tendenze nelle vendite suddivise per paese. Questa scelta permette di visualizzare in modo conciso e immediato la dinamica delle vendite, consentendo di individuare rapidamente pattern o variazioni significative.</a:t>
          </a:r>
        </a:p>
        <a:p>
          <a:pPr algn="l"/>
          <a:endParaRPr lang="en-GB" sz="1100"/>
        </a:p>
        <a:p>
          <a:pPr algn="l"/>
          <a:r>
            <a:rPr lang="en-GB" sz="1100"/>
            <a:t>3. **Gauge Charts per la Misurazione della Soddisfazione Clienti e Dipendenti**: Ho implementato grafici a indicatore ("gauge charts") per misurare la soddisfazione sia dei clienti che dei dipendenti. Questa visualizzazione offre un modo rapido ed intuitivo per valutare il livello di soddisfazione e identificare eventuali aree di miglioramento.</a:t>
          </a:r>
        </a:p>
        <a:p>
          <a:pPr algn="l"/>
          <a:endParaRPr lang="en-GB" sz="1100"/>
        </a:p>
        <a:p>
          <a:pPr algn="l"/>
          <a:r>
            <a:rPr lang="en-GB" sz="1100"/>
            <a:t>4. **Variance Chart per la Comparazione tra Budget ed Effettive Spese**: Ho creato un grafico di varianza per confrontare le spese effettive con il budget previsto. Questo tipo di visualizzazione permette di individuare in modo chiaro e immediato le discrepanze tra le previsioni finanziarie e le performance reali.</a:t>
          </a:r>
        </a:p>
        <a:p>
          <a:pPr algn="l"/>
          <a:endParaRPr lang="en-GB" sz="1100"/>
        </a:p>
        <a:p>
          <a:pPr algn="l"/>
          <a:r>
            <a:rPr lang="en-GB" sz="1100"/>
            <a:t>5. **Company Headcount con Waterfall Chart**: Ho utilizzato un grafico a cascata ("waterfall chart") per rappresentare l'andamento numerico dell'organico aziendale nel tempo. Questa visualizzazione fornisce una chiara rappresentazione delle variazioni nel numero di dipendenti, evidenziando le cause di crescita o diminuzione nel corso del periodo considerato.</a:t>
          </a:r>
        </a:p>
        <a:p>
          <a:pPr algn="l"/>
          <a:endParaRPr lang="en-GB" sz="1100"/>
        </a:p>
        <a:p>
          <a:pPr algn="l"/>
          <a:r>
            <a:rPr lang="en-GB" sz="1100"/>
            <a:t>L'uso di queste visualizzazioni mirate rende il dashboard completo e efficace nel trasmettere informazioni cruciali in modo chiaro e immediato.</a:t>
          </a: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91440</xdr:colOff>
      <xdr:row>9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6913372-9BA8-0FDE-298B-E72B6E13080F}"/>
            </a:ext>
          </a:extLst>
        </xdr:cNvPr>
        <xdr:cNvSpPr txBox="1">
          <a:spLocks noChangeArrowheads="1"/>
        </xdr:cNvSpPr>
      </xdr:nvSpPr>
      <xdr:spPr bwMode="auto">
        <a:xfrm>
          <a:off x="10058400" y="1188720"/>
          <a:ext cx="762000" cy="594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Per creare questo dashboard, ho utilizzato diverse visualizzazioni grafiche per rendere le informazioni più comprensibili e incisive. In particolare: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1. **Barchart per il Project Timeline**: Ho implementato un diagramma a barre per rappresentare la linea temporale dei progetti. Questo tipo di visualizzazione offre una chiara panoramica temporale dei progetti, facilitando la valutazione delle tempistiche e identificando possibili sovrapposizioni o fasi critiche.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2. **Sparkline Trends per le Vendite per Paese**: Ho inserito grafici sparkline per evidenziare le tendenze nelle vendite suddivise per paese. Questa scelta permette di visualizzare in modo conciso e immediato la dinamica delle vendite, consentendo di individuare rapidamente pattern o variazioni significative.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3. **Gauge Charts per la Misurazione della Soddisfazione Clienti e Dipendenti**: Ho implementato grafici a indicatore ("gauge charts") per misurare la soddisfazione sia dei clienti che dei dipendenti. Questa visualizzazione offre un modo rapido ed intuitivo per valutare il livello di soddisfazione e identificare eventuali aree di miglioramento.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4. **Variance Chart per la Comparazione tra Budget ed Effettive Spese**: Ho creato un grafico di varianza per confrontare le spese effettive con il budget previsto. Questo tipo di visualizzazione permette di individuare in modo chiaro e immediato le discrepanze tra le previsioni finanziarie e le performance reali.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5. **Company Headcount con Waterfall Chart**: Ho utilizzato un grafico a cascata ("waterfall chart") per rappresentare l'andamento numerico dell'organico aziendale nel tempo. Questa visualizzazione fornisce una chiara rappresentazione delle variazioni nel numero di dipendenti, evidenziando le cause di crescita o diminuzione nel corso del periodo considerato.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L'uso di queste visualizzazioni mirate rende il dashboard completo e efficace nel trasmettere informazioni cruciali in modo chiaro e immediato.</a:t>
          </a:r>
        </a:p>
      </xdr:txBody>
    </xdr:sp>
    <xdr:clientData/>
  </xdr:twoCellAnchor>
  <xdr:twoCellAnchor>
    <xdr:from>
      <xdr:col>4</xdr:col>
      <xdr:colOff>30480</xdr:colOff>
      <xdr:row>0</xdr:row>
      <xdr:rowOff>68580</xdr:rowOff>
    </xdr:from>
    <xdr:to>
      <xdr:col>12</xdr:col>
      <xdr:colOff>76200</xdr:colOff>
      <xdr:row>1</xdr:row>
      <xdr:rowOff>190500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57458D87-F6CC-47F7-D8BF-1D87A97AF295}"/>
            </a:ext>
          </a:extLst>
        </xdr:cNvPr>
        <xdr:cNvSpPr/>
      </xdr:nvSpPr>
      <xdr:spPr>
        <a:xfrm>
          <a:off x="2712720" y="68580"/>
          <a:ext cx="5410200" cy="3200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COMPANY</a:t>
          </a:r>
          <a:r>
            <a:rPr lang="en-GB" sz="1800" baseline="0"/>
            <a:t> KPI DASHBOARD</a:t>
          </a:r>
          <a:endParaRPr lang="en-GB" sz="18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zoomScale="64" zoomScaleNormal="64" workbookViewId="0">
      <selection activeCell="Q22" sqref="Q22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2" width="11.3984375" bestFit="1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26" t="s">
        <v>49</v>
      </c>
      <c r="C2" s="27"/>
      <c r="D2" s="27"/>
      <c r="E2" s="27"/>
      <c r="F2" s="27"/>
      <c r="G2" s="5"/>
      <c r="H2" s="5"/>
      <c r="I2" s="5"/>
      <c r="J2" s="5"/>
      <c r="K2" s="5"/>
      <c r="L2" s="5"/>
      <c r="M2" s="5"/>
      <c r="N2" s="5"/>
      <c r="O2" s="5"/>
      <c r="S2" s="16" t="s">
        <v>0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9" t="s">
        <v>2</v>
      </c>
      <c r="U4" s="29"/>
      <c r="V4" s="29"/>
      <c r="W4" s="29"/>
    </row>
    <row r="5" spans="2:28" x14ac:dyDescent="0.3">
      <c r="U5" s="20" t="s">
        <v>3</v>
      </c>
      <c r="V5" s="20" t="s">
        <v>4</v>
      </c>
      <c r="W5" s="20" t="s">
        <v>5</v>
      </c>
    </row>
    <row r="6" spans="2:28" x14ac:dyDescent="0.3">
      <c r="T6" t="s">
        <v>6</v>
      </c>
      <c r="U6" s="18">
        <v>44805</v>
      </c>
      <c r="V6" s="18">
        <v>44808</v>
      </c>
      <c r="W6" s="19">
        <f t="shared" ref="W6:W11" si="0">V6-U6</f>
        <v>3</v>
      </c>
    </row>
    <row r="7" spans="2:28" x14ac:dyDescent="0.3">
      <c r="T7" t="s">
        <v>7</v>
      </c>
      <c r="U7" s="18">
        <v>44808</v>
      </c>
      <c r="V7" s="18">
        <v>44818</v>
      </c>
      <c r="W7" s="19">
        <f t="shared" si="0"/>
        <v>10</v>
      </c>
    </row>
    <row r="8" spans="2:28" x14ac:dyDescent="0.3">
      <c r="T8" t="s">
        <v>8</v>
      </c>
      <c r="U8" s="18">
        <v>44818</v>
      </c>
      <c r="V8" s="18">
        <v>44838</v>
      </c>
      <c r="W8" s="19">
        <f t="shared" si="0"/>
        <v>20</v>
      </c>
    </row>
    <row r="9" spans="2:28" x14ac:dyDescent="0.3">
      <c r="T9" t="s">
        <v>9</v>
      </c>
      <c r="U9" s="18">
        <v>44838</v>
      </c>
      <c r="V9" s="18">
        <v>44843</v>
      </c>
      <c r="W9" s="19">
        <f t="shared" si="0"/>
        <v>5</v>
      </c>
    </row>
    <row r="10" spans="2:28" x14ac:dyDescent="0.3">
      <c r="T10" t="s">
        <v>10</v>
      </c>
      <c r="U10" s="18">
        <v>44843</v>
      </c>
      <c r="V10" s="18">
        <v>44848</v>
      </c>
      <c r="W10" s="19">
        <f t="shared" si="0"/>
        <v>5</v>
      </c>
    </row>
    <row r="11" spans="2:28" x14ac:dyDescent="0.3">
      <c r="T11" t="s">
        <v>11</v>
      </c>
      <c r="U11" s="18">
        <v>44848</v>
      </c>
      <c r="V11" s="18">
        <v>44855</v>
      </c>
      <c r="W11" s="19">
        <f t="shared" si="0"/>
        <v>7</v>
      </c>
    </row>
    <row r="13" spans="2:28" x14ac:dyDescent="0.3">
      <c r="U13" s="25">
        <f>U6</f>
        <v>44805</v>
      </c>
      <c r="V13" s="25">
        <f>V11</f>
        <v>44855</v>
      </c>
    </row>
    <row r="16" spans="2:28" x14ac:dyDescent="0.3">
      <c r="T16" s="29" t="s">
        <v>12</v>
      </c>
      <c r="U16" s="29"/>
      <c r="V16" s="29"/>
      <c r="W16" s="29"/>
      <c r="Y16" s="29" t="s">
        <v>13</v>
      </c>
      <c r="Z16" s="29" t="s">
        <v>14</v>
      </c>
      <c r="AA16" s="29"/>
      <c r="AB16" s="29"/>
    </row>
    <row r="17" spans="2:28" x14ac:dyDescent="0.3">
      <c r="B17" s="28" t="s">
        <v>15</v>
      </c>
      <c r="C17" s="28"/>
      <c r="D17" s="28"/>
      <c r="E17" s="28"/>
      <c r="F17" s="28"/>
      <c r="G17" s="28"/>
      <c r="H17" s="28"/>
      <c r="J17" s="28" t="s">
        <v>16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17</v>
      </c>
      <c r="U18" s="17"/>
      <c r="V18" s="13">
        <v>0.2</v>
      </c>
      <c r="W18" s="3"/>
      <c r="X18"/>
      <c r="Y18" s="4" t="s">
        <v>17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18</v>
      </c>
      <c r="H19" s="1" t="s">
        <v>19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20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4" t="s">
        <v>21</v>
      </c>
      <c r="V20" s="24" t="s">
        <v>22</v>
      </c>
      <c r="Z20" s="24" t="s">
        <v>21</v>
      </c>
      <c r="AA20" s="24" t="s">
        <v>22</v>
      </c>
    </row>
    <row r="21" spans="2:28" x14ac:dyDescent="0.3">
      <c r="B21" s="2" t="s">
        <v>23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1" t="s">
        <v>24</v>
      </c>
      <c r="U21" s="22">
        <v>0</v>
      </c>
      <c r="V21" s="22">
        <f>V18</f>
        <v>0.2</v>
      </c>
      <c r="Y21" s="21" t="s">
        <v>24</v>
      </c>
      <c r="Z21" s="22">
        <v>0</v>
      </c>
      <c r="AA21" s="22">
        <f>AA18</f>
        <v>0.45</v>
      </c>
    </row>
    <row r="22" spans="2:28" x14ac:dyDescent="0.3">
      <c r="B22" s="2" t="s">
        <v>25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1" t="s">
        <v>26</v>
      </c>
      <c r="U22" s="22">
        <v>0.25</v>
      </c>
      <c r="V22" s="22">
        <v>0.02</v>
      </c>
      <c r="Y22" s="21" t="s">
        <v>26</v>
      </c>
      <c r="Z22" s="22">
        <v>0.25</v>
      </c>
      <c r="AA22" s="22">
        <v>0.02</v>
      </c>
    </row>
    <row r="23" spans="2:28" x14ac:dyDescent="0.3">
      <c r="B23" s="2" t="s">
        <v>27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1" t="s">
        <v>28</v>
      </c>
      <c r="U23" s="22">
        <v>0.5</v>
      </c>
      <c r="V23" s="23">
        <f>200%-V21-V22</f>
        <v>1.78</v>
      </c>
      <c r="Y23" s="21" t="s">
        <v>28</v>
      </c>
      <c r="Z23" s="22">
        <v>0.5</v>
      </c>
      <c r="AA23" s="23">
        <f>200%-AA21-AA22</f>
        <v>1.53</v>
      </c>
    </row>
    <row r="24" spans="2:28" x14ac:dyDescent="0.3">
      <c r="B24" s="2" t="s">
        <v>29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1" t="s">
        <v>30</v>
      </c>
      <c r="U24" s="22">
        <v>0.25</v>
      </c>
      <c r="Y24" s="21" t="s">
        <v>30</v>
      </c>
      <c r="Z24" s="22">
        <v>0.25</v>
      </c>
    </row>
    <row r="25" spans="2:28" x14ac:dyDescent="0.3">
      <c r="B25" s="2" t="s">
        <v>31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1" t="s">
        <v>32</v>
      </c>
      <c r="U25" s="22">
        <v>1</v>
      </c>
      <c r="Y25" s="21" t="s">
        <v>32</v>
      </c>
      <c r="Z25" s="22">
        <v>1</v>
      </c>
    </row>
    <row r="27" spans="2:28" x14ac:dyDescent="0.3">
      <c r="T27" s="29" t="s">
        <v>33</v>
      </c>
      <c r="U27" s="29"/>
      <c r="V27" s="29"/>
      <c r="W27" s="29"/>
      <c r="Y27" s="29" t="s">
        <v>34</v>
      </c>
      <c r="Z27" s="29"/>
      <c r="AA27" s="29"/>
      <c r="AB27" s="29"/>
    </row>
    <row r="28" spans="2:28" x14ac:dyDescent="0.3">
      <c r="B28" s="28" t="s">
        <v>35</v>
      </c>
      <c r="C28" s="28"/>
      <c r="D28" s="28"/>
      <c r="E28" s="28"/>
      <c r="F28" s="28"/>
      <c r="G28" s="28"/>
      <c r="H28" s="28"/>
      <c r="J28" s="28" t="s">
        <v>36</v>
      </c>
      <c r="K28" s="28"/>
      <c r="L28" s="28"/>
      <c r="M28" s="28"/>
      <c r="N28" s="28"/>
      <c r="O28" s="28"/>
      <c r="U28" s="24" t="s">
        <v>37</v>
      </c>
      <c r="V28" s="24" t="s">
        <v>38</v>
      </c>
    </row>
    <row r="29" spans="2:28" x14ac:dyDescent="0.3">
      <c r="T29" s="21" t="s">
        <v>39</v>
      </c>
      <c r="U29">
        <v>450</v>
      </c>
      <c r="V29">
        <v>360</v>
      </c>
      <c r="Y29" t="s">
        <v>40</v>
      </c>
      <c r="Z29">
        <v>500</v>
      </c>
    </row>
    <row r="30" spans="2:28" x14ac:dyDescent="0.3">
      <c r="T30" s="21" t="s">
        <v>41</v>
      </c>
      <c r="U30">
        <v>111</v>
      </c>
      <c r="V30">
        <v>50</v>
      </c>
      <c r="Y30" t="s">
        <v>42</v>
      </c>
      <c r="Z30">
        <v>120</v>
      </c>
    </row>
    <row r="31" spans="2:28" x14ac:dyDescent="0.3">
      <c r="T31" s="21" t="s">
        <v>43</v>
      </c>
      <c r="U31">
        <v>305</v>
      </c>
      <c r="V31">
        <v>425</v>
      </c>
      <c r="Y31" t="s">
        <v>44</v>
      </c>
      <c r="Z31">
        <f>-45</f>
        <v>-45</v>
      </c>
    </row>
    <row r="32" spans="2:28" x14ac:dyDescent="0.3">
      <c r="T32" s="21" t="s">
        <v>45</v>
      </c>
      <c r="U32">
        <v>240</v>
      </c>
      <c r="V32">
        <v>195</v>
      </c>
      <c r="Y32" t="s">
        <v>46</v>
      </c>
      <c r="Z32">
        <f>-248</f>
        <v>-248</v>
      </c>
    </row>
    <row r="33" spans="20:26" x14ac:dyDescent="0.3">
      <c r="T33" s="21" t="s">
        <v>47</v>
      </c>
      <c r="U33">
        <v>145</v>
      </c>
      <c r="V33">
        <v>160</v>
      </c>
      <c r="Y33" s="14" t="s">
        <v>48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995DA39C-2EBA-420D-9417-A79D0EFDD3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AFC-166E-44F9-A823-B95964A2ADB0}">
  <dimension ref="A1"/>
  <sheetViews>
    <sheetView showGridLines="0" tabSelected="1" topLeftCell="A22" workbookViewId="0">
      <selection activeCell="N2" sqref="N2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Dashboard</vt:lpstr>
      <vt:lpstr>Introduzione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Leonel Mariano</cp:lastModifiedBy>
  <cp:revision/>
  <dcterms:created xsi:type="dcterms:W3CDTF">2022-12-12T08:39:58Z</dcterms:created>
  <dcterms:modified xsi:type="dcterms:W3CDTF">2023-11-10T16:36:39Z</dcterms:modified>
  <cp:category/>
  <cp:contentStatus/>
</cp:coreProperties>
</file>