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s\dev\EPPlusSoftware\EPPlus\SampleApp.Core\"/>
    </mc:Choice>
  </mc:AlternateContent>
  <xr:revisionPtr revIDLastSave="0" documentId="8_{F45710CB-DF6A-4478-B11F-BEAAA5F23379}" xr6:coauthVersionLast="45" xr6:coauthVersionMax="45" xr10:uidLastSave="{00000000-0000-0000-0000-000000000000}"/>
  <bookViews>
    <workbookView xWindow="38290" yWindow="-110" windowWidth="38620" windowHeight="21220" xr2:uid="{6EA2D53F-AD84-479B-88FD-6BD9FA987EBA}"/>
  </bookViews>
  <sheets>
    <sheet name="Sales" sheetId="1" r:id="rId1"/>
    <sheet name="Orders" sheetId="2" r:id="rId2"/>
    <sheet name="Customers" sheetId="4" r:id="rId3"/>
    <sheet name="Countri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  <c r="E8" i="1"/>
  <c r="E7" i="1"/>
  <c r="E6" i="1"/>
  <c r="E5" i="1"/>
  <c r="E4" i="1"/>
  <c r="E3" i="1"/>
  <c r="E2" i="1"/>
  <c r="C10" i="1"/>
  <c r="D10" i="1"/>
  <c r="D8" i="1"/>
  <c r="C8" i="1"/>
  <c r="B8" i="1"/>
  <c r="B7" i="1"/>
  <c r="B6" i="1"/>
  <c r="B5" i="1"/>
  <c r="B4" i="1"/>
  <c r="B3" i="1"/>
  <c r="C2" i="1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D7" i="1" s="1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E82" i="2"/>
  <c r="E81" i="2"/>
  <c r="F81" i="2" s="1"/>
  <c r="E80" i="2"/>
  <c r="E79" i="2"/>
  <c r="F79" i="2" s="1"/>
  <c r="E78" i="2"/>
  <c r="E77" i="2"/>
  <c r="E76" i="2"/>
  <c r="F76" i="2" s="1"/>
  <c r="E75" i="2"/>
  <c r="F75" i="2" s="1"/>
  <c r="E74" i="2"/>
  <c r="E73" i="2"/>
  <c r="F73" i="2" s="1"/>
  <c r="E72" i="2"/>
  <c r="F72" i="2" s="1"/>
  <c r="E71" i="2"/>
  <c r="E70" i="2"/>
  <c r="F70" i="2" s="1"/>
  <c r="E69" i="2"/>
  <c r="E68" i="2"/>
  <c r="F68" i="2" s="1"/>
  <c r="E67" i="2"/>
  <c r="F67" i="2" s="1"/>
  <c r="E66" i="2"/>
  <c r="E65" i="2"/>
  <c r="F65" i="2" s="1"/>
  <c r="E64" i="2"/>
  <c r="F64" i="2" s="1"/>
  <c r="E63" i="2"/>
  <c r="E62" i="2"/>
  <c r="E61" i="2"/>
  <c r="F61" i="2" s="1"/>
  <c r="E60" i="2"/>
  <c r="F60" i="2" s="1"/>
  <c r="E59" i="2"/>
  <c r="F59" i="2" s="1"/>
  <c r="E58" i="2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E41" i="2"/>
  <c r="F41" i="2" s="1"/>
  <c r="E40" i="2"/>
  <c r="F40" i="2" s="1"/>
  <c r="E39" i="2"/>
  <c r="F39" i="2" s="1"/>
  <c r="E38" i="2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B2" i="1"/>
  <c r="F82" i="2"/>
  <c r="F80" i="2"/>
  <c r="F78" i="2"/>
  <c r="F77" i="2"/>
  <c r="F74" i="2"/>
  <c r="F71" i="2"/>
  <c r="F69" i="2"/>
  <c r="F66" i="2"/>
  <c r="F63" i="2"/>
  <c r="F62" i="2"/>
  <c r="F58" i="2"/>
  <c r="F50" i="2"/>
  <c r="F42" i="2"/>
  <c r="F38" i="2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D4" i="1" l="1"/>
  <c r="C3" i="1"/>
  <c r="C5" i="1"/>
  <c r="D5" i="1"/>
  <c r="D3" i="1"/>
  <c r="C6" i="1"/>
  <c r="D6" i="1"/>
  <c r="D2" i="1"/>
  <c r="C7" i="1"/>
  <c r="C4" i="1"/>
</calcChain>
</file>

<file path=xl/sharedStrings.xml><?xml version="1.0" encoding="utf-8"?>
<sst xmlns="http://schemas.openxmlformats.org/spreadsheetml/2006/main" count="130" uniqueCount="25">
  <si>
    <t>Country</t>
  </si>
  <si>
    <t>US</t>
  </si>
  <si>
    <t>GB</t>
  </si>
  <si>
    <t>SE</t>
  </si>
  <si>
    <t>DE</t>
  </si>
  <si>
    <t>DK</t>
  </si>
  <si>
    <t>Code</t>
  </si>
  <si>
    <t>Name</t>
  </si>
  <si>
    <t>VAT</t>
  </si>
  <si>
    <t>Sweden</t>
  </si>
  <si>
    <t>USA</t>
  </si>
  <si>
    <t>United Kingdom</t>
  </si>
  <si>
    <t>Denmark</t>
  </si>
  <si>
    <t>Germany</t>
  </si>
  <si>
    <t>CN</t>
  </si>
  <si>
    <t>China</t>
  </si>
  <si>
    <t>IN</t>
  </si>
  <si>
    <t>India</t>
  </si>
  <si>
    <t>ID</t>
  </si>
  <si>
    <t>OrderDate</t>
  </si>
  <si>
    <t>Customer ID</t>
  </si>
  <si>
    <t>OrderID</t>
  </si>
  <si>
    <t>OrderValue</t>
  </si>
  <si>
    <t>Total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</si>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</sst>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2" fillId="0" borderId="0" xfId="0" applyFont="1"/>
    <xf numFmtId="9" fontId="0" fillId="0" borderId="0" xfId="1" applyNumberFormat="1" applyFont="1"/>
    <xf numFmtId="164" fontId="0" fillId="0" borderId="0" xfId="0" applyNumberFormat="1"/>
    <xf numFmtId="0" fontId="0" fillId="0" borderId="0" xfId="0" quotePrefix="1"/>
    <xf numFmtId="164" fontId="2" fillId="0" borderId="0" xfId="0" applyNumberFormat="1" applyFont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C3EA5-BFF2-4418-A665-B82D3F9D7004}">
  <dimension ref="A1:E11"/>
  <sheetViews>
    <sheetView tabSelected="1" workbookViewId="0">
      <selection activeCell="C12" sqref="C12"/>
    </sheetView>
  </sheetViews>
  <sheetFormatPr defaultRowHeight="14.75" x14ac:dyDescent="0.75"/>
  <cols>
    <col min="1" max="1" width="7.90625" customWidth="1"/>
    <col min="2" max="2" width="13.90625" customWidth="1"/>
    <col min="3" max="3" width="9.6796875" bestFit="1" customWidth="1"/>
    <col min="5" max="5" width="9.6796875" bestFit="1" customWidth="1"/>
  </cols>
  <sheetData>
    <row r="1" spans="1:5" x14ac:dyDescent="0.75">
      <c r="A1" s="2" t="s">
        <v>6</v>
      </c>
      <c r="B1" s="2" t="s">
        <v>0</v>
      </c>
      <c r="C1" s="2" t="s">
        <v>24</v>
      </c>
      <c r="D1" s="2" t="s">
        <v>8</v>
      </c>
      <c r="E1" s="2" t="s">
        <v>23</v>
      </c>
    </row>
    <row r="2" spans="1:5" x14ac:dyDescent="0.75">
      <c r="A2" t="s">
        <v>3</v>
      </c>
      <c r="B2" t="str">
        <f>VLOOKUP(A2,Countries!A$2:B$8,2)</f>
        <v>Sweden</v>
      </c>
      <c r="C2" s="4">
        <f>SUMIFS(Orders!D$2:D$82,Orders!$G$2:$G$82,Sales!A2)</f>
        <v>3296</v>
      </c>
      <c r="D2" s="4">
        <f>SUMIFS(Orders!E$2:E$82,Orders!$G$2:$G$82,Sales!A2)</f>
        <v>824</v>
      </c>
      <c r="E2" s="4">
        <f>SUM(C2:D2)</f>
        <v>4120</v>
      </c>
    </row>
    <row r="3" spans="1:5" x14ac:dyDescent="0.75">
      <c r="A3" t="s">
        <v>4</v>
      </c>
      <c r="B3" t="str">
        <f>VLOOKUP(A3,Countries!A$2:B$8,2)</f>
        <v>Germany</v>
      </c>
      <c r="C3" s="4">
        <f>SUMIFS(Orders!D$2:D$82,Orders!G$2:G$82,Sales!A3)</f>
        <v>1465</v>
      </c>
      <c r="D3" s="4">
        <f>SUMIFS(Orders!E$2:E$82,Orders!$G$2:$G$82,Sales!A3)</f>
        <v>322.3</v>
      </c>
      <c r="E3" s="4">
        <f t="shared" ref="E3:E8" si="0">SUM(C3:D3)</f>
        <v>1787.3</v>
      </c>
    </row>
    <row r="4" spans="1:5" x14ac:dyDescent="0.75">
      <c r="A4" t="s">
        <v>2</v>
      </c>
      <c r="B4" t="str">
        <f>VLOOKUP(A4,Countries!A$2:B$8,2)</f>
        <v>United Kingdom</v>
      </c>
      <c r="C4" s="4">
        <f>SUMIFS(Orders!D$2:D$82,Orders!G$2:G$82,Sales!A4)</f>
        <v>753</v>
      </c>
      <c r="D4" s="4">
        <f>SUMIFS(Orders!E$2:E$82,Orders!$G$2:$G$82,Sales!A4)</f>
        <v>135.54</v>
      </c>
      <c r="E4" s="4">
        <f t="shared" si="0"/>
        <v>888.54</v>
      </c>
    </row>
    <row r="5" spans="1:5" x14ac:dyDescent="0.75">
      <c r="A5" t="s">
        <v>1</v>
      </c>
      <c r="B5" t="str">
        <f>VLOOKUP(A5,Countries!A$2:B$8,2)</f>
        <v>USA</v>
      </c>
      <c r="C5" s="4">
        <f>SUMIFS(Orders!D$2:D$82,Orders!G$2:G$82,Sales!A5)</f>
        <v>4835</v>
      </c>
      <c r="D5" s="4">
        <f>SUMIFS(Orders!E$2:E$82,Orders!$G$2:$G$82,Sales!A5)</f>
        <v>725.25</v>
      </c>
      <c r="E5" s="4">
        <f t="shared" si="0"/>
        <v>5560.25</v>
      </c>
    </row>
    <row r="6" spans="1:5" x14ac:dyDescent="0.75">
      <c r="A6" t="s">
        <v>14</v>
      </c>
      <c r="B6" t="str">
        <f>VLOOKUP(A6,Countries!A$2:B$8,2)</f>
        <v>China</v>
      </c>
      <c r="C6" s="4">
        <f>SUMIFS(Orders!D$2:D$82,Orders!G$2:G$82,Sales!A6)</f>
        <v>1169</v>
      </c>
      <c r="D6" s="4">
        <f>SUMIFS(Orders!E$2:E$82,Orders!$G$2:$G$82,Sales!A6)</f>
        <v>175.35000000000002</v>
      </c>
      <c r="E6" s="4">
        <f t="shared" si="0"/>
        <v>1344.35</v>
      </c>
    </row>
    <row r="7" spans="1:5" x14ac:dyDescent="0.75">
      <c r="A7" t="s">
        <v>16</v>
      </c>
      <c r="B7" t="str">
        <f>VLOOKUP(A7,Countries!A$2:B$8,2)</f>
        <v>India</v>
      </c>
      <c r="C7" s="4">
        <f>SUMIFS(Orders!D$2:D$82,Orders!G$2:G$82,Sales!A7)</f>
        <v>3434</v>
      </c>
      <c r="D7" s="4">
        <f>SUMIFS(Orders!E$2:E$82,Orders!$G$2:$G$82,Sales!A7)</f>
        <v>583.78</v>
      </c>
      <c r="E7" s="4">
        <f t="shared" si="0"/>
        <v>4017.7799999999997</v>
      </c>
    </row>
    <row r="8" spans="1:5" x14ac:dyDescent="0.75">
      <c r="A8" t="s">
        <v>5</v>
      </c>
      <c r="B8" t="str">
        <f>VLOOKUP(A8,Countries!A$2:B$8,2)</f>
        <v>Denmark</v>
      </c>
      <c r="C8" s="4">
        <f>SUMIFS(Orders!D$2:D$82,Orders!G$2:G$82,Sales!A8)</f>
        <v>1120</v>
      </c>
      <c r="D8" s="4">
        <f>SUMIFS(Orders!E$2:E$82,Orders!$G$2:$G$82,Sales!A8)</f>
        <v>224</v>
      </c>
      <c r="E8" s="4">
        <f t="shared" si="0"/>
        <v>1344</v>
      </c>
    </row>
    <row r="9" spans="1:5" x14ac:dyDescent="0.75">
      <c r="C9" s="4"/>
      <c r="D9" s="4"/>
    </row>
    <row r="10" spans="1:5" x14ac:dyDescent="0.75">
      <c r="A10" s="2" t="s">
        <v>23</v>
      </c>
      <c r="C10" s="6">
        <f>SUM(C2:C8)</f>
        <v>16072</v>
      </c>
      <c r="D10" s="6">
        <f>SUM(D2:D8)</f>
        <v>2990.2200000000003</v>
      </c>
      <c r="E10" s="6">
        <f>SUM(E2:E8)</f>
        <v>19062.22</v>
      </c>
    </row>
    <row r="11" spans="1:5" x14ac:dyDescent="0.75">
      <c r="E1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9835D-28B4-46C2-A875-2DE6ADBD171C}">
  <dimension ref="A1:G83"/>
  <sheetViews>
    <sheetView workbookViewId="0">
      <selection activeCell="B34" sqref="B34"/>
    </sheetView>
  </sheetViews>
  <sheetFormatPr defaultRowHeight="14.75" x14ac:dyDescent="0.75"/>
  <cols>
    <col min="1" max="1" width="10.04296875" bestFit="1" customWidth="1"/>
    <col min="2" max="2" width="11.2265625" bestFit="1" customWidth="1"/>
    <col min="4" max="4" width="10.40625" bestFit="1" customWidth="1"/>
    <col min="5" max="5" width="10.76953125" bestFit="1" customWidth="1"/>
  </cols>
  <sheetData>
    <row r="1" spans="1:7" x14ac:dyDescent="0.75">
      <c r="A1" s="2" t="s">
        <v>19</v>
      </c>
      <c r="B1" s="2" t="s">
        <v>20</v>
      </c>
      <c r="C1" s="2" t="s">
        <v>21</v>
      </c>
      <c r="D1" s="2" t="s">
        <v>22</v>
      </c>
      <c r="E1" s="2" t="s">
        <v>8</v>
      </c>
      <c r="F1" s="2" t="s">
        <v>23</v>
      </c>
      <c r="G1" s="2" t="s">
        <v>0</v>
      </c>
    </row>
    <row r="2" spans="1:7" x14ac:dyDescent="0.75">
      <c r="A2" s="1">
        <v>43468</v>
      </c>
      <c r="B2">
        <v>1</v>
      </c>
      <c r="C2">
        <v>10</v>
      </c>
      <c r="D2" s="4">
        <v>123</v>
      </c>
      <c r="E2" s="4">
        <f>VLOOKUP(VLOOKUP(Orders!B2,Customers!A$2:C91,3),Countries!A$2:C$8,3) * D2</f>
        <v>30.75</v>
      </c>
      <c r="F2" s="4">
        <f>SUM(D2:E2)</f>
        <v>153.75</v>
      </c>
      <c r="G2" t="str">
        <f>VLOOKUP(Orders!B2,Customers!A$2:C91,3)</f>
        <v>SE</v>
      </c>
    </row>
    <row r="3" spans="1:7" x14ac:dyDescent="0.75">
      <c r="A3" s="1">
        <v>43469</v>
      </c>
      <c r="B3">
        <v>10</v>
      </c>
      <c r="C3">
        <v>11</v>
      </c>
      <c r="D3" s="4">
        <v>46</v>
      </c>
      <c r="E3" s="4">
        <f>VLOOKUP(VLOOKUP(Orders!B3,Customers!A$2:C92,3),Countries!A$2:C$8,3) * D3</f>
        <v>8.2799999999999994</v>
      </c>
      <c r="F3" s="4">
        <f t="shared" ref="F3:F66" si="0">SUM(D3:E3)</f>
        <v>54.28</v>
      </c>
      <c r="G3" t="str">
        <f>VLOOKUP(Orders!B3,Customers!A$2:C92,3)</f>
        <v>GB</v>
      </c>
    </row>
    <row r="4" spans="1:7" x14ac:dyDescent="0.75">
      <c r="A4" s="1">
        <v>43471</v>
      </c>
      <c r="B4">
        <v>3</v>
      </c>
      <c r="C4">
        <v>12</v>
      </c>
      <c r="D4" s="4">
        <v>85</v>
      </c>
      <c r="E4" s="4">
        <f>VLOOKUP(VLOOKUP(Orders!B4,Customers!A$2:C93,3),Countries!A$2:C$8,3) * D4</f>
        <v>15.299999999999999</v>
      </c>
      <c r="F4" s="4">
        <f t="shared" si="0"/>
        <v>100.3</v>
      </c>
      <c r="G4" t="str">
        <f>VLOOKUP(Orders!B4,Customers!A$2:C93,3)</f>
        <v>GB</v>
      </c>
    </row>
    <row r="5" spans="1:7" x14ac:dyDescent="0.75">
      <c r="A5" s="1">
        <v>43472</v>
      </c>
      <c r="B5">
        <v>55</v>
      </c>
      <c r="C5">
        <v>13</v>
      </c>
      <c r="D5" s="4">
        <v>234</v>
      </c>
      <c r="E5" s="4">
        <f>VLOOKUP(VLOOKUP(Orders!B5,Customers!A$2:C94,3),Countries!A$2:C$8,3) * D5</f>
        <v>35.1</v>
      </c>
      <c r="F5" s="4">
        <f t="shared" si="0"/>
        <v>269.10000000000002</v>
      </c>
      <c r="G5" t="str">
        <f>VLOOKUP(Orders!B5,Customers!A$2:C94,3)</f>
        <v>US</v>
      </c>
    </row>
    <row r="6" spans="1:7" x14ac:dyDescent="0.75">
      <c r="A6" s="1">
        <v>43472</v>
      </c>
      <c r="B6">
        <v>22</v>
      </c>
      <c r="C6">
        <v>14</v>
      </c>
      <c r="D6" s="4">
        <v>129</v>
      </c>
      <c r="E6" s="4">
        <f>VLOOKUP(VLOOKUP(Orders!B6,Customers!A$2:C95,3),Countries!A$2:C$8,3) * D6</f>
        <v>28.38</v>
      </c>
      <c r="F6" s="4">
        <f t="shared" si="0"/>
        <v>157.38</v>
      </c>
      <c r="G6" t="str">
        <f>VLOOKUP(Orders!B6,Customers!A$2:C95,3)</f>
        <v>DE</v>
      </c>
    </row>
    <row r="7" spans="1:7" x14ac:dyDescent="0.75">
      <c r="A7" s="1">
        <v>43472</v>
      </c>
      <c r="B7">
        <v>34</v>
      </c>
      <c r="C7">
        <v>15</v>
      </c>
      <c r="D7" s="4">
        <v>25</v>
      </c>
      <c r="E7" s="4">
        <f>VLOOKUP(VLOOKUP(Orders!B7,Customers!A$2:C96,3),Countries!A$2:C$8,3) * D7</f>
        <v>4.25</v>
      </c>
      <c r="F7" s="4">
        <f t="shared" si="0"/>
        <v>29.25</v>
      </c>
      <c r="G7" t="str">
        <f>VLOOKUP(Orders!B7,Customers!A$2:C96,3)</f>
        <v>IN</v>
      </c>
    </row>
    <row r="8" spans="1:7" x14ac:dyDescent="0.75">
      <c r="A8" s="1">
        <v>43474</v>
      </c>
      <c r="B8">
        <v>8</v>
      </c>
      <c r="C8">
        <v>16</v>
      </c>
      <c r="D8" s="4">
        <v>29</v>
      </c>
      <c r="E8" s="4">
        <f>VLOOKUP(VLOOKUP(Orders!B8,Customers!A$2:C97,3),Countries!A$2:C$8,3) * D8</f>
        <v>7.25</v>
      </c>
      <c r="F8" s="4">
        <f t="shared" si="0"/>
        <v>36.25</v>
      </c>
      <c r="G8" t="str">
        <f>VLOOKUP(Orders!B8,Customers!A$2:C97,3)</f>
        <v>SE</v>
      </c>
    </row>
    <row r="9" spans="1:7" x14ac:dyDescent="0.75">
      <c r="A9" s="1">
        <v>43475</v>
      </c>
      <c r="B9">
        <v>11</v>
      </c>
      <c r="C9">
        <v>17</v>
      </c>
      <c r="D9" s="4">
        <v>140</v>
      </c>
      <c r="E9" s="4">
        <f>VLOOKUP(VLOOKUP(Orders!B9,Customers!A$2:C98,3),Countries!A$2:C$8,3) * D9</f>
        <v>21</v>
      </c>
      <c r="F9" s="4">
        <f t="shared" si="0"/>
        <v>161</v>
      </c>
      <c r="G9" t="str">
        <f>VLOOKUP(Orders!B9,Customers!A$2:C98,3)</f>
        <v>US</v>
      </c>
    </row>
    <row r="10" spans="1:7" x14ac:dyDescent="0.75">
      <c r="A10" s="1">
        <v>43475</v>
      </c>
      <c r="B10">
        <v>10</v>
      </c>
      <c r="C10">
        <v>18</v>
      </c>
      <c r="D10" s="4">
        <v>36</v>
      </c>
      <c r="E10" s="4">
        <f>VLOOKUP(VLOOKUP(Orders!B10,Customers!A$2:C99,3),Countries!A$2:C$8,3) * D10</f>
        <v>6.4799999999999995</v>
      </c>
      <c r="F10" s="4">
        <f t="shared" si="0"/>
        <v>42.48</v>
      </c>
      <c r="G10" t="str">
        <f>VLOOKUP(Orders!B10,Customers!A$2:C99,3)</f>
        <v>GB</v>
      </c>
    </row>
    <row r="11" spans="1:7" x14ac:dyDescent="0.75">
      <c r="A11" s="1">
        <v>43475</v>
      </c>
      <c r="B11">
        <v>2</v>
      </c>
      <c r="C11">
        <v>19</v>
      </c>
      <c r="D11" s="4">
        <v>85</v>
      </c>
      <c r="E11" s="4">
        <f>VLOOKUP(VLOOKUP(Orders!B11,Customers!A$2:C100,3),Countries!A$2:C$8,3) * D11</f>
        <v>18.7</v>
      </c>
      <c r="F11" s="4">
        <f t="shared" si="0"/>
        <v>103.7</v>
      </c>
      <c r="G11" t="str">
        <f>VLOOKUP(Orders!B11,Customers!A$2:C100,3)</f>
        <v>DE</v>
      </c>
    </row>
    <row r="12" spans="1:7" x14ac:dyDescent="0.75">
      <c r="A12" s="1">
        <v>43475</v>
      </c>
      <c r="B12">
        <v>3</v>
      </c>
      <c r="C12">
        <v>20</v>
      </c>
      <c r="D12" s="4">
        <v>74</v>
      </c>
      <c r="E12" s="4">
        <f>VLOOKUP(VLOOKUP(Orders!B12,Customers!A$2:C101,3),Countries!A$2:C$8,3) * D12</f>
        <v>13.32</v>
      </c>
      <c r="F12" s="4">
        <f t="shared" si="0"/>
        <v>87.32</v>
      </c>
      <c r="G12" t="str">
        <f>VLOOKUP(Orders!B12,Customers!A$2:C101,3)</f>
        <v>GB</v>
      </c>
    </row>
    <row r="13" spans="1:7" x14ac:dyDescent="0.75">
      <c r="A13" s="1">
        <v>43475</v>
      </c>
      <c r="B13">
        <v>42</v>
      </c>
      <c r="C13">
        <v>21</v>
      </c>
      <c r="D13" s="4">
        <v>65</v>
      </c>
      <c r="E13" s="4">
        <f>VLOOKUP(VLOOKUP(Orders!B13,Customers!A$2:C102,3),Countries!A$2:C$8,3) * D13</f>
        <v>9.75</v>
      </c>
      <c r="F13" s="4">
        <f t="shared" si="0"/>
        <v>74.75</v>
      </c>
      <c r="G13" t="str">
        <f>VLOOKUP(Orders!B13,Customers!A$2:C102,3)</f>
        <v>US</v>
      </c>
    </row>
    <row r="14" spans="1:7" x14ac:dyDescent="0.75">
      <c r="A14" s="1">
        <v>43476</v>
      </c>
      <c r="B14">
        <v>43</v>
      </c>
      <c r="C14">
        <v>22</v>
      </c>
      <c r="D14" s="4">
        <v>29</v>
      </c>
      <c r="E14" s="4">
        <f>VLOOKUP(VLOOKUP(Orders!B14,Customers!A$2:C103,3),Countries!A$2:C$8,3) * D14</f>
        <v>7.25</v>
      </c>
      <c r="F14" s="4">
        <f t="shared" si="0"/>
        <v>36.25</v>
      </c>
      <c r="G14" t="str">
        <f>VLOOKUP(Orders!B14,Customers!A$2:C103,3)</f>
        <v>SE</v>
      </c>
    </row>
    <row r="15" spans="1:7" x14ac:dyDescent="0.75">
      <c r="A15" s="1">
        <v>43476</v>
      </c>
      <c r="B15">
        <v>48</v>
      </c>
      <c r="C15">
        <v>23</v>
      </c>
      <c r="D15" s="4">
        <v>54</v>
      </c>
      <c r="E15" s="4">
        <f>VLOOKUP(VLOOKUP(Orders!B15,Customers!A$2:C104,3),Countries!A$2:C$8,3) * D15</f>
        <v>8.1</v>
      </c>
      <c r="F15" s="4">
        <f t="shared" si="0"/>
        <v>62.1</v>
      </c>
      <c r="G15" t="str">
        <f>VLOOKUP(Orders!B15,Customers!A$2:C104,3)</f>
        <v>US</v>
      </c>
    </row>
    <row r="16" spans="1:7" x14ac:dyDescent="0.75">
      <c r="A16" s="1">
        <v>43476</v>
      </c>
      <c r="B16">
        <v>62</v>
      </c>
      <c r="C16">
        <v>24</v>
      </c>
      <c r="D16" s="4">
        <v>55</v>
      </c>
      <c r="E16" s="4">
        <f>VLOOKUP(VLOOKUP(Orders!B16,Customers!A$2:C105,3),Countries!A$2:C$8,3) * D16</f>
        <v>9.3500000000000014</v>
      </c>
      <c r="F16" s="4">
        <f t="shared" si="0"/>
        <v>64.349999999999994</v>
      </c>
      <c r="G16" t="str">
        <f>VLOOKUP(Orders!B16,Customers!A$2:C105,3)</f>
        <v>IN</v>
      </c>
    </row>
    <row r="17" spans="1:7" x14ac:dyDescent="0.75">
      <c r="A17" s="1">
        <v>43477</v>
      </c>
      <c r="B17">
        <v>2</v>
      </c>
      <c r="C17">
        <v>25</v>
      </c>
      <c r="D17" s="4">
        <v>129</v>
      </c>
      <c r="E17" s="4">
        <f>VLOOKUP(VLOOKUP(Orders!B17,Customers!A$2:C106,3),Countries!A$2:C$8,3) * D17</f>
        <v>28.38</v>
      </c>
      <c r="F17" s="4">
        <f t="shared" si="0"/>
        <v>157.38</v>
      </c>
      <c r="G17" t="str">
        <f>VLOOKUP(Orders!B17,Customers!A$2:C106,3)</f>
        <v>DE</v>
      </c>
    </row>
    <row r="18" spans="1:7" x14ac:dyDescent="0.75">
      <c r="A18" s="1">
        <v>43477</v>
      </c>
      <c r="B18">
        <v>5</v>
      </c>
      <c r="C18">
        <v>26</v>
      </c>
      <c r="D18" s="4">
        <v>360</v>
      </c>
      <c r="E18" s="4">
        <f>VLOOKUP(VLOOKUP(Orders!B18,Customers!A$2:C107,3),Countries!A$2:C$8,3) * D18</f>
        <v>90</v>
      </c>
      <c r="F18" s="4">
        <f t="shared" si="0"/>
        <v>450</v>
      </c>
      <c r="G18" t="str">
        <f>VLOOKUP(Orders!B18,Customers!A$2:C107,3)</f>
        <v>SE</v>
      </c>
    </row>
    <row r="19" spans="1:7" x14ac:dyDescent="0.75">
      <c r="A19" s="1">
        <v>43477</v>
      </c>
      <c r="B19">
        <v>5</v>
      </c>
      <c r="C19">
        <v>27</v>
      </c>
      <c r="D19" s="4">
        <v>658</v>
      </c>
      <c r="E19" s="4">
        <f>VLOOKUP(VLOOKUP(Orders!B19,Customers!A$2:C108,3),Countries!A$2:C$8,3) * D19</f>
        <v>164.5</v>
      </c>
      <c r="F19" s="4">
        <f t="shared" si="0"/>
        <v>822.5</v>
      </c>
      <c r="G19" t="str">
        <f>VLOOKUP(Orders!B19,Customers!A$2:C108,3)</f>
        <v>SE</v>
      </c>
    </row>
    <row r="20" spans="1:7" x14ac:dyDescent="0.75">
      <c r="A20" s="1">
        <v>43477</v>
      </c>
      <c r="B20">
        <v>67</v>
      </c>
      <c r="C20">
        <v>28</v>
      </c>
      <c r="D20" s="4">
        <v>20</v>
      </c>
      <c r="E20" s="4">
        <f>VLOOKUP(VLOOKUP(Orders!B20,Customers!A$2:C109,3),Countries!A$2:C$8,3) * D20</f>
        <v>5</v>
      </c>
      <c r="F20" s="4">
        <f t="shared" si="0"/>
        <v>25</v>
      </c>
      <c r="G20" t="str">
        <f>VLOOKUP(Orders!B20,Customers!A$2:C109,3)</f>
        <v>SE</v>
      </c>
    </row>
    <row r="21" spans="1:7" x14ac:dyDescent="0.75">
      <c r="A21" s="1">
        <v>43477</v>
      </c>
      <c r="B21">
        <v>5</v>
      </c>
      <c r="C21">
        <v>29</v>
      </c>
      <c r="D21" s="4">
        <v>27</v>
      </c>
      <c r="E21" s="4">
        <f>VLOOKUP(VLOOKUP(Orders!B21,Customers!A$2:C110,3),Countries!A$2:C$8,3) * D21</f>
        <v>6.75</v>
      </c>
      <c r="F21" s="4">
        <f t="shared" si="0"/>
        <v>33.75</v>
      </c>
      <c r="G21" t="str">
        <f>VLOOKUP(Orders!B21,Customers!A$2:C110,3)</f>
        <v>SE</v>
      </c>
    </row>
    <row r="22" spans="1:7" x14ac:dyDescent="0.75">
      <c r="A22" s="1">
        <v>43477</v>
      </c>
      <c r="B22">
        <v>51</v>
      </c>
      <c r="C22">
        <v>30</v>
      </c>
      <c r="D22" s="4">
        <v>298</v>
      </c>
      <c r="E22" s="4">
        <f>VLOOKUP(VLOOKUP(Orders!B22,Customers!A$2:C111,3),Countries!A$2:C$8,3) * D22</f>
        <v>44.699999999999996</v>
      </c>
      <c r="F22" s="4">
        <f t="shared" si="0"/>
        <v>342.7</v>
      </c>
      <c r="G22" t="str">
        <f>VLOOKUP(Orders!B22,Customers!A$2:C111,3)</f>
        <v>US</v>
      </c>
    </row>
    <row r="23" spans="1:7" x14ac:dyDescent="0.75">
      <c r="A23" s="1">
        <v>43477</v>
      </c>
      <c r="B23">
        <v>53</v>
      </c>
      <c r="C23">
        <v>31</v>
      </c>
      <c r="D23" s="4">
        <v>180</v>
      </c>
      <c r="E23" s="4">
        <f>VLOOKUP(VLOOKUP(Orders!B23,Customers!A$2:C112,3),Countries!A$2:C$8,3) * D23</f>
        <v>39.6</v>
      </c>
      <c r="F23" s="4">
        <f t="shared" si="0"/>
        <v>219.6</v>
      </c>
      <c r="G23" t="str">
        <f>VLOOKUP(Orders!B23,Customers!A$2:C112,3)</f>
        <v>DE</v>
      </c>
    </row>
    <row r="24" spans="1:7" x14ac:dyDescent="0.75">
      <c r="A24" s="1">
        <v>43477</v>
      </c>
      <c r="B24">
        <v>72</v>
      </c>
      <c r="C24">
        <v>32</v>
      </c>
      <c r="D24" s="4">
        <v>16</v>
      </c>
      <c r="E24" s="4">
        <f>VLOOKUP(VLOOKUP(Orders!B24,Customers!A$2:C113,3),Countries!A$2:C$8,3) * D24</f>
        <v>2.4</v>
      </c>
      <c r="F24" s="4">
        <f t="shared" si="0"/>
        <v>18.399999999999999</v>
      </c>
      <c r="G24" t="str">
        <f>VLOOKUP(Orders!B24,Customers!A$2:C113,3)</f>
        <v>US</v>
      </c>
    </row>
    <row r="25" spans="1:7" x14ac:dyDescent="0.75">
      <c r="A25" s="1">
        <v>43478</v>
      </c>
      <c r="B25">
        <v>16</v>
      </c>
      <c r="C25">
        <v>33</v>
      </c>
      <c r="D25" s="4">
        <v>118</v>
      </c>
      <c r="E25" s="4">
        <f>VLOOKUP(VLOOKUP(Orders!B25,Customers!A$2:C114,3),Countries!A$2:C$8,3) * D25</f>
        <v>20.060000000000002</v>
      </c>
      <c r="F25" s="4">
        <f t="shared" si="0"/>
        <v>138.06</v>
      </c>
      <c r="G25" t="str">
        <f>VLOOKUP(Orders!B25,Customers!A$2:C114,3)</f>
        <v>IN</v>
      </c>
    </row>
    <row r="26" spans="1:7" x14ac:dyDescent="0.75">
      <c r="A26" s="1">
        <v>43478</v>
      </c>
      <c r="B26">
        <v>18</v>
      </c>
      <c r="C26">
        <v>34</v>
      </c>
      <c r="D26" s="4">
        <v>65</v>
      </c>
      <c r="E26" s="4">
        <f>VLOOKUP(VLOOKUP(Orders!B26,Customers!A$2:C115,3),Countries!A$2:C$8,3) * D26</f>
        <v>9.75</v>
      </c>
      <c r="F26" s="4">
        <f t="shared" si="0"/>
        <v>74.75</v>
      </c>
      <c r="G26" t="str">
        <f>VLOOKUP(Orders!B26,Customers!A$2:C115,3)</f>
        <v>US</v>
      </c>
    </row>
    <row r="27" spans="1:7" x14ac:dyDescent="0.75">
      <c r="A27" s="1">
        <v>43478</v>
      </c>
      <c r="B27">
        <v>11</v>
      </c>
      <c r="C27">
        <v>35</v>
      </c>
      <c r="D27" s="4">
        <v>68</v>
      </c>
      <c r="E27" s="4">
        <f>VLOOKUP(VLOOKUP(Orders!B27,Customers!A$2:C116,3),Countries!A$2:C$8,3) * D27</f>
        <v>10.199999999999999</v>
      </c>
      <c r="F27" s="4">
        <f t="shared" si="0"/>
        <v>78.2</v>
      </c>
      <c r="G27" t="str">
        <f>VLOOKUP(Orders!B27,Customers!A$2:C116,3)</f>
        <v>US</v>
      </c>
    </row>
    <row r="28" spans="1:7" x14ac:dyDescent="0.75">
      <c r="A28" s="1">
        <v>43478</v>
      </c>
      <c r="B28">
        <v>34</v>
      </c>
      <c r="C28">
        <v>36</v>
      </c>
      <c r="D28" s="4">
        <v>243</v>
      </c>
      <c r="E28" s="4">
        <f>VLOOKUP(VLOOKUP(Orders!B28,Customers!A$2:C117,3),Countries!A$2:C$8,3) * D28</f>
        <v>41.31</v>
      </c>
      <c r="F28" s="4">
        <f t="shared" si="0"/>
        <v>284.31</v>
      </c>
      <c r="G28" t="str">
        <f>VLOOKUP(Orders!B28,Customers!A$2:C117,3)</f>
        <v>IN</v>
      </c>
    </row>
    <row r="29" spans="1:7" x14ac:dyDescent="0.75">
      <c r="A29" s="1">
        <v>43478</v>
      </c>
      <c r="B29">
        <v>39</v>
      </c>
      <c r="C29">
        <v>37</v>
      </c>
      <c r="D29" s="4">
        <v>259</v>
      </c>
      <c r="E29" s="4">
        <f>VLOOKUP(VLOOKUP(Orders!B29,Customers!A$2:C118,3),Countries!A$2:C$8,3) * D29</f>
        <v>38.85</v>
      </c>
      <c r="F29" s="4">
        <f t="shared" si="0"/>
        <v>297.85000000000002</v>
      </c>
      <c r="G29" t="str">
        <f>VLOOKUP(Orders!B29,Customers!A$2:C118,3)</f>
        <v>CN</v>
      </c>
    </row>
    <row r="30" spans="1:7" x14ac:dyDescent="0.75">
      <c r="A30" s="1">
        <v>43478</v>
      </c>
      <c r="B30">
        <v>59</v>
      </c>
      <c r="C30">
        <v>38</v>
      </c>
      <c r="D30" s="4">
        <v>20</v>
      </c>
      <c r="E30" s="4">
        <f>VLOOKUP(VLOOKUP(Orders!B30,Customers!A$2:C119,3),Countries!A$2:C$8,3) * D30</f>
        <v>3</v>
      </c>
      <c r="F30" s="4">
        <f t="shared" si="0"/>
        <v>23</v>
      </c>
      <c r="G30" t="str">
        <f>VLOOKUP(Orders!B30,Customers!A$2:C119,3)</f>
        <v>US</v>
      </c>
    </row>
    <row r="31" spans="1:7" x14ac:dyDescent="0.75">
      <c r="A31" s="1">
        <v>43479</v>
      </c>
      <c r="B31">
        <v>22</v>
      </c>
      <c r="C31">
        <v>39</v>
      </c>
      <c r="D31" s="4">
        <v>598</v>
      </c>
      <c r="E31" s="4">
        <f>VLOOKUP(VLOOKUP(Orders!B31,Customers!A$2:C120,3),Countries!A$2:C$8,3) * D31</f>
        <v>131.56</v>
      </c>
      <c r="F31" s="4">
        <f t="shared" si="0"/>
        <v>729.56</v>
      </c>
      <c r="G31" t="str">
        <f>VLOOKUP(Orders!B31,Customers!A$2:C120,3)</f>
        <v>DE</v>
      </c>
    </row>
    <row r="32" spans="1:7" x14ac:dyDescent="0.75">
      <c r="A32" s="1">
        <v>43479</v>
      </c>
      <c r="B32">
        <v>10</v>
      </c>
      <c r="C32">
        <v>40</v>
      </c>
      <c r="D32" s="4">
        <v>47</v>
      </c>
      <c r="E32" s="4">
        <f>VLOOKUP(VLOOKUP(Orders!B32,Customers!A$2:C121,3),Countries!A$2:C$8,3) * D32</f>
        <v>8.4599999999999991</v>
      </c>
      <c r="F32" s="4">
        <f t="shared" si="0"/>
        <v>55.46</v>
      </c>
      <c r="G32" t="str">
        <f>VLOOKUP(Orders!B32,Customers!A$2:C121,3)</f>
        <v>GB</v>
      </c>
    </row>
    <row r="33" spans="1:7" x14ac:dyDescent="0.75">
      <c r="A33" s="1">
        <v>43479</v>
      </c>
      <c r="B33">
        <v>4</v>
      </c>
      <c r="C33">
        <v>41</v>
      </c>
      <c r="D33" s="4">
        <v>62</v>
      </c>
      <c r="E33" s="4">
        <f>VLOOKUP(VLOOKUP(Orders!B33,Customers!A$2:C122,3),Countries!A$2:C$8,3) * D33</f>
        <v>10.540000000000001</v>
      </c>
      <c r="F33" s="4">
        <f t="shared" si="0"/>
        <v>72.540000000000006</v>
      </c>
      <c r="G33" t="str">
        <f>VLOOKUP(Orders!B33,Customers!A$2:C122,3)</f>
        <v>IN</v>
      </c>
    </row>
    <row r="34" spans="1:7" x14ac:dyDescent="0.75">
      <c r="A34" s="1">
        <v>43479</v>
      </c>
      <c r="B34">
        <v>1</v>
      </c>
      <c r="C34">
        <v>42</v>
      </c>
      <c r="D34" s="4">
        <v>25</v>
      </c>
      <c r="E34" s="4">
        <f>VLOOKUP(VLOOKUP(Orders!B34,Customers!A$2:C123,3),Countries!A$2:C$8,3) * D34</f>
        <v>6.25</v>
      </c>
      <c r="F34" s="4">
        <f t="shared" si="0"/>
        <v>31.25</v>
      </c>
      <c r="G34" t="str">
        <f>VLOOKUP(Orders!B34,Customers!A$2:C123,3)</f>
        <v>SE</v>
      </c>
    </row>
    <row r="35" spans="1:7" x14ac:dyDescent="0.75">
      <c r="A35" s="1">
        <v>43479</v>
      </c>
      <c r="B35">
        <v>20</v>
      </c>
      <c r="C35">
        <v>43</v>
      </c>
      <c r="D35" s="4">
        <v>369</v>
      </c>
      <c r="E35" s="4">
        <f>VLOOKUP(VLOOKUP(Orders!B35,Customers!A$2:C124,3),Countries!A$2:C$8,3) * D35</f>
        <v>73.8</v>
      </c>
      <c r="F35" s="4">
        <f t="shared" si="0"/>
        <v>442.8</v>
      </c>
      <c r="G35" t="str">
        <f>VLOOKUP(Orders!B35,Customers!A$2:C124,3)</f>
        <v>DK</v>
      </c>
    </row>
    <row r="36" spans="1:7" x14ac:dyDescent="0.75">
      <c r="A36" s="1">
        <v>43479</v>
      </c>
      <c r="B36">
        <v>63</v>
      </c>
      <c r="C36">
        <v>44</v>
      </c>
      <c r="D36" s="4">
        <v>174</v>
      </c>
      <c r="E36" s="4">
        <f>VLOOKUP(VLOOKUP(Orders!B36,Customers!A$2:C125,3),Countries!A$2:C$8,3) * D36</f>
        <v>26.099999999999998</v>
      </c>
      <c r="F36" s="4">
        <f t="shared" si="0"/>
        <v>200.1</v>
      </c>
      <c r="G36" t="str">
        <f>VLOOKUP(Orders!B36,Customers!A$2:C125,3)</f>
        <v>CN</v>
      </c>
    </row>
    <row r="37" spans="1:7" x14ac:dyDescent="0.75">
      <c r="A37" s="1">
        <v>43480</v>
      </c>
      <c r="B37">
        <v>58</v>
      </c>
      <c r="C37">
        <v>45</v>
      </c>
      <c r="D37" s="4">
        <v>119</v>
      </c>
      <c r="E37" s="4">
        <f>VLOOKUP(VLOOKUP(Orders!B37,Customers!A$2:C126,3),Countries!A$2:C$8,3) * D37</f>
        <v>20.23</v>
      </c>
      <c r="F37" s="4">
        <f t="shared" si="0"/>
        <v>139.22999999999999</v>
      </c>
      <c r="G37" t="str">
        <f>VLOOKUP(Orders!B37,Customers!A$2:C126,3)</f>
        <v>IN</v>
      </c>
    </row>
    <row r="38" spans="1:7" x14ac:dyDescent="0.75">
      <c r="A38" s="1">
        <v>43480</v>
      </c>
      <c r="B38">
        <v>74</v>
      </c>
      <c r="C38">
        <v>46</v>
      </c>
      <c r="D38" s="4">
        <v>99</v>
      </c>
      <c r="E38" s="4">
        <f>VLOOKUP(VLOOKUP(Orders!B38,Customers!A$2:C127,3),Countries!A$2:C$8,3) * D38</f>
        <v>16.830000000000002</v>
      </c>
      <c r="F38" s="4">
        <f t="shared" si="0"/>
        <v>115.83</v>
      </c>
      <c r="G38" t="str">
        <f>VLOOKUP(Orders!B38,Customers!A$2:C127,3)</f>
        <v>IN</v>
      </c>
    </row>
    <row r="39" spans="1:7" x14ac:dyDescent="0.75">
      <c r="A39" s="1">
        <v>43480</v>
      </c>
      <c r="B39">
        <v>13</v>
      </c>
      <c r="C39">
        <v>47</v>
      </c>
      <c r="D39" s="4">
        <v>241</v>
      </c>
      <c r="E39" s="4">
        <f>VLOOKUP(VLOOKUP(Orders!B39,Customers!A$2:C128,3),Countries!A$2:C$8,3) * D39</f>
        <v>36.15</v>
      </c>
      <c r="F39" s="4">
        <f t="shared" si="0"/>
        <v>277.14999999999998</v>
      </c>
      <c r="G39" t="str">
        <f>VLOOKUP(Orders!B39,Customers!A$2:C128,3)</f>
        <v>US</v>
      </c>
    </row>
    <row r="40" spans="1:7" x14ac:dyDescent="0.75">
      <c r="A40" s="1">
        <v>43480</v>
      </c>
      <c r="B40">
        <v>18</v>
      </c>
      <c r="C40">
        <v>48</v>
      </c>
      <c r="D40" s="4">
        <v>26</v>
      </c>
      <c r="E40" s="4">
        <f>VLOOKUP(VLOOKUP(Orders!B40,Customers!A$2:C129,3),Countries!A$2:C$8,3) * D40</f>
        <v>3.9</v>
      </c>
      <c r="F40" s="4">
        <f t="shared" si="0"/>
        <v>29.9</v>
      </c>
      <c r="G40" t="str">
        <f>VLOOKUP(Orders!B40,Customers!A$2:C129,3)</f>
        <v>US</v>
      </c>
    </row>
    <row r="41" spans="1:7" x14ac:dyDescent="0.75">
      <c r="A41" s="1">
        <v>43480</v>
      </c>
      <c r="B41">
        <v>15</v>
      </c>
      <c r="C41">
        <v>49</v>
      </c>
      <c r="D41" s="4">
        <v>56</v>
      </c>
      <c r="E41" s="4">
        <f>VLOOKUP(VLOOKUP(Orders!B41,Customers!A$2:C130,3),Countries!A$2:C$8,3) * D41</f>
        <v>8.4</v>
      </c>
      <c r="F41" s="4">
        <f t="shared" si="0"/>
        <v>64.400000000000006</v>
      </c>
      <c r="G41" t="str">
        <f>VLOOKUP(Orders!B41,Customers!A$2:C130,3)</f>
        <v>CN</v>
      </c>
    </row>
    <row r="42" spans="1:7" x14ac:dyDescent="0.75">
      <c r="A42" s="1">
        <v>43480</v>
      </c>
      <c r="B42">
        <v>27</v>
      </c>
      <c r="C42">
        <v>50</v>
      </c>
      <c r="D42" s="4">
        <v>83</v>
      </c>
      <c r="E42" s="4">
        <f>VLOOKUP(VLOOKUP(Orders!B42,Customers!A$2:C131,3),Countries!A$2:C$8,3) * D42</f>
        <v>12.45</v>
      </c>
      <c r="F42" s="4">
        <f t="shared" si="0"/>
        <v>95.45</v>
      </c>
      <c r="G42" t="str">
        <f>VLOOKUP(Orders!B42,Customers!A$2:C131,3)</f>
        <v>US</v>
      </c>
    </row>
    <row r="43" spans="1:7" x14ac:dyDescent="0.75">
      <c r="A43" s="1">
        <v>43480</v>
      </c>
      <c r="B43">
        <v>33</v>
      </c>
      <c r="C43">
        <v>51</v>
      </c>
      <c r="D43" s="4">
        <v>74</v>
      </c>
      <c r="E43" s="4">
        <f>VLOOKUP(VLOOKUP(Orders!B43,Customers!A$2:C132,3),Countries!A$2:C$8,3) * D43</f>
        <v>14.8</v>
      </c>
      <c r="F43" s="4">
        <f t="shared" si="0"/>
        <v>88.8</v>
      </c>
      <c r="G43" t="str">
        <f>VLOOKUP(Orders!B43,Customers!A$2:C132,3)</f>
        <v>DK</v>
      </c>
    </row>
    <row r="44" spans="1:7" x14ac:dyDescent="0.75">
      <c r="A44" s="1">
        <v>43481</v>
      </c>
      <c r="B44">
        <v>4</v>
      </c>
      <c r="C44">
        <v>52</v>
      </c>
      <c r="D44" s="4">
        <v>125</v>
      </c>
      <c r="E44" s="4">
        <f>VLOOKUP(VLOOKUP(Orders!B44,Customers!A$2:C133,3),Countries!A$2:C$8,3) * D44</f>
        <v>21.25</v>
      </c>
      <c r="F44" s="4">
        <f t="shared" si="0"/>
        <v>146.25</v>
      </c>
      <c r="G44" t="str">
        <f>VLOOKUP(Orders!B44,Customers!A$2:C133,3)</f>
        <v>IN</v>
      </c>
    </row>
    <row r="45" spans="1:7" x14ac:dyDescent="0.75">
      <c r="A45" s="1">
        <v>43481</v>
      </c>
      <c r="B45">
        <v>16</v>
      </c>
      <c r="C45">
        <v>53</v>
      </c>
      <c r="D45" s="4">
        <v>92</v>
      </c>
      <c r="E45" s="4">
        <f>VLOOKUP(VLOOKUP(Orders!B45,Customers!A$2:C134,3),Countries!A$2:C$8,3) * D45</f>
        <v>15.64</v>
      </c>
      <c r="F45" s="4">
        <f t="shared" si="0"/>
        <v>107.64</v>
      </c>
      <c r="G45" t="str">
        <f>VLOOKUP(Orders!B45,Customers!A$2:C134,3)</f>
        <v>IN</v>
      </c>
    </row>
    <row r="46" spans="1:7" x14ac:dyDescent="0.75">
      <c r="A46" s="1">
        <v>43481</v>
      </c>
      <c r="B46">
        <v>88</v>
      </c>
      <c r="C46">
        <v>54</v>
      </c>
      <c r="D46" s="4">
        <v>525</v>
      </c>
      <c r="E46" s="4">
        <f>VLOOKUP(VLOOKUP(Orders!B46,Customers!A$2:C135,3),Countries!A$2:C$8,3) * D46</f>
        <v>78.75</v>
      </c>
      <c r="F46" s="4">
        <f t="shared" si="0"/>
        <v>603.75</v>
      </c>
      <c r="G46" t="str">
        <f>VLOOKUP(Orders!B46,Customers!A$2:C135,3)</f>
        <v>CN</v>
      </c>
    </row>
    <row r="47" spans="1:7" x14ac:dyDescent="0.75">
      <c r="A47" s="1">
        <v>43481</v>
      </c>
      <c r="B47">
        <v>34</v>
      </c>
      <c r="C47">
        <v>55</v>
      </c>
      <c r="D47" s="4">
        <v>238</v>
      </c>
      <c r="E47" s="4">
        <f>VLOOKUP(VLOOKUP(Orders!B47,Customers!A$2:C136,3),Countries!A$2:C$8,3) * D47</f>
        <v>40.46</v>
      </c>
      <c r="F47" s="4">
        <f t="shared" si="0"/>
        <v>278.45999999999998</v>
      </c>
      <c r="G47" t="str">
        <f>VLOOKUP(Orders!B47,Customers!A$2:C136,3)</f>
        <v>IN</v>
      </c>
    </row>
    <row r="48" spans="1:7" x14ac:dyDescent="0.75">
      <c r="A48" s="1">
        <v>43481</v>
      </c>
      <c r="B48">
        <v>76</v>
      </c>
      <c r="C48">
        <v>56</v>
      </c>
      <c r="D48" s="4">
        <v>14</v>
      </c>
      <c r="E48" s="4">
        <f>VLOOKUP(VLOOKUP(Orders!B48,Customers!A$2:C137,3),Countries!A$2:C$8,3) * D48</f>
        <v>3.5</v>
      </c>
      <c r="F48" s="4">
        <f t="shared" si="0"/>
        <v>17.5</v>
      </c>
      <c r="G48" t="str">
        <f>VLOOKUP(Orders!B48,Customers!A$2:C137,3)</f>
        <v>SE</v>
      </c>
    </row>
    <row r="49" spans="1:7" x14ac:dyDescent="0.75">
      <c r="A49" s="1">
        <v>43481</v>
      </c>
      <c r="B49">
        <v>8</v>
      </c>
      <c r="C49">
        <v>57</v>
      </c>
      <c r="D49" s="4">
        <v>295</v>
      </c>
      <c r="E49" s="4">
        <f>VLOOKUP(VLOOKUP(Orders!B49,Customers!A$2:C138,3),Countries!A$2:C$8,3) * D49</f>
        <v>73.75</v>
      </c>
      <c r="F49" s="4">
        <f t="shared" si="0"/>
        <v>368.75</v>
      </c>
      <c r="G49" t="str">
        <f>VLOOKUP(Orders!B49,Customers!A$2:C138,3)</f>
        <v>SE</v>
      </c>
    </row>
    <row r="50" spans="1:7" x14ac:dyDescent="0.75">
      <c r="A50" s="1">
        <v>43481</v>
      </c>
      <c r="B50">
        <v>30</v>
      </c>
      <c r="C50">
        <v>58</v>
      </c>
      <c r="D50" s="4">
        <v>36</v>
      </c>
      <c r="E50" s="4">
        <f>VLOOKUP(VLOOKUP(Orders!B50,Customers!A$2:C139,3),Countries!A$2:C$8,3) * D50</f>
        <v>6.4799999999999995</v>
      </c>
      <c r="F50" s="4">
        <f t="shared" si="0"/>
        <v>42.48</v>
      </c>
      <c r="G50" t="str">
        <f>VLOOKUP(Orders!B50,Customers!A$2:C139,3)</f>
        <v>GB</v>
      </c>
    </row>
    <row r="51" spans="1:7" x14ac:dyDescent="0.75">
      <c r="A51" s="1">
        <v>43482</v>
      </c>
      <c r="B51">
        <v>59</v>
      </c>
      <c r="C51">
        <v>59</v>
      </c>
      <c r="D51" s="4">
        <v>78</v>
      </c>
      <c r="E51" s="4">
        <f>VLOOKUP(VLOOKUP(Orders!B51,Customers!A$2:C140,3),Countries!A$2:C$8,3) * D51</f>
        <v>11.7</v>
      </c>
      <c r="F51" s="4">
        <f t="shared" si="0"/>
        <v>89.7</v>
      </c>
      <c r="G51" t="str">
        <f>VLOOKUP(Orders!B51,Customers!A$2:C140,3)</f>
        <v>US</v>
      </c>
    </row>
    <row r="52" spans="1:7" x14ac:dyDescent="0.75">
      <c r="A52" s="1">
        <v>43482</v>
      </c>
      <c r="B52">
        <v>60</v>
      </c>
      <c r="C52">
        <v>60</v>
      </c>
      <c r="D52" s="4">
        <v>523</v>
      </c>
      <c r="E52" s="4">
        <f>VLOOKUP(VLOOKUP(Orders!B52,Customers!A$2:C141,3),Countries!A$2:C$8,3) * D52</f>
        <v>78.45</v>
      </c>
      <c r="F52" s="4">
        <f t="shared" si="0"/>
        <v>601.45000000000005</v>
      </c>
      <c r="G52" t="str">
        <f>VLOOKUP(Orders!B52,Customers!A$2:C141,3)</f>
        <v>US</v>
      </c>
    </row>
    <row r="53" spans="1:7" x14ac:dyDescent="0.75">
      <c r="A53" s="1">
        <v>43482</v>
      </c>
      <c r="B53">
        <v>2</v>
      </c>
      <c r="C53">
        <v>61</v>
      </c>
      <c r="D53" s="4">
        <v>28</v>
      </c>
      <c r="E53" s="4">
        <f>VLOOKUP(VLOOKUP(Orders!B53,Customers!A$2:C142,3),Countries!A$2:C$8,3) * D53</f>
        <v>6.16</v>
      </c>
      <c r="F53" s="4">
        <f t="shared" si="0"/>
        <v>34.159999999999997</v>
      </c>
      <c r="G53" t="str">
        <f>VLOOKUP(Orders!B53,Customers!A$2:C142,3)</f>
        <v>DE</v>
      </c>
    </row>
    <row r="54" spans="1:7" x14ac:dyDescent="0.75">
      <c r="A54" s="1">
        <v>43482</v>
      </c>
      <c r="B54">
        <v>31</v>
      </c>
      <c r="C54">
        <v>62</v>
      </c>
      <c r="D54" s="4">
        <v>567</v>
      </c>
      <c r="E54" s="4">
        <f>VLOOKUP(VLOOKUP(Orders!B54,Customers!A$2:C143,3),Countries!A$2:C$8,3) * D54</f>
        <v>85.05</v>
      </c>
      <c r="F54" s="4">
        <f t="shared" si="0"/>
        <v>652.04999999999995</v>
      </c>
      <c r="G54" t="str">
        <f>VLOOKUP(Orders!B54,Customers!A$2:C143,3)</f>
        <v>US</v>
      </c>
    </row>
    <row r="55" spans="1:7" x14ac:dyDescent="0.75">
      <c r="A55" s="1">
        <v>43482</v>
      </c>
      <c r="B55">
        <v>47</v>
      </c>
      <c r="C55">
        <v>63</v>
      </c>
      <c r="D55" s="4">
        <v>327</v>
      </c>
      <c r="E55" s="4">
        <f>VLOOKUP(VLOOKUP(Orders!B55,Customers!A$2:C144,3),Countries!A$2:C$8,3) * D55</f>
        <v>49.05</v>
      </c>
      <c r="F55" s="4">
        <f t="shared" si="0"/>
        <v>376.05</v>
      </c>
      <c r="G55" t="str">
        <f>VLOOKUP(Orders!B55,Customers!A$2:C144,3)</f>
        <v>US</v>
      </c>
    </row>
    <row r="56" spans="1:7" x14ac:dyDescent="0.75">
      <c r="A56" s="1">
        <v>43482</v>
      </c>
      <c r="B56">
        <v>9</v>
      </c>
      <c r="C56">
        <v>64</v>
      </c>
      <c r="D56" s="4">
        <v>809</v>
      </c>
      <c r="E56" s="4">
        <f>VLOOKUP(VLOOKUP(Orders!B56,Customers!A$2:C145,3),Countries!A$2:C$8,3) * D56</f>
        <v>202.25</v>
      </c>
      <c r="F56" s="4">
        <f t="shared" si="0"/>
        <v>1011.25</v>
      </c>
      <c r="G56" t="str">
        <f>VLOOKUP(Orders!B56,Customers!A$2:C145,3)</f>
        <v>SE</v>
      </c>
    </row>
    <row r="57" spans="1:7" x14ac:dyDescent="0.75">
      <c r="A57" s="1">
        <v>43483</v>
      </c>
      <c r="B57">
        <v>13</v>
      </c>
      <c r="C57">
        <v>65</v>
      </c>
      <c r="D57" s="4">
        <v>401</v>
      </c>
      <c r="E57" s="4">
        <f>VLOOKUP(VLOOKUP(Orders!B57,Customers!A$2:C146,3),Countries!A$2:C$8,3) * D57</f>
        <v>60.15</v>
      </c>
      <c r="F57" s="4">
        <f t="shared" si="0"/>
        <v>461.15</v>
      </c>
      <c r="G57" t="str">
        <f>VLOOKUP(Orders!B57,Customers!A$2:C146,3)</f>
        <v>US</v>
      </c>
    </row>
    <row r="58" spans="1:7" x14ac:dyDescent="0.75">
      <c r="A58" s="1">
        <v>43484</v>
      </c>
      <c r="B58">
        <v>91</v>
      </c>
      <c r="C58">
        <v>66</v>
      </c>
      <c r="D58" s="4">
        <v>85</v>
      </c>
      <c r="E58" s="4">
        <f>VLOOKUP(VLOOKUP(Orders!B58,Customers!A$2:C147,3),Countries!A$2:C$8,3) * D58</f>
        <v>21.25</v>
      </c>
      <c r="F58" s="4">
        <f t="shared" si="0"/>
        <v>106.25</v>
      </c>
      <c r="G58" t="str">
        <f>VLOOKUP(Orders!B58,Customers!A$2:C147,3)</f>
        <v>SE</v>
      </c>
    </row>
    <row r="59" spans="1:7" x14ac:dyDescent="0.75">
      <c r="A59" s="1">
        <v>43484</v>
      </c>
      <c r="B59">
        <v>6</v>
      </c>
      <c r="C59">
        <v>67</v>
      </c>
      <c r="D59" s="4">
        <v>659</v>
      </c>
      <c r="E59" s="4">
        <f>VLOOKUP(VLOOKUP(Orders!B59,Customers!A$2:C148,3),Countries!A$2:C$8,3) * D59</f>
        <v>98.85</v>
      </c>
      <c r="F59" s="4">
        <f t="shared" si="0"/>
        <v>757.85</v>
      </c>
      <c r="G59" t="str">
        <f>VLOOKUP(Orders!B59,Customers!A$2:C148,3)</f>
        <v>US</v>
      </c>
    </row>
    <row r="60" spans="1:7" x14ac:dyDescent="0.75">
      <c r="A60" s="1">
        <v>43484</v>
      </c>
      <c r="B60">
        <v>58</v>
      </c>
      <c r="C60">
        <v>68</v>
      </c>
      <c r="D60" s="4">
        <v>401</v>
      </c>
      <c r="E60" s="4">
        <f>VLOOKUP(VLOOKUP(Orders!B60,Customers!A$2:C149,3),Countries!A$2:C$8,3) * D60</f>
        <v>68.17</v>
      </c>
      <c r="F60" s="4">
        <f t="shared" si="0"/>
        <v>469.17</v>
      </c>
      <c r="G60" t="str">
        <f>VLOOKUP(Orders!B60,Customers!A$2:C149,3)</f>
        <v>IN</v>
      </c>
    </row>
    <row r="61" spans="1:7" x14ac:dyDescent="0.75">
      <c r="A61" s="1">
        <v>43484</v>
      </c>
      <c r="B61">
        <v>25</v>
      </c>
      <c r="C61">
        <v>69</v>
      </c>
      <c r="D61" s="4">
        <v>25</v>
      </c>
      <c r="E61" s="4">
        <f>VLOOKUP(VLOOKUP(Orders!B61,Customers!A$2:C150,3),Countries!A$2:C$8,3) * D61</f>
        <v>3.75</v>
      </c>
      <c r="F61" s="4">
        <f t="shared" si="0"/>
        <v>28.75</v>
      </c>
      <c r="G61" t="str">
        <f>VLOOKUP(Orders!B61,Customers!A$2:C150,3)</f>
        <v>CN</v>
      </c>
    </row>
    <row r="62" spans="1:7" x14ac:dyDescent="0.75">
      <c r="A62" s="1">
        <v>43485</v>
      </c>
      <c r="B62">
        <v>1</v>
      </c>
      <c r="C62">
        <v>70</v>
      </c>
      <c r="D62" s="4">
        <v>356</v>
      </c>
      <c r="E62" s="4">
        <f>VLOOKUP(VLOOKUP(Orders!B62,Customers!A$2:C151,3),Countries!A$2:C$8,3) * D62</f>
        <v>89</v>
      </c>
      <c r="F62" s="4">
        <f t="shared" si="0"/>
        <v>445</v>
      </c>
      <c r="G62" t="str">
        <f>VLOOKUP(Orders!B62,Customers!A$2:C151,3)</f>
        <v>SE</v>
      </c>
    </row>
    <row r="63" spans="1:7" x14ac:dyDescent="0.75">
      <c r="A63" s="1">
        <v>43485</v>
      </c>
      <c r="B63">
        <v>99</v>
      </c>
      <c r="C63">
        <v>71</v>
      </c>
      <c r="D63" s="4">
        <v>59</v>
      </c>
      <c r="E63" s="4">
        <f>VLOOKUP(VLOOKUP(Orders!B63,Customers!A$2:C152,3),Countries!A$2:C$8,3) * D63</f>
        <v>14.75</v>
      </c>
      <c r="F63" s="4">
        <f t="shared" si="0"/>
        <v>73.75</v>
      </c>
      <c r="G63" t="str">
        <f>VLOOKUP(Orders!B63,Customers!A$2:C152,3)</f>
        <v>SE</v>
      </c>
    </row>
    <row r="64" spans="1:7" x14ac:dyDescent="0.75">
      <c r="A64" s="1">
        <v>43485</v>
      </c>
      <c r="B64">
        <v>27</v>
      </c>
      <c r="C64">
        <v>72</v>
      </c>
      <c r="D64" s="4">
        <v>701</v>
      </c>
      <c r="E64" s="4">
        <f>VLOOKUP(VLOOKUP(Orders!B64,Customers!A$2:C153,3),Countries!A$2:C$8,3) * D64</f>
        <v>105.14999999999999</v>
      </c>
      <c r="F64" s="4">
        <f t="shared" si="0"/>
        <v>806.15</v>
      </c>
      <c r="G64" t="str">
        <f>VLOOKUP(Orders!B64,Customers!A$2:C153,3)</f>
        <v>US</v>
      </c>
    </row>
    <row r="65" spans="1:7" x14ac:dyDescent="0.75">
      <c r="A65" s="1">
        <v>43485</v>
      </c>
      <c r="B65">
        <v>60</v>
      </c>
      <c r="C65">
        <v>73</v>
      </c>
      <c r="D65" s="4">
        <v>65</v>
      </c>
      <c r="E65" s="4">
        <f>VLOOKUP(VLOOKUP(Orders!B65,Customers!A$2:C154,3),Countries!A$2:C$8,3) * D65</f>
        <v>9.75</v>
      </c>
      <c r="F65" s="4">
        <f t="shared" si="0"/>
        <v>74.75</v>
      </c>
      <c r="G65" t="str">
        <f>VLOOKUP(Orders!B65,Customers!A$2:C154,3)</f>
        <v>US</v>
      </c>
    </row>
    <row r="66" spans="1:7" x14ac:dyDescent="0.75">
      <c r="A66" s="1">
        <v>43485</v>
      </c>
      <c r="B66">
        <v>82</v>
      </c>
      <c r="C66">
        <v>74</v>
      </c>
      <c r="D66" s="4">
        <v>74</v>
      </c>
      <c r="E66" s="4">
        <f>VLOOKUP(VLOOKUP(Orders!B66,Customers!A$2:C155,3),Countries!A$2:C$8,3) * D66</f>
        <v>12.58</v>
      </c>
      <c r="F66" s="4">
        <f t="shared" si="0"/>
        <v>86.58</v>
      </c>
      <c r="G66" t="str">
        <f>VLOOKUP(Orders!B66,Customers!A$2:C155,3)</f>
        <v>IN</v>
      </c>
    </row>
    <row r="67" spans="1:7" x14ac:dyDescent="0.75">
      <c r="A67" s="1">
        <v>43486</v>
      </c>
      <c r="B67">
        <v>73</v>
      </c>
      <c r="C67">
        <v>75</v>
      </c>
      <c r="D67" s="4">
        <v>85</v>
      </c>
      <c r="E67" s="4">
        <f>VLOOKUP(VLOOKUP(Orders!B67,Customers!A$2:C156,3),Countries!A$2:C$8,3) * D67</f>
        <v>12.75</v>
      </c>
      <c r="F67" s="4">
        <f t="shared" ref="F67:F82" si="1">SUM(D67:E67)</f>
        <v>97.75</v>
      </c>
      <c r="G67" t="str">
        <f>VLOOKUP(Orders!B67,Customers!A$2:C156,3)</f>
        <v>CN</v>
      </c>
    </row>
    <row r="68" spans="1:7" x14ac:dyDescent="0.75">
      <c r="A68" s="1">
        <v>43486</v>
      </c>
      <c r="B68">
        <v>45</v>
      </c>
      <c r="C68">
        <v>76</v>
      </c>
      <c r="D68" s="4">
        <v>316</v>
      </c>
      <c r="E68" s="4">
        <f>VLOOKUP(VLOOKUP(Orders!B68,Customers!A$2:C157,3),Countries!A$2:C$8,3) * D68</f>
        <v>69.52</v>
      </c>
      <c r="F68" s="4">
        <f t="shared" si="1"/>
        <v>385.52</v>
      </c>
      <c r="G68" t="str">
        <f>VLOOKUP(Orders!B68,Customers!A$2:C157,3)</f>
        <v>DE</v>
      </c>
    </row>
    <row r="69" spans="1:7" x14ac:dyDescent="0.75">
      <c r="A69" s="1">
        <v>43486</v>
      </c>
      <c r="B69">
        <v>14</v>
      </c>
      <c r="C69">
        <v>77</v>
      </c>
      <c r="D69" s="4">
        <v>250</v>
      </c>
      <c r="E69" s="4">
        <f>VLOOKUP(VLOOKUP(Orders!B69,Customers!A$2:C158,3),Countries!A$2:C$8,3) * D69</f>
        <v>42.5</v>
      </c>
      <c r="F69" s="4">
        <f t="shared" si="1"/>
        <v>292.5</v>
      </c>
      <c r="G69" t="str">
        <f>VLOOKUP(Orders!B69,Customers!A$2:C158,3)</f>
        <v>IN</v>
      </c>
    </row>
    <row r="70" spans="1:7" x14ac:dyDescent="0.75">
      <c r="A70" s="1">
        <v>43487</v>
      </c>
      <c r="B70">
        <v>39</v>
      </c>
      <c r="C70">
        <v>78</v>
      </c>
      <c r="D70" s="4">
        <v>45</v>
      </c>
      <c r="E70" s="4">
        <f>VLOOKUP(VLOOKUP(Orders!B70,Customers!A$2:C159,3),Countries!A$2:C$8,3) * D70</f>
        <v>6.75</v>
      </c>
      <c r="F70" s="4">
        <f t="shared" si="1"/>
        <v>51.75</v>
      </c>
      <c r="G70" t="str">
        <f>VLOOKUP(Orders!B70,Customers!A$2:C159,3)</f>
        <v>CN</v>
      </c>
    </row>
    <row r="71" spans="1:7" x14ac:dyDescent="0.75">
      <c r="A71" s="1">
        <v>43487</v>
      </c>
      <c r="B71">
        <v>68</v>
      </c>
      <c r="C71">
        <v>79</v>
      </c>
      <c r="D71" s="4">
        <v>40</v>
      </c>
      <c r="E71" s="4">
        <f>VLOOKUP(VLOOKUP(Orders!B71,Customers!A$2:C160,3),Countries!A$2:C$8,3) * D71</f>
        <v>8</v>
      </c>
      <c r="F71" s="4">
        <f t="shared" si="1"/>
        <v>48</v>
      </c>
      <c r="G71" t="str">
        <f>VLOOKUP(Orders!B71,Customers!A$2:C160,3)</f>
        <v>DK</v>
      </c>
    </row>
    <row r="72" spans="1:7" x14ac:dyDescent="0.75">
      <c r="A72" s="1">
        <v>43487</v>
      </c>
      <c r="B72">
        <v>26</v>
      </c>
      <c r="C72">
        <v>80</v>
      </c>
      <c r="D72" s="4">
        <v>114</v>
      </c>
      <c r="E72" s="4">
        <f>VLOOKUP(VLOOKUP(Orders!B72,Customers!A$2:C161,3),Countries!A$2:C$8,3) * D72</f>
        <v>19.380000000000003</v>
      </c>
      <c r="F72" s="4">
        <f t="shared" si="1"/>
        <v>133.38</v>
      </c>
      <c r="G72" t="str">
        <f>VLOOKUP(Orders!B72,Customers!A$2:C161,3)</f>
        <v>IN</v>
      </c>
    </row>
    <row r="73" spans="1:7" x14ac:dyDescent="0.75">
      <c r="A73" s="1">
        <v>43487</v>
      </c>
      <c r="B73">
        <v>34</v>
      </c>
      <c r="C73">
        <v>81</v>
      </c>
      <c r="D73" s="4">
        <v>535</v>
      </c>
      <c r="E73" s="4">
        <f>VLOOKUP(VLOOKUP(Orders!B73,Customers!A$2:C162,3),Countries!A$2:C$8,3) * D73</f>
        <v>90.95</v>
      </c>
      <c r="F73" s="4">
        <f t="shared" si="1"/>
        <v>625.95000000000005</v>
      </c>
      <c r="G73" t="str">
        <f>VLOOKUP(Orders!B73,Customers!A$2:C162,3)</f>
        <v>IN</v>
      </c>
    </row>
    <row r="74" spans="1:7" x14ac:dyDescent="0.75">
      <c r="A74" s="1">
        <v>43487</v>
      </c>
      <c r="B74">
        <v>10</v>
      </c>
      <c r="C74">
        <v>82</v>
      </c>
      <c r="D74" s="4">
        <v>259</v>
      </c>
      <c r="E74" s="4">
        <f>VLOOKUP(VLOOKUP(Orders!B74,Customers!A$2:C163,3),Countries!A$2:C$8,3) * D74</f>
        <v>46.62</v>
      </c>
      <c r="F74" s="4">
        <f t="shared" si="1"/>
        <v>305.62</v>
      </c>
      <c r="G74" t="str">
        <f>VLOOKUP(Orders!B74,Customers!A$2:C163,3)</f>
        <v>GB</v>
      </c>
    </row>
    <row r="75" spans="1:7" x14ac:dyDescent="0.75">
      <c r="A75" s="1">
        <v>43487</v>
      </c>
      <c r="B75">
        <v>90</v>
      </c>
      <c r="C75">
        <v>83</v>
      </c>
      <c r="D75" s="4">
        <v>407</v>
      </c>
      <c r="E75" s="4">
        <f>VLOOKUP(VLOOKUP(Orders!B75,Customers!A$2:C164,3),Countries!A$2:C$8,3) * D75</f>
        <v>101.75</v>
      </c>
      <c r="F75" s="4">
        <f t="shared" si="1"/>
        <v>508.75</v>
      </c>
      <c r="G75" t="str">
        <f>VLOOKUP(Orders!B75,Customers!A$2:C164,3)</f>
        <v>SE</v>
      </c>
    </row>
    <row r="76" spans="1:7" x14ac:dyDescent="0.75">
      <c r="A76" s="1">
        <v>43487</v>
      </c>
      <c r="B76">
        <v>20</v>
      </c>
      <c r="C76">
        <v>84</v>
      </c>
      <c r="D76" s="4">
        <v>550</v>
      </c>
      <c r="E76" s="4">
        <f>VLOOKUP(VLOOKUP(Orders!B76,Customers!A$2:C165,3),Countries!A$2:C$8,3) * D76</f>
        <v>110</v>
      </c>
      <c r="F76" s="4">
        <f t="shared" si="1"/>
        <v>660</v>
      </c>
      <c r="G76" t="str">
        <f>VLOOKUP(Orders!B76,Customers!A$2:C165,3)</f>
        <v>DK</v>
      </c>
    </row>
    <row r="77" spans="1:7" x14ac:dyDescent="0.75">
      <c r="A77" s="1">
        <v>43488</v>
      </c>
      <c r="B77">
        <v>16</v>
      </c>
      <c r="C77">
        <v>85</v>
      </c>
      <c r="D77" s="4">
        <v>268</v>
      </c>
      <c r="E77" s="4">
        <f>VLOOKUP(VLOOKUP(Orders!B77,Customers!A$2:C166,3),Countries!A$2:C$8,3) * D77</f>
        <v>45.56</v>
      </c>
      <c r="F77" s="4">
        <f t="shared" si="1"/>
        <v>313.56</v>
      </c>
      <c r="G77" t="str">
        <f>VLOOKUP(Orders!B77,Customers!A$2:C166,3)</f>
        <v>IN</v>
      </c>
    </row>
    <row r="78" spans="1:7" x14ac:dyDescent="0.75">
      <c r="A78" s="1">
        <v>43488</v>
      </c>
      <c r="B78">
        <v>18</v>
      </c>
      <c r="C78">
        <v>86</v>
      </c>
      <c r="D78" s="4">
        <v>148</v>
      </c>
      <c r="E78" s="4">
        <f>VLOOKUP(VLOOKUP(Orders!B78,Customers!A$2:C167,3),Countries!A$2:C$8,3) * D78</f>
        <v>22.2</v>
      </c>
      <c r="F78" s="4">
        <f t="shared" si="1"/>
        <v>170.2</v>
      </c>
      <c r="G78" t="str">
        <f>VLOOKUP(Orders!B78,Customers!A$2:C167,3)</f>
        <v>US</v>
      </c>
    </row>
    <row r="79" spans="1:7" x14ac:dyDescent="0.75">
      <c r="A79" s="1">
        <v>43488</v>
      </c>
      <c r="B79">
        <v>10</v>
      </c>
      <c r="C79">
        <v>87</v>
      </c>
      <c r="D79" s="4">
        <v>170</v>
      </c>
      <c r="E79" s="4">
        <f>VLOOKUP(VLOOKUP(Orders!B79,Customers!A$2:C168,3),Countries!A$2:C$8,3) * D79</f>
        <v>30.599999999999998</v>
      </c>
      <c r="F79" s="4">
        <f t="shared" si="1"/>
        <v>200.6</v>
      </c>
      <c r="G79" t="str">
        <f>VLOOKUP(Orders!B79,Customers!A$2:C168,3)</f>
        <v>GB</v>
      </c>
    </row>
    <row r="80" spans="1:7" x14ac:dyDescent="0.75">
      <c r="A80" s="1">
        <v>43488</v>
      </c>
      <c r="B80">
        <v>38</v>
      </c>
      <c r="C80">
        <v>88</v>
      </c>
      <c r="D80" s="4">
        <v>616</v>
      </c>
      <c r="E80" s="4">
        <f>VLOOKUP(VLOOKUP(Orders!B80,Customers!A$2:C169,3),Countries!A$2:C$8,3) * D80</f>
        <v>104.72000000000001</v>
      </c>
      <c r="F80" s="4">
        <f t="shared" si="1"/>
        <v>720.72</v>
      </c>
      <c r="G80" t="str">
        <f>VLOOKUP(Orders!B80,Customers!A$2:C169,3)</f>
        <v>IN</v>
      </c>
    </row>
    <row r="81" spans="1:7" x14ac:dyDescent="0.75">
      <c r="A81" s="1">
        <v>43489</v>
      </c>
      <c r="B81">
        <v>48</v>
      </c>
      <c r="C81">
        <v>89</v>
      </c>
      <c r="D81" s="4">
        <v>56</v>
      </c>
      <c r="E81" s="4">
        <f>VLOOKUP(VLOOKUP(Orders!B81,Customers!A$2:C170,3),Countries!A$2:C$8,3) * D81</f>
        <v>8.4</v>
      </c>
      <c r="F81" s="4">
        <f t="shared" si="1"/>
        <v>64.400000000000006</v>
      </c>
      <c r="G81" t="str">
        <f>VLOOKUP(Orders!B81,Customers!A$2:C170,3)</f>
        <v>US</v>
      </c>
    </row>
    <row r="82" spans="1:7" x14ac:dyDescent="0.75">
      <c r="A82" s="1">
        <v>43489</v>
      </c>
      <c r="B82">
        <v>57</v>
      </c>
      <c r="C82">
        <v>90</v>
      </c>
      <c r="D82" s="4">
        <v>87</v>
      </c>
      <c r="E82" s="4">
        <f>VLOOKUP(VLOOKUP(Orders!B82,Customers!A$2:C171,3),Countries!A$2:C$8,3) * D82</f>
        <v>17.400000000000002</v>
      </c>
      <c r="F82" s="4">
        <f t="shared" si="1"/>
        <v>104.4</v>
      </c>
      <c r="G82" t="str">
        <f>VLOOKUP(Orders!B82,Customers!A$2:C171,3)</f>
        <v>DK</v>
      </c>
    </row>
    <row r="83" spans="1:7" x14ac:dyDescent="0.75">
      <c r="D83" s="4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48698-7609-4AA5-8D15-F3525055E320}">
  <dimension ref="A1:C91"/>
  <sheetViews>
    <sheetView workbookViewId="0">
      <selection activeCell="C16" sqref="C16"/>
    </sheetView>
  </sheetViews>
  <sheetFormatPr defaultRowHeight="14.75" x14ac:dyDescent="0.75"/>
  <cols>
    <col min="2" max="2" width="14.26953125" customWidth="1"/>
  </cols>
  <sheetData>
    <row r="1" spans="1:3" x14ac:dyDescent="0.75">
      <c r="A1" t="s">
        <v>18</v>
      </c>
      <c r="B1" t="s">
        <v>7</v>
      </c>
      <c r="C1" t="s">
        <v>0</v>
      </c>
    </row>
    <row r="2" spans="1:3" x14ac:dyDescent="0.75">
      <c r="A2">
        <v>1</v>
      </c>
      <c r="B2" t="str">
        <f>"Customer " &amp; A2</f>
        <v>Customer 1</v>
      </c>
      <c r="C2" t="s">
        <v>3</v>
      </c>
    </row>
    <row r="3" spans="1:3" x14ac:dyDescent="0.75">
      <c r="A3">
        <v>2</v>
      </c>
      <c r="B3" t="str">
        <f t="shared" ref="B3:B66" si="0">"Customer " &amp; A3</f>
        <v>Customer 2</v>
      </c>
      <c r="C3" t="s">
        <v>4</v>
      </c>
    </row>
    <row r="4" spans="1:3" x14ac:dyDescent="0.75">
      <c r="A4">
        <v>3</v>
      </c>
      <c r="B4" t="str">
        <f t="shared" si="0"/>
        <v>Customer 3</v>
      </c>
      <c r="C4" t="s">
        <v>2</v>
      </c>
    </row>
    <row r="5" spans="1:3" x14ac:dyDescent="0.75">
      <c r="A5">
        <v>4</v>
      </c>
      <c r="B5" t="str">
        <f t="shared" si="0"/>
        <v>Customer 4</v>
      </c>
      <c r="C5" t="s">
        <v>16</v>
      </c>
    </row>
    <row r="6" spans="1:3" x14ac:dyDescent="0.75">
      <c r="A6">
        <v>5</v>
      </c>
      <c r="B6" t="str">
        <f t="shared" si="0"/>
        <v>Customer 5</v>
      </c>
      <c r="C6" t="s">
        <v>3</v>
      </c>
    </row>
    <row r="7" spans="1:3" x14ac:dyDescent="0.75">
      <c r="A7">
        <v>6</v>
      </c>
      <c r="B7" t="str">
        <f t="shared" si="0"/>
        <v>Customer 6</v>
      </c>
      <c r="C7" t="s">
        <v>1</v>
      </c>
    </row>
    <row r="8" spans="1:3" x14ac:dyDescent="0.75">
      <c r="A8">
        <v>7</v>
      </c>
      <c r="B8" t="str">
        <f t="shared" si="0"/>
        <v>Customer 7</v>
      </c>
      <c r="C8" t="s">
        <v>5</v>
      </c>
    </row>
    <row r="9" spans="1:3" x14ac:dyDescent="0.75">
      <c r="A9">
        <v>8</v>
      </c>
      <c r="B9" t="str">
        <f t="shared" si="0"/>
        <v>Customer 8</v>
      </c>
      <c r="C9" t="s">
        <v>3</v>
      </c>
    </row>
    <row r="10" spans="1:3" x14ac:dyDescent="0.75">
      <c r="A10">
        <v>9</v>
      </c>
      <c r="B10" t="str">
        <f t="shared" si="0"/>
        <v>Customer 9</v>
      </c>
      <c r="C10" t="s">
        <v>3</v>
      </c>
    </row>
    <row r="11" spans="1:3" x14ac:dyDescent="0.75">
      <c r="A11">
        <v>10</v>
      </c>
      <c r="B11" t="str">
        <f t="shared" si="0"/>
        <v>Customer 10</v>
      </c>
      <c r="C11" t="s">
        <v>2</v>
      </c>
    </row>
    <row r="12" spans="1:3" x14ac:dyDescent="0.75">
      <c r="A12">
        <v>11</v>
      </c>
      <c r="B12" t="str">
        <f t="shared" si="0"/>
        <v>Customer 11</v>
      </c>
      <c r="C12" t="s">
        <v>1</v>
      </c>
    </row>
    <row r="13" spans="1:3" x14ac:dyDescent="0.75">
      <c r="A13">
        <v>12</v>
      </c>
      <c r="B13" t="str">
        <f t="shared" si="0"/>
        <v>Customer 12</v>
      </c>
      <c r="C13" t="s">
        <v>1</v>
      </c>
    </row>
    <row r="14" spans="1:3" x14ac:dyDescent="0.75">
      <c r="A14">
        <v>13</v>
      </c>
      <c r="B14" t="str">
        <f t="shared" si="0"/>
        <v>Customer 13</v>
      </c>
      <c r="C14" t="s">
        <v>1</v>
      </c>
    </row>
    <row r="15" spans="1:3" x14ac:dyDescent="0.75">
      <c r="A15">
        <v>14</v>
      </c>
      <c r="B15" t="str">
        <f t="shared" si="0"/>
        <v>Customer 14</v>
      </c>
      <c r="C15" t="s">
        <v>16</v>
      </c>
    </row>
    <row r="16" spans="1:3" x14ac:dyDescent="0.75">
      <c r="A16">
        <v>15</v>
      </c>
      <c r="B16" t="str">
        <f t="shared" si="0"/>
        <v>Customer 15</v>
      </c>
      <c r="C16" t="s">
        <v>14</v>
      </c>
    </row>
    <row r="17" spans="1:3" x14ac:dyDescent="0.75">
      <c r="A17">
        <v>16</v>
      </c>
      <c r="B17" t="str">
        <f t="shared" si="0"/>
        <v>Customer 16</v>
      </c>
      <c r="C17" t="s">
        <v>16</v>
      </c>
    </row>
    <row r="18" spans="1:3" x14ac:dyDescent="0.75">
      <c r="A18">
        <v>17</v>
      </c>
      <c r="B18" t="str">
        <f t="shared" si="0"/>
        <v>Customer 17</v>
      </c>
      <c r="C18" t="s">
        <v>14</v>
      </c>
    </row>
    <row r="19" spans="1:3" x14ac:dyDescent="0.75">
      <c r="A19">
        <v>18</v>
      </c>
      <c r="B19" t="str">
        <f t="shared" si="0"/>
        <v>Customer 18</v>
      </c>
      <c r="C19" t="s">
        <v>1</v>
      </c>
    </row>
    <row r="20" spans="1:3" x14ac:dyDescent="0.75">
      <c r="A20">
        <v>19</v>
      </c>
      <c r="B20" t="str">
        <f t="shared" si="0"/>
        <v>Customer 19</v>
      </c>
      <c r="C20" t="s">
        <v>3</v>
      </c>
    </row>
    <row r="21" spans="1:3" x14ac:dyDescent="0.75">
      <c r="A21">
        <v>20</v>
      </c>
      <c r="B21" t="str">
        <f t="shared" si="0"/>
        <v>Customer 20</v>
      </c>
      <c r="C21" t="s">
        <v>5</v>
      </c>
    </row>
    <row r="22" spans="1:3" x14ac:dyDescent="0.75">
      <c r="A22">
        <v>21</v>
      </c>
      <c r="B22" t="str">
        <f t="shared" si="0"/>
        <v>Customer 21</v>
      </c>
      <c r="C22" t="s">
        <v>4</v>
      </c>
    </row>
    <row r="23" spans="1:3" x14ac:dyDescent="0.75">
      <c r="A23">
        <v>22</v>
      </c>
      <c r="B23" t="str">
        <f t="shared" si="0"/>
        <v>Customer 22</v>
      </c>
      <c r="C23" t="s">
        <v>4</v>
      </c>
    </row>
    <row r="24" spans="1:3" x14ac:dyDescent="0.75">
      <c r="A24">
        <v>23</v>
      </c>
      <c r="B24" t="str">
        <f t="shared" si="0"/>
        <v>Customer 23</v>
      </c>
      <c r="C24" t="s">
        <v>1</v>
      </c>
    </row>
    <row r="25" spans="1:3" x14ac:dyDescent="0.75">
      <c r="A25">
        <v>24</v>
      </c>
      <c r="B25" t="str">
        <f t="shared" si="0"/>
        <v>Customer 24</v>
      </c>
      <c r="C25" t="s">
        <v>1</v>
      </c>
    </row>
    <row r="26" spans="1:3" x14ac:dyDescent="0.75">
      <c r="A26">
        <v>25</v>
      </c>
      <c r="B26" t="str">
        <f t="shared" si="0"/>
        <v>Customer 25</v>
      </c>
      <c r="C26" t="s">
        <v>14</v>
      </c>
    </row>
    <row r="27" spans="1:3" x14ac:dyDescent="0.75">
      <c r="A27">
        <v>26</v>
      </c>
      <c r="B27" t="str">
        <f t="shared" si="0"/>
        <v>Customer 26</v>
      </c>
      <c r="C27" t="s">
        <v>16</v>
      </c>
    </row>
    <row r="28" spans="1:3" x14ac:dyDescent="0.75">
      <c r="A28">
        <v>27</v>
      </c>
      <c r="B28" t="str">
        <f t="shared" si="0"/>
        <v>Customer 27</v>
      </c>
      <c r="C28" t="s">
        <v>1</v>
      </c>
    </row>
    <row r="29" spans="1:3" x14ac:dyDescent="0.75">
      <c r="A29">
        <v>28</v>
      </c>
      <c r="B29" t="str">
        <f t="shared" si="0"/>
        <v>Customer 28</v>
      </c>
      <c r="C29" t="s">
        <v>3</v>
      </c>
    </row>
    <row r="30" spans="1:3" x14ac:dyDescent="0.75">
      <c r="A30">
        <v>29</v>
      </c>
      <c r="B30" t="str">
        <f t="shared" si="0"/>
        <v>Customer 29</v>
      </c>
      <c r="C30" t="s">
        <v>4</v>
      </c>
    </row>
    <row r="31" spans="1:3" x14ac:dyDescent="0.75">
      <c r="A31">
        <v>30</v>
      </c>
      <c r="B31" t="str">
        <f t="shared" si="0"/>
        <v>Customer 30</v>
      </c>
      <c r="C31" t="s">
        <v>2</v>
      </c>
    </row>
    <row r="32" spans="1:3" x14ac:dyDescent="0.75">
      <c r="A32">
        <v>31</v>
      </c>
      <c r="B32" t="str">
        <f t="shared" si="0"/>
        <v>Customer 31</v>
      </c>
      <c r="C32" t="s">
        <v>1</v>
      </c>
    </row>
    <row r="33" spans="1:3" x14ac:dyDescent="0.75">
      <c r="A33">
        <v>32</v>
      </c>
      <c r="B33" t="str">
        <f t="shared" si="0"/>
        <v>Customer 32</v>
      </c>
      <c r="C33" t="s">
        <v>14</v>
      </c>
    </row>
    <row r="34" spans="1:3" x14ac:dyDescent="0.75">
      <c r="A34">
        <v>33</v>
      </c>
      <c r="B34" t="str">
        <f t="shared" si="0"/>
        <v>Customer 33</v>
      </c>
      <c r="C34" t="s">
        <v>5</v>
      </c>
    </row>
    <row r="35" spans="1:3" x14ac:dyDescent="0.75">
      <c r="A35">
        <v>34</v>
      </c>
      <c r="B35" t="str">
        <f t="shared" si="0"/>
        <v>Customer 34</v>
      </c>
      <c r="C35" t="s">
        <v>16</v>
      </c>
    </row>
    <row r="36" spans="1:3" x14ac:dyDescent="0.75">
      <c r="A36">
        <v>35</v>
      </c>
      <c r="B36" t="str">
        <f t="shared" si="0"/>
        <v>Customer 35</v>
      </c>
      <c r="C36" t="s">
        <v>1</v>
      </c>
    </row>
    <row r="37" spans="1:3" x14ac:dyDescent="0.75">
      <c r="A37">
        <v>36</v>
      </c>
      <c r="B37" t="str">
        <f t="shared" si="0"/>
        <v>Customer 36</v>
      </c>
      <c r="C37" t="s">
        <v>1</v>
      </c>
    </row>
    <row r="38" spans="1:3" x14ac:dyDescent="0.75">
      <c r="A38">
        <v>37</v>
      </c>
      <c r="B38" t="str">
        <f t="shared" si="0"/>
        <v>Customer 37</v>
      </c>
      <c r="C38" t="s">
        <v>1</v>
      </c>
    </row>
    <row r="39" spans="1:3" x14ac:dyDescent="0.75">
      <c r="A39">
        <v>38</v>
      </c>
      <c r="B39" t="str">
        <f t="shared" si="0"/>
        <v>Customer 38</v>
      </c>
      <c r="C39" t="s">
        <v>16</v>
      </c>
    </row>
    <row r="40" spans="1:3" x14ac:dyDescent="0.75">
      <c r="A40">
        <v>39</v>
      </c>
      <c r="B40" t="str">
        <f t="shared" si="0"/>
        <v>Customer 39</v>
      </c>
      <c r="C40" t="s">
        <v>14</v>
      </c>
    </row>
    <row r="41" spans="1:3" x14ac:dyDescent="0.75">
      <c r="A41">
        <v>40</v>
      </c>
      <c r="B41" t="str">
        <f t="shared" si="0"/>
        <v>Customer 40</v>
      </c>
      <c r="C41" t="s">
        <v>16</v>
      </c>
    </row>
    <row r="42" spans="1:3" x14ac:dyDescent="0.75">
      <c r="A42">
        <v>41</v>
      </c>
      <c r="B42" t="str">
        <f t="shared" si="0"/>
        <v>Customer 41</v>
      </c>
      <c r="C42" t="s">
        <v>14</v>
      </c>
    </row>
    <row r="43" spans="1:3" x14ac:dyDescent="0.75">
      <c r="A43">
        <v>42</v>
      </c>
      <c r="B43" t="str">
        <f t="shared" si="0"/>
        <v>Customer 42</v>
      </c>
      <c r="C43" t="s">
        <v>1</v>
      </c>
    </row>
    <row r="44" spans="1:3" x14ac:dyDescent="0.75">
      <c r="A44">
        <v>43</v>
      </c>
      <c r="B44" t="str">
        <f t="shared" si="0"/>
        <v>Customer 43</v>
      </c>
      <c r="C44" t="s">
        <v>3</v>
      </c>
    </row>
    <row r="45" spans="1:3" x14ac:dyDescent="0.75">
      <c r="A45">
        <v>44</v>
      </c>
      <c r="B45" t="str">
        <f t="shared" si="0"/>
        <v>Customer 44</v>
      </c>
      <c r="C45" t="s">
        <v>5</v>
      </c>
    </row>
    <row r="46" spans="1:3" x14ac:dyDescent="0.75">
      <c r="A46">
        <v>45</v>
      </c>
      <c r="B46" t="str">
        <f t="shared" si="0"/>
        <v>Customer 45</v>
      </c>
      <c r="C46" t="s">
        <v>4</v>
      </c>
    </row>
    <row r="47" spans="1:3" x14ac:dyDescent="0.75">
      <c r="A47">
        <v>46</v>
      </c>
      <c r="B47" t="str">
        <f t="shared" si="0"/>
        <v>Customer 46</v>
      </c>
      <c r="C47" t="s">
        <v>4</v>
      </c>
    </row>
    <row r="48" spans="1:3" x14ac:dyDescent="0.75">
      <c r="A48">
        <v>47</v>
      </c>
      <c r="B48" t="str">
        <f t="shared" si="0"/>
        <v>Customer 47</v>
      </c>
      <c r="C48" t="s">
        <v>1</v>
      </c>
    </row>
    <row r="49" spans="1:3" x14ac:dyDescent="0.75">
      <c r="A49">
        <v>48</v>
      </c>
      <c r="B49" t="str">
        <f t="shared" si="0"/>
        <v>Customer 48</v>
      </c>
      <c r="C49" t="s">
        <v>1</v>
      </c>
    </row>
    <row r="50" spans="1:3" x14ac:dyDescent="0.75">
      <c r="A50">
        <v>49</v>
      </c>
      <c r="B50" t="str">
        <f t="shared" si="0"/>
        <v>Customer 49</v>
      </c>
      <c r="C50" t="s">
        <v>14</v>
      </c>
    </row>
    <row r="51" spans="1:3" x14ac:dyDescent="0.75">
      <c r="A51">
        <v>50</v>
      </c>
      <c r="B51" t="str">
        <f t="shared" si="0"/>
        <v>Customer 50</v>
      </c>
      <c r="C51" t="s">
        <v>16</v>
      </c>
    </row>
    <row r="52" spans="1:3" x14ac:dyDescent="0.75">
      <c r="A52">
        <v>51</v>
      </c>
      <c r="B52" t="str">
        <f t="shared" si="0"/>
        <v>Customer 51</v>
      </c>
      <c r="C52" t="s">
        <v>1</v>
      </c>
    </row>
    <row r="53" spans="1:3" x14ac:dyDescent="0.75">
      <c r="A53">
        <v>52</v>
      </c>
      <c r="B53" t="str">
        <f t="shared" si="0"/>
        <v>Customer 52</v>
      </c>
      <c r="C53" t="s">
        <v>3</v>
      </c>
    </row>
    <row r="54" spans="1:3" x14ac:dyDescent="0.75">
      <c r="A54">
        <v>53</v>
      </c>
      <c r="B54" t="str">
        <f t="shared" si="0"/>
        <v>Customer 53</v>
      </c>
      <c r="C54" t="s">
        <v>4</v>
      </c>
    </row>
    <row r="55" spans="1:3" x14ac:dyDescent="0.75">
      <c r="A55">
        <v>54</v>
      </c>
      <c r="B55" t="str">
        <f t="shared" si="0"/>
        <v>Customer 54</v>
      </c>
      <c r="C55" t="s">
        <v>2</v>
      </c>
    </row>
    <row r="56" spans="1:3" x14ac:dyDescent="0.75">
      <c r="A56">
        <v>55</v>
      </c>
      <c r="B56" t="str">
        <f t="shared" si="0"/>
        <v>Customer 55</v>
      </c>
      <c r="C56" t="s">
        <v>1</v>
      </c>
    </row>
    <row r="57" spans="1:3" x14ac:dyDescent="0.75">
      <c r="A57">
        <v>56</v>
      </c>
      <c r="B57" t="str">
        <f t="shared" si="0"/>
        <v>Customer 56</v>
      </c>
      <c r="C57" t="s">
        <v>14</v>
      </c>
    </row>
    <row r="58" spans="1:3" x14ac:dyDescent="0.75">
      <c r="A58">
        <v>57</v>
      </c>
      <c r="B58" t="str">
        <f t="shared" si="0"/>
        <v>Customer 57</v>
      </c>
      <c r="C58" t="s">
        <v>5</v>
      </c>
    </row>
    <row r="59" spans="1:3" x14ac:dyDescent="0.75">
      <c r="A59">
        <v>58</v>
      </c>
      <c r="B59" t="str">
        <f t="shared" si="0"/>
        <v>Customer 58</v>
      </c>
      <c r="C59" t="s">
        <v>16</v>
      </c>
    </row>
    <row r="60" spans="1:3" x14ac:dyDescent="0.75">
      <c r="A60">
        <v>59</v>
      </c>
      <c r="B60" t="str">
        <f t="shared" si="0"/>
        <v>Customer 59</v>
      </c>
      <c r="C60" t="s">
        <v>1</v>
      </c>
    </row>
    <row r="61" spans="1:3" x14ac:dyDescent="0.75">
      <c r="A61">
        <v>60</v>
      </c>
      <c r="B61" t="str">
        <f t="shared" si="0"/>
        <v>Customer 60</v>
      </c>
      <c r="C61" t="s">
        <v>1</v>
      </c>
    </row>
    <row r="62" spans="1:3" x14ac:dyDescent="0.75">
      <c r="A62">
        <v>61</v>
      </c>
      <c r="B62" t="str">
        <f t="shared" si="0"/>
        <v>Customer 61</v>
      </c>
      <c r="C62" t="s">
        <v>1</v>
      </c>
    </row>
    <row r="63" spans="1:3" x14ac:dyDescent="0.75">
      <c r="A63">
        <v>62</v>
      </c>
      <c r="B63" t="str">
        <f t="shared" si="0"/>
        <v>Customer 62</v>
      </c>
      <c r="C63" t="s">
        <v>16</v>
      </c>
    </row>
    <row r="64" spans="1:3" x14ac:dyDescent="0.75">
      <c r="A64">
        <v>63</v>
      </c>
      <c r="B64" t="str">
        <f t="shared" si="0"/>
        <v>Customer 63</v>
      </c>
      <c r="C64" t="s">
        <v>14</v>
      </c>
    </row>
    <row r="65" spans="1:3" x14ac:dyDescent="0.75">
      <c r="A65">
        <v>64</v>
      </c>
      <c r="B65" t="str">
        <f t="shared" si="0"/>
        <v>Customer 64</v>
      </c>
      <c r="C65" t="s">
        <v>16</v>
      </c>
    </row>
    <row r="66" spans="1:3" x14ac:dyDescent="0.75">
      <c r="A66">
        <v>65</v>
      </c>
      <c r="B66" t="str">
        <f t="shared" si="0"/>
        <v>Customer 65</v>
      </c>
      <c r="C66" t="s">
        <v>14</v>
      </c>
    </row>
    <row r="67" spans="1:3" x14ac:dyDescent="0.75">
      <c r="A67">
        <v>66</v>
      </c>
      <c r="B67" t="str">
        <f t="shared" ref="B67:B91" si="1">"Customer " &amp; A67</f>
        <v>Customer 66</v>
      </c>
      <c r="C67" t="s">
        <v>1</v>
      </c>
    </row>
    <row r="68" spans="1:3" x14ac:dyDescent="0.75">
      <c r="A68">
        <v>67</v>
      </c>
      <c r="B68" t="str">
        <f t="shared" si="1"/>
        <v>Customer 67</v>
      </c>
      <c r="C68" t="s">
        <v>3</v>
      </c>
    </row>
    <row r="69" spans="1:3" x14ac:dyDescent="0.75">
      <c r="A69">
        <v>68</v>
      </c>
      <c r="B69" t="str">
        <f t="shared" si="1"/>
        <v>Customer 68</v>
      </c>
      <c r="C69" t="s">
        <v>5</v>
      </c>
    </row>
    <row r="70" spans="1:3" x14ac:dyDescent="0.75">
      <c r="A70">
        <v>69</v>
      </c>
      <c r="B70" t="str">
        <f t="shared" si="1"/>
        <v>Customer 69</v>
      </c>
      <c r="C70" t="s">
        <v>4</v>
      </c>
    </row>
    <row r="71" spans="1:3" x14ac:dyDescent="0.75">
      <c r="A71">
        <v>70</v>
      </c>
      <c r="B71" t="str">
        <f t="shared" si="1"/>
        <v>Customer 70</v>
      </c>
      <c r="C71" t="s">
        <v>4</v>
      </c>
    </row>
    <row r="72" spans="1:3" x14ac:dyDescent="0.75">
      <c r="A72">
        <v>71</v>
      </c>
      <c r="B72" t="str">
        <f t="shared" si="1"/>
        <v>Customer 71</v>
      </c>
      <c r="C72" t="s">
        <v>1</v>
      </c>
    </row>
    <row r="73" spans="1:3" x14ac:dyDescent="0.75">
      <c r="A73">
        <v>72</v>
      </c>
      <c r="B73" t="str">
        <f t="shared" si="1"/>
        <v>Customer 72</v>
      </c>
      <c r="C73" t="s">
        <v>1</v>
      </c>
    </row>
    <row r="74" spans="1:3" x14ac:dyDescent="0.75">
      <c r="A74">
        <v>73</v>
      </c>
      <c r="B74" t="str">
        <f t="shared" si="1"/>
        <v>Customer 73</v>
      </c>
      <c r="C74" t="s">
        <v>14</v>
      </c>
    </row>
    <row r="75" spans="1:3" x14ac:dyDescent="0.75">
      <c r="A75">
        <v>74</v>
      </c>
      <c r="B75" t="str">
        <f t="shared" si="1"/>
        <v>Customer 74</v>
      </c>
      <c r="C75" t="s">
        <v>16</v>
      </c>
    </row>
    <row r="76" spans="1:3" x14ac:dyDescent="0.75">
      <c r="A76">
        <v>75</v>
      </c>
      <c r="B76" t="str">
        <f t="shared" si="1"/>
        <v>Customer 75</v>
      </c>
      <c r="C76" t="s">
        <v>1</v>
      </c>
    </row>
    <row r="77" spans="1:3" x14ac:dyDescent="0.75">
      <c r="A77">
        <v>76</v>
      </c>
      <c r="B77" t="str">
        <f t="shared" si="1"/>
        <v>Customer 76</v>
      </c>
      <c r="C77" t="s">
        <v>3</v>
      </c>
    </row>
    <row r="78" spans="1:3" x14ac:dyDescent="0.75">
      <c r="A78">
        <v>77</v>
      </c>
      <c r="B78" t="str">
        <f t="shared" si="1"/>
        <v>Customer 77</v>
      </c>
      <c r="C78" t="s">
        <v>4</v>
      </c>
    </row>
    <row r="79" spans="1:3" x14ac:dyDescent="0.75">
      <c r="A79">
        <v>78</v>
      </c>
      <c r="B79" t="str">
        <f t="shared" si="1"/>
        <v>Customer 78</v>
      </c>
      <c r="C79" t="s">
        <v>2</v>
      </c>
    </row>
    <row r="80" spans="1:3" x14ac:dyDescent="0.75">
      <c r="A80">
        <v>79</v>
      </c>
      <c r="B80" t="str">
        <f t="shared" si="1"/>
        <v>Customer 79</v>
      </c>
      <c r="C80" t="s">
        <v>1</v>
      </c>
    </row>
    <row r="81" spans="1:3" x14ac:dyDescent="0.75">
      <c r="A81">
        <v>80</v>
      </c>
      <c r="B81" t="str">
        <f t="shared" si="1"/>
        <v>Customer 80</v>
      </c>
      <c r="C81" t="s">
        <v>14</v>
      </c>
    </row>
    <row r="82" spans="1:3" x14ac:dyDescent="0.75">
      <c r="A82">
        <v>81</v>
      </c>
      <c r="B82" t="str">
        <f t="shared" si="1"/>
        <v>Customer 81</v>
      </c>
      <c r="C82" t="s">
        <v>5</v>
      </c>
    </row>
    <row r="83" spans="1:3" x14ac:dyDescent="0.75">
      <c r="A83">
        <v>82</v>
      </c>
      <c r="B83" t="str">
        <f t="shared" si="1"/>
        <v>Customer 82</v>
      </c>
      <c r="C83" t="s">
        <v>16</v>
      </c>
    </row>
    <row r="84" spans="1:3" x14ac:dyDescent="0.75">
      <c r="A84">
        <v>83</v>
      </c>
      <c r="B84" t="str">
        <f t="shared" si="1"/>
        <v>Customer 83</v>
      </c>
      <c r="C84" t="s">
        <v>3</v>
      </c>
    </row>
    <row r="85" spans="1:3" x14ac:dyDescent="0.75">
      <c r="A85">
        <v>84</v>
      </c>
      <c r="B85" t="str">
        <f t="shared" si="1"/>
        <v>Customer 84</v>
      </c>
      <c r="C85" t="s">
        <v>5</v>
      </c>
    </row>
    <row r="86" spans="1:3" x14ac:dyDescent="0.75">
      <c r="A86">
        <v>85</v>
      </c>
      <c r="B86" t="str">
        <f t="shared" si="1"/>
        <v>Customer 85</v>
      </c>
      <c r="C86" t="s">
        <v>2</v>
      </c>
    </row>
    <row r="87" spans="1:3" x14ac:dyDescent="0.75">
      <c r="A87">
        <v>86</v>
      </c>
      <c r="B87" t="str">
        <f t="shared" si="1"/>
        <v>Customer 86</v>
      </c>
      <c r="C87" t="s">
        <v>4</v>
      </c>
    </row>
    <row r="88" spans="1:3" x14ac:dyDescent="0.75">
      <c r="A88">
        <v>87</v>
      </c>
      <c r="B88" t="str">
        <f t="shared" si="1"/>
        <v>Customer 87</v>
      </c>
      <c r="C88" t="s">
        <v>1</v>
      </c>
    </row>
    <row r="89" spans="1:3" x14ac:dyDescent="0.75">
      <c r="A89">
        <v>88</v>
      </c>
      <c r="B89" t="str">
        <f t="shared" si="1"/>
        <v>Customer 88</v>
      </c>
      <c r="C89" t="s">
        <v>14</v>
      </c>
    </row>
    <row r="90" spans="1:3" x14ac:dyDescent="0.75">
      <c r="A90">
        <v>89</v>
      </c>
      <c r="B90" t="str">
        <f t="shared" si="1"/>
        <v>Customer 89</v>
      </c>
      <c r="C90" t="s">
        <v>1</v>
      </c>
    </row>
    <row r="91" spans="1:3" x14ac:dyDescent="0.75">
      <c r="A91">
        <v>90</v>
      </c>
      <c r="B91" t="str">
        <f t="shared" si="1"/>
        <v>Customer 90</v>
      </c>
      <c r="C91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B8A3F-7292-4FE9-B0FF-79332AF88D4F}">
  <dimension ref="A1:C8"/>
  <sheetViews>
    <sheetView workbookViewId="0">
      <selection activeCell="E31" sqref="E31"/>
    </sheetView>
  </sheetViews>
  <sheetFormatPr defaultRowHeight="14.75" x14ac:dyDescent="0.75"/>
  <cols>
    <col min="2" max="2" width="14.1328125" bestFit="1" customWidth="1"/>
  </cols>
  <sheetData>
    <row r="1" spans="1:3" x14ac:dyDescent="0.75">
      <c r="A1" s="2" t="s">
        <v>6</v>
      </c>
      <c r="B1" s="2" t="s">
        <v>7</v>
      </c>
      <c r="C1" s="2" t="s">
        <v>8</v>
      </c>
    </row>
    <row r="2" spans="1:3" x14ac:dyDescent="0.75">
      <c r="A2" t="s">
        <v>14</v>
      </c>
      <c r="B2" t="s">
        <v>15</v>
      </c>
      <c r="C2" s="3">
        <v>0.15</v>
      </c>
    </row>
    <row r="3" spans="1:3" x14ac:dyDescent="0.75">
      <c r="A3" t="s">
        <v>4</v>
      </c>
      <c r="B3" t="s">
        <v>13</v>
      </c>
      <c r="C3" s="3">
        <v>0.22</v>
      </c>
    </row>
    <row r="4" spans="1:3" x14ac:dyDescent="0.75">
      <c r="A4" t="s">
        <v>5</v>
      </c>
      <c r="B4" t="s">
        <v>12</v>
      </c>
      <c r="C4" s="3">
        <v>0.2</v>
      </c>
    </row>
    <row r="5" spans="1:3" x14ac:dyDescent="0.75">
      <c r="A5" t="s">
        <v>2</v>
      </c>
      <c r="B5" t="s">
        <v>11</v>
      </c>
      <c r="C5" s="3">
        <v>0.18</v>
      </c>
    </row>
    <row r="6" spans="1:3" x14ac:dyDescent="0.75">
      <c r="A6" t="s">
        <v>16</v>
      </c>
      <c r="B6" t="s">
        <v>17</v>
      </c>
      <c r="C6" s="3">
        <v>0.17</v>
      </c>
    </row>
    <row r="7" spans="1:3" x14ac:dyDescent="0.75">
      <c r="A7" s="5" t="s">
        <v>3</v>
      </c>
      <c r="B7" t="s">
        <v>9</v>
      </c>
      <c r="C7" s="3">
        <v>0.25</v>
      </c>
    </row>
    <row r="8" spans="1:3" x14ac:dyDescent="0.75">
      <c r="A8" s="5" t="s">
        <v>1</v>
      </c>
      <c r="B8" t="s">
        <v>10</v>
      </c>
      <c r="C8" s="3">
        <v>0.15</v>
      </c>
    </row>
  </sheetData>
  <sortState xmlns:xlrd2="http://schemas.microsoft.com/office/spreadsheetml/2017/richdata2" ref="A2:C8">
    <sortCondition ref="A2:A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Sales</vt:lpstr>
      <vt:lpstr>Orders</vt:lpstr>
      <vt:lpstr>Customers</vt:lpstr>
      <vt:lpstr>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</dc:creator>
  <cp:lastModifiedBy>Mats</cp:lastModifiedBy>
  <dcterms:created xsi:type="dcterms:W3CDTF">2019-12-23T16:00:57Z</dcterms:created>
  <dcterms:modified xsi:type="dcterms:W3CDTF">2019-12-24T10:03:16Z</dcterms:modified>
</cp:coreProperties>
</file>