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vmlDrawing" PartName="/xl/drawings/vmlDrawing2.vml"/>
  <Override ContentType="application/vnd.openxmlformats-officedocument.theme+xml" PartName="/xl/theme/theme1.xml"/>
  <Override ContentType="application/vnd.openxmlformats-officedocument.drawing+xml" PartName="/xl/drawings/drawing2.xml"/>
  <Override ContentType="application/vnd.openxmlformats-officedocument.drawingml.chart+xml" PartName="/xl/charts/chart1.xml"/>
  <Override ContentType="application/vnd.ms-office.chartstyle+xml" PartName="/xl/charts/style1.xml"/>
  <Override ContentType="application/vnd.ms-office.chartcolorstyle+xml" PartName="/xl/charts/colors1.xml"/>
  <Override ContentType="application/vnd.openxmlformats-officedocument.drawingml.chart+xml" PartName="/xl/charts/chart2.xml"/>
  <Override ContentType="application/vnd.ms-office.chartstyle+xml" PartName="/xl/charts/style2.xml"/>
  <Override ContentType="application/vnd.ms-office.chartcolorstyle+xml" PartName="/xl/charts/colors2.xml"/>
  <Override ContentType="application/vnd.openxmlformats-officedocument.drawingml.chart+xml" PartName="/xl/charts/chart3.xml"/>
  <Override ContentType="application/vnd.ms-office.chartstyle+xml" PartName="/xl/charts/style3.xml"/>
  <Override ContentType="application/vnd.ms-office.chartcolorstyle+xml" PartName="/xl/charts/colors3.xml"/>
  <Override ContentType="application/vnd.openxmlformats-officedocument.spreadsheetml.comments+xml" PartName="/xl/comments2.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activeTab="0"/>
  </bookViews>
  <sheets>
    <sheet name="Content" sheetId="1" r:id="rId1"/>
    <sheet name="Statistics" sheetId="2" r:id="rId3"/>
  </sheets>
  <definedNames>
    <definedName name="_xlnm.Print_Titles" localSheetId="0">Content!$1:$1</definedName>
    <definedName name="_xlnm.Print_Area" localSheetId="0">Content!$A$1:$E$144</definedName>
  </definedNames>
  <calcPr fullCalcOnLoad="1"/>
</workbook>
</file>

<file path=xl/comments2.xml><?xml version="1.0" encoding="utf-8"?>
<comments xmlns="http://schemas.openxmlformats.org/spreadsheetml/2006/main">
  <authors>
    <d:author xmlns:d="http://schemas.openxmlformats.org/spreadsheetml/2006/main">JK</d:author>
  </authors>
  <commentList>
    <comment ref="A3" authorId="0">
      <text>
        <d:r xmlns:d="http://schemas.openxmlformats.org/spreadsheetml/2006/main">
          <rPr>
            <b/>
            <sz val="11"/>
            <rFont val="Calibri"/>
          </rPr>
          <t xml:space="preserve">Jan Källman:
</t>
        </d:r>
        <d:r xmlns:d="http://schemas.openxmlformats.org/spreadsheetml/2006/main">
          <rPr>
            <sz val="11"/>
            <color rgb="FF000000"/>
            <rFont val="Calibri"/>
          </rPr>
          <t xml:space="preserve">This column contains the extensions.</t>
        </d:r>
      </text>
    </comment>
    <comment ref="B3" authorId="0">
      <text>
        <d:r xmlns:d="http://schemas.openxmlformats.org/spreadsheetml/2006/main">
          <rPr>
            <sz val="11"/>
            <rFont val="Calibri"/>
          </rPr>
          <t xml:space="preserve">This column contains the size of the files.</t>
        </d:r>
        <d:r xmlns:d="http://schemas.openxmlformats.org/spreadsheetml/2006/main">
          <rPr>
            <sz val="11"/>
            <color rgb="FF000000"/>
            <rFont val="Calibri"/>
          </rPr>
          <t xml:space="preserve">
To format the numbers use the Numberformat-property like:
</t>
        </d:r>
        <d:r xmlns:d="http://schemas.openxmlformats.org/spreadsheetml/2006/main">
          <rPr>
            <sz val="11"/>
            <color rgb="FF008000"/>
            <rFont val="Courier New"/>
          </rPr>
          <t xml:space="preserve">//Format the Size and Count column
</t>
        </d:r>
        <d:r xmlns:d="http://schemas.openxmlformats.org/spreadsheetml/2006/main">
          <rPr>
            <sz val="11"/>
            <color rgb="FF000000"/>
            <rFont val="Courier New"/>
          </rPr>
          <t xml:space="preserve">ws.Cells[</t>
        </d:r>
        <d:r xmlns:d="http://schemas.openxmlformats.org/spreadsheetml/2006/main">
          <rPr>
            <sz val="11"/>
            <color rgb="FF7B1515"/>
            <rFont val="Courier New"/>
          </rPr>
          <t xml:space="preserve">"B3:B42"</t>
        </d:r>
        <d:r xmlns:d="http://schemas.openxmlformats.org/spreadsheetml/2006/main">
          <rPr>
            <sz val="11"/>
            <color rgb="FF000000"/>
            <rFont val="Courier New"/>
          </rPr>
          <t xml:space="preserve">].Style.Numberformat.Format = </t>
        </d:r>
        <d:r xmlns:d="http://schemas.openxmlformats.org/spreadsheetml/2006/main">
          <rPr>
            <sz val="11"/>
            <color rgb="FF7B1515"/>
            <rFont val="Courier New"/>
          </rPr>
          <t xml:space="preserve">"#,##0"</t>
        </d:r>
        <d:r xmlns:d="http://schemas.openxmlformats.org/spreadsheetml/2006/main">
          <rPr>
            <sz val="11"/>
            <color rgb="FF000000"/>
            <rFont val="Courier New"/>
          </rPr>
          <t xml:space="preserve">;</t>
        </d:r>
      </text>
    </comment>
  </commentList>
</comments>
</file>

<file path=xl/sharedStrings.xml><?xml version="1.0" encoding="utf-8"?>
<sst xmlns="http://schemas.openxmlformats.org/spreadsheetml/2006/main" count="141" uniqueCount="141">
  <si>
    <t>Name</t>
  </si>
  <si>
    <t>Size</t>
  </si>
  <si>
    <t>Created</t>
  </si>
  <si>
    <t>Last modified</t>
  </si>
  <si>
    <t>net6.0</t>
  </si>
  <si>
    <t>17-FXReportFromDatabase</t>
  </si>
  <si>
    <t>GraphTemplate.xlsx</t>
  </si>
  <si>
    <t>runtimes</t>
  </si>
  <si>
    <t>linux-x64</t>
  </si>
  <si>
    <t>native</t>
  </si>
  <si>
    <t>SQLite.Interop.dll</t>
  </si>
  <si>
    <t>osx-x64</t>
  </si>
  <si>
    <t>unix</t>
  </si>
  <si>
    <t>lib</t>
  </si>
  <si>
    <t>System.Drawing.Common.dll</t>
  </si>
  <si>
    <t>netcoreapp2.1</t>
  </si>
  <si>
    <t>System.Data.SqlClient.dll</t>
  </si>
  <si>
    <t>win</t>
  </si>
  <si>
    <t>Microsoft.Win32.SystemEvents.dll</t>
  </si>
  <si>
    <t>System.Security.Cryptography.Pkcs.dll</t>
  </si>
  <si>
    <t>netcoreapp3.0</t>
  </si>
  <si>
    <t>System.Windows.Extensions.dll</t>
  </si>
  <si>
    <t>netstandard2.0</t>
  </si>
  <si>
    <t>System.Security.Cryptography.ProtectedData.dll</t>
  </si>
  <si>
    <t>win-arm64</t>
  </si>
  <si>
    <t>sni.dll</t>
  </si>
  <si>
    <t>win-x64</t>
  </si>
  <si>
    <t>win-x86</t>
  </si>
  <si>
    <t>SampleApp</t>
  </si>
  <si>
    <t>19-EncryptionAndProtection</t>
  </si>
  <si>
    <t>answers.xlsx</t>
  </si>
  <si>
    <t>JKAnswers.xlsx</t>
  </si>
  <si>
    <t>template.xlsx</t>
  </si>
  <si>
    <t>HtmlOutput</t>
  </si>
  <si>
    <t>Range-01-GettingStarted.html</t>
  </si>
  <si>
    <t>Range-02-Salesreport.html</t>
  </si>
  <si>
    <t>Range-03-ExcludeCss.html</t>
  </si>
  <si>
    <t>Range-04-MultipleRanges.html</t>
  </si>
  <si>
    <t>Table-01-Table1.css</t>
  </si>
  <si>
    <t>Table-01-Table1.html</t>
  </si>
  <si>
    <t>Table-01-Table1_SinglePage.html</t>
  </si>
  <si>
    <t>Table-02-Styling_table1_with_hyperlinks.html</t>
  </si>
  <si>
    <t>Table-02-Styling_table2.html</t>
  </si>
  <si>
    <t>Table-02-Table2.html</t>
  </si>
  <si>
    <t>Table-02-table2_Dark2.html</t>
  </si>
  <si>
    <t>Table-02-table2_Medium15.html</t>
  </si>
  <si>
    <t>Table-03-Slicer.html</t>
  </si>
  <si>
    <t>Table-03-Slicer_table_all_rows.html</t>
  </si>
  <si>
    <t>Table-04-MultipleTables.html</t>
  </si>
  <si>
    <t>JsonOutput</t>
  </si>
  <si>
    <t>TableSample1_As_Range.json</t>
  </si>
  <si>
    <t>TableSample1_As_Table.json</t>
  </si>
  <si>
    <t>TableSample2_hyperlinks.json</t>
  </si>
  <si>
    <t>01-GettingStarted.xlsx</t>
  </si>
  <si>
    <t>03-AsyncAwait-LoadedAndModified.xlsx</t>
  </si>
  <si>
    <t>03-AsyncAwait.xlsx</t>
  </si>
  <si>
    <t>04-LoadDynamicObjects.xlsx</t>
  </si>
  <si>
    <t>04-LoadFromCollectionAttributes.xlsx</t>
  </si>
  <si>
    <t>04-LoadingData.xlsx</t>
  </si>
  <si>
    <t>04-LoadJsonFromFile.xlsx</t>
  </si>
  <si>
    <t>05-ExportedFromEPPlus.csv</t>
  </si>
  <si>
    <t>05-LoadDataFromCsvFilesIntoTables.xlsx</t>
  </si>
  <si>
    <t>06-DynamicArrayFormulas.xlsx</t>
  </si>
  <si>
    <t>07-OpenWorkbookAndAddDataAndChartSample.xlsx</t>
  </si>
  <si>
    <t>08-Salesreport.xlsx</t>
  </si>
  <si>
    <t>09-PerformanceAndProtection.xlsx</t>
  </si>
  <si>
    <t>11-ConditionalFormatting.xlsx</t>
  </si>
  <si>
    <t>11-ConditionalFormatting.xlsx.zip</t>
  </si>
  <si>
    <t>12-DataValidation.xlsx</t>
  </si>
  <si>
    <t>13-Filters.xlsx</t>
  </si>
  <si>
    <t>14-ShapesAndImages.xlsx</t>
  </si>
  <si>
    <t>15-ChartsAndThemes-IntegralTheme.xlsx</t>
  </si>
  <si>
    <t>15-ChartsAndThemes.xlsx</t>
  </si>
  <si>
    <t>16-Sparklines.xlsx</t>
  </si>
  <si>
    <t>17-FxReportFromDatabase.xlsx</t>
  </si>
  <si>
    <t>18-PivotTables-Styling.xlsx</t>
  </si>
  <si>
    <t>18-PivotTables.xlsx</t>
  </si>
  <si>
    <t>18-PivotTables.xlsx.zip</t>
  </si>
  <si>
    <t>21.1-SimpleVba.xlsm</t>
  </si>
  <si>
    <t>21.2-AddABubbleChartVba.xlsm</t>
  </si>
  <si>
    <t>21.3-CreateABattleShipsGameVba.xlsm</t>
  </si>
  <si>
    <t>21.4-Signed-CreateABattleShipsGameVba.xlsm</t>
  </si>
  <si>
    <t>22-IgnoreErrors.xlsx</t>
  </si>
  <si>
    <t>23-Comments.xlsx</t>
  </si>
  <si>
    <t>24-Slicers.xlsx</t>
  </si>
  <si>
    <t>26-FormControls.xlsm</t>
  </si>
  <si>
    <t>27-TableAndSlicerStyles.xlsx</t>
  </si>
  <si>
    <t>28-SortingTables.xlsx</t>
  </si>
  <si>
    <t>28-Tables.xlsx</t>
  </si>
  <si>
    <t>29-ExternalLinks-1.xlsx</t>
  </si>
  <si>
    <t>29-ExternalLinks-Link1Removed.xlsx</t>
  </si>
  <si>
    <t>30-CopyRangeSamples.xlsx</t>
  </si>
  <si>
    <t>30-FillRangeSamples.xlsx</t>
  </si>
  <si>
    <t>30-SortingRanges.xlsx</t>
  </si>
  <si>
    <t>appsettings.json</t>
  </si>
  <si>
    <t>EntityFramework.dll</t>
  </si>
  <si>
    <t>EntityFramework.SqlServer.dll</t>
  </si>
  <si>
    <t>EPPlus.dll</t>
  </si>
  <si>
    <t>EPPlus.Interfaces.dll</t>
  </si>
  <si>
    <t>EPPlus.System.Drawing.dll</t>
  </si>
  <si>
    <t>EPPlusSample.CSharpe.deps.json</t>
  </si>
  <si>
    <t>EPPlusSample.CSharpe.dll</t>
  </si>
  <si>
    <t>EPPlusSample.CSharpe.exe</t>
  </si>
  <si>
    <t>EPPlusSample.CSharpe.pdb</t>
  </si>
  <si>
    <t>EPPlusSample.CSharpe.runtimeconfig.json</t>
  </si>
  <si>
    <t>EPPlusSample.sqlite</t>
  </si>
  <si>
    <t>EPPlusSampleApp.Core.deps.json</t>
  </si>
  <si>
    <t>EPPlusSampleApp.Core.dll</t>
  </si>
  <si>
    <t>EPPlusSampleApp.Core.exe</t>
  </si>
  <si>
    <t>EPPlusSampleApp.Core.pdb</t>
  </si>
  <si>
    <t>EPPlusSampleApp.Core.runtimeconfig.json</t>
  </si>
  <si>
    <t>Microsoft.Extensions.Configuration.Abstractions.dll</t>
  </si>
  <si>
    <t>Microsoft.Extensions.Configuration.dll</t>
  </si>
  <si>
    <t>Microsoft.Extensions.Configuration.FileExtensions.dll</t>
  </si>
  <si>
    <t>Microsoft.Extensions.Configuration.Json.dll</t>
  </si>
  <si>
    <t>Microsoft.Extensions.FileProviders.Abstractions.dll</t>
  </si>
  <si>
    <t>Microsoft.Extensions.FileProviders.Physical.dll</t>
  </si>
  <si>
    <t>Microsoft.Extensions.FileSystemGlobbing.dll</t>
  </si>
  <si>
    <t>Microsoft.Extensions.Primitives.dll</t>
  </si>
  <si>
    <t>Microsoft.IO.RecyclableMemoryStream.dll</t>
  </si>
  <si>
    <t>Newtonsoft.Json.dll</t>
  </si>
  <si>
    <t>System.CodeDom.dll</t>
  </si>
  <si>
    <t>System.Configuration.ConfigurationManager.dll</t>
  </si>
  <si>
    <t>System.Data.SQLite.dll</t>
  </si>
  <si>
    <t>System.Data.SQLite.EF6.dll</t>
  </si>
  <si>
    <t>System.Security.Permissions.dll</t>
  </si>
  <si>
    <d:r xmlns:d="http://schemas.openxmlformats.org/spreadsheetml/2006/main">
      <d:rPr>
        <d:sz val="22"/>
        <d:color rgb="FFFFFFFF"/>
        <d:rFont val="Arial"/>
      </d:rPr>
      <d:t xml:space="preserve">Statistics for </d:t>
    </d:r>
    <d:r xmlns:d="http://schemas.openxmlformats.org/spreadsheetml/2006/main">
      <d:rPr>
        <d:sz val="18"/>
        <d:color rgb="FFFFFFFF"/>
        <d:rFont val="Consolas"/>
      </d:rPr>
      <d:t xml:space="preserve">C:\kod\EPPlusSoftware\EPPlus.Sample.NetCore\bin\Debug\net6.0</d:t>
    </d:r>
  </si>
  <si>
    <t>Extensions</t>
  </si>
  <si>
    <t>dll</t>
  </si>
  <si>
    <t>xlsx</t>
  </si>
  <si>
    <t>html</t>
  </si>
  <si>
    <t>json</t>
  </si>
  <si>
    <t>exe</t>
  </si>
  <si>
    <t>zip</t>
  </si>
  <si>
    <t>pdb</t>
  </si>
  <si>
    <t>sqlite</t>
  </si>
  <si>
    <t>xlsm</t>
  </si>
  <si>
    <t>css</t>
  </si>
  <si>
    <t>Others</t>
  </si>
  <si>
    <t>Count</t>
  </si>
  <si>
    <t>Files</t>
  </si>
</sst>
</file>

<file path=xl/styles.xml><?xml version="1.0" encoding="utf-8"?>
<styleSheet xmlns="http://schemas.openxmlformats.org/spreadsheetml/2006/main">
  <numFmts count="1">
    <numFmt numFmtId="164" formatCode="yyyy-MM-dd hh:mm"/>
  </numFmts>
  <fonts count="5">
    <font>
      <sz val="11"/>
      <name val="Calibri"/>
    </font>
    <font>
      <b/>
      <sz val="11"/>
      <name val="Calibri"/>
    </font>
    <font>
      <sz val="22"/>
      <color rgb="FFFFFFFF" tint="0"/>
      <name val="Arial"/>
    </font>
    <font>
      <i/>
      <sz val="16"/>
      <color rgb="FFFFFFFF" tint="0"/>
      <name val="Arial"/>
    </font>
    <font>
      <b/>
      <sz val="12"/>
      <name val="Arial"/>
    </font>
  </fonts>
  <fills count="5">
    <fill>
      <patternFill patternType="none"/>
    </fill>
    <fill>
      <patternFill patternType="gray125"/>
    </fill>
    <fill>
      <patternFill patternType="solid">
        <fgColor rgb="FF17375D" tint="0"/>
      </patternFill>
    </fill>
    <fill>
      <patternFill patternType="solid">
        <fgColor rgb="FF4F81BD" tint="0"/>
      </patternFill>
    </fill>
    <fill>
      <patternFill patternType="solid">
        <fgColor rgb="FFD3D3D3" tint="0"/>
      </patternFill>
    </fill>
  </fills>
  <borders count="9">
    <border>
      <left/>
      <right/>
      <top/>
      <bottom/>
      <diagonal/>
    </border>
    <border>
      <left style="thin"/>
      <right/>
      <top/>
      <bottom/>
      <diagonal/>
    </border>
    <border>
      <left style="thin"/>
      <right/>
      <top style="thin"/>
      <bottom/>
      <diagonal/>
    </border>
    <border>
      <left/>
      <right/>
      <top style="thin"/>
      <bottom/>
      <diagonal/>
    </border>
    <border>
      <left/>
      <right style="thin"/>
      <top style="thin"/>
      <bottom/>
      <diagonal/>
    </border>
    <border>
      <left/>
      <right style="thin"/>
      <top/>
      <bottom/>
      <diagonal/>
    </border>
    <border>
      <left style="thin"/>
      <right/>
      <top/>
      <bottom style="thin"/>
      <diagonal/>
    </border>
    <border>
      <left/>
      <right/>
      <top/>
      <bottom style="thin"/>
      <diagonal/>
    </border>
    <border>
      <left/>
      <right style="thin"/>
      <top/>
      <bottom style="thin"/>
      <diagonal/>
    </border>
  </borders>
  <cellStyleXfs count="1">
    <xf numFmtId="0" fontId="0"/>
  </cellStyleXfs>
  <cellXfs count="21">
    <xf numFmtId="0" fontId="0" xfId="0"/>
    <xf numFmtId="0" fontId="1" applyFont="1"/>
    <xf numFmtId="3" applyNumberFormat="1" fontId="1" applyFont="1"/>
    <xf numFmtId="3" applyNumberFormat="1" fontId="0"/>
    <xf numFmtId="164" applyNumberFormat="1" fontId="1" applyFont="1"/>
    <xf numFmtId="164" applyNumberFormat="1" fontId="0"/>
    <xf numFmtId="0" fontId="3" applyFont="1" fillId="3" applyFill="1" applyAlignment="1">
      <alignment horizontal="centerContinuous"/>
    </xf>
    <xf numFmtId="3" applyNumberFormat="1" fontId="4" applyFont="1"/>
    <xf numFmtId="3" applyNumberFormat="1" fontId="0" fillId="4" applyFill="1"/>
    <xf numFmtId="3" applyNumberFormat="1" fontId="3" applyFont="1" fillId="3" applyFill="1" applyAlignment="1">
      <alignment horizontal="centerContinuous"/>
    </xf>
    <xf numFmtId="0" fontId="3" applyFont="1" fillId="3" applyFill="1" borderId="1" applyBorder="1" applyAlignment="1">
      <alignment horizontal="centerContinuous"/>
    </xf>
    <xf numFmtId="0" fontId="4" applyFont="1" borderId="1" applyBorder="1"/>
    <xf numFmtId="0" fontId="0" borderId="1" applyBorder="1"/>
    <xf numFmtId="0" fontId="0" fillId="4" applyFill="1" borderId="1" applyBorder="1"/>
    <xf numFmtId="0" fontId="2" applyFont="1" fillId="2" applyFill="1" borderId="2" applyBorder="1" applyAlignment="1">
      <alignment horizontal="centerContinuous"/>
    </xf>
    <xf numFmtId="0" fontId="2" applyFont="1" fillId="2" applyFill="1" borderId="3" applyBorder="1" applyAlignment="1">
      <alignment horizontal="centerContinuous"/>
    </xf>
    <xf numFmtId="0" fontId="2" applyFont="1" fillId="2" applyFill="1" borderId="4" applyBorder="1" applyAlignment="1">
      <alignment horizontal="centerContinuous"/>
    </xf>
    <xf numFmtId="0" fontId="0" borderId="5" applyBorder="1"/>
    <xf numFmtId="0" fontId="0" borderId="6" applyBorder="1"/>
    <xf numFmtId="0" fontId="0" borderId="7" applyBorder="1"/>
    <xf numFmtId="0" fontId="0" borderId="8" applyBorder="1"/>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theme" Target="/xl/theme/theme1.xml"/><Relationship Id="rId5" Type="http://schemas.openxmlformats.org/officeDocument/2006/relationships/sharedStrings" Target="sharedStrings.xml"/></Relationships>
</file>

<file path=xl/charts/_rels/chart1.xml.rels><?xml version="1.0" encoding="UTF-8" standalone="yes"?><Relationships xmlns="http://schemas.openxmlformats.org/package/2006/relationships"><Relationship Id="rId1" Type="http://schemas.microsoft.com/office/2011/relationships/chartStyle" Target="/xl/charts/style1.xml"/><Relationship Id="rId2" Type="http://schemas.microsoft.com/office/2011/relationships/chartColorStyle" Target="/xl/charts/colors1.xml"/></Relationships>
</file>

<file path=xl/charts/_rels/chart2.xml.rels><?xml version="1.0" encoding="UTF-8" standalone="yes"?><Relationships xmlns="http://schemas.openxmlformats.org/package/2006/relationships"><Relationship Id="rId1" Type="http://schemas.microsoft.com/office/2011/relationships/chartStyle" Target="/xl/charts/style2.xml"/><Relationship Id="rId2" Type="http://schemas.microsoft.com/office/2011/relationships/chartColorStyle" Target="/xl/charts/colors2.xml"/></Relationships>
</file>

<file path=xl/charts/_rels/chart3.xml.rels><?xml version="1.0" encoding="UTF-8" standalone="yes"?><Relationships xmlns="http://schemas.openxmlformats.org/package/2006/relationships"><Relationship Id="rId1" Type="http://schemas.microsoft.com/office/2011/relationships/chartStyle" Target="/xl/charts/style3.xml"/><Relationship Id="rId2" Type="http://schemas.microsoft.com/office/2011/relationships/chartColorStyle" Target="/xl/charts/colors3.xml"/></Relationships>
</file>

<file path=xl/charts/chart1.xml><?xml version="1.0" encoding="utf-8"?>
<c:chartSpace xmlns:c="http://schemas.openxmlformats.org/drawingml/2006/chart" xmlns:a="http://schemas.openxmlformats.org/drawingml/2006/main" xmlns:r="http://schemas.openxmlformats.org/officeDocument/2006/relationships">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spc="0" normalizeH="0">
                <a:solidFill>
                  <a:schemeClr val="dk1">
                    <a:lumMod val="50000"/>
                    <a:lumOff val="50000"/>
                  </a:schemeClr>
                </a:solidFill>
                <a:effectLst/>
                <a:latin typeface="+mj-lt"/>
                <a:ea typeface="+mj-ea"/>
                <a:cs typeface="+mj-cs"/>
              </a:defRPr>
            </a:pPr>
            <a:r>
              <a:rPr/>
              <a:t>Extension Size</a:t>
            </a:r>
          </a:p>
        </c:rich>
      </c:tx>
      <c:layout/>
      <c:overlay val="0"/>
      <c:spPr>
        <a:noFill/>
        <a:ln>
          <a:noFill/>
        </a:ln>
        <a:effectLst/>
      </c:spPr>
    </c:title>
    <c:view3D>
      <c:rotX val="30"/>
      <c:rotY val="2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c:strCache>
                <c:ptCount val="1"/>
              </c:strCache>
            </c:strRef>
          </c:tx>
          <c:spPr>
            <a:gradFill rotWithShape="0">
              <a:gsLst>
                <a:gs pos="100000">
                  <a:schemeClr val="accent1">
                    <a:lumMod val="60000"/>
                    <a:lumOff val="40000"/>
                  </a:schemeClr>
                </a:gs>
                <a:gs pos="0">
                  <a:schemeClr val="accent1"/>
                </a:gs>
              </a:gsLst>
              <a:lin ang="5400000" scaled="0"/>
            </a:gradFill>
            <a:ln w="50800">
              <a:solidFill>
                <a:schemeClr val="lt1"/>
              </a:solidFill>
            </a:ln>
            <a:effectLst/>
            <a:sp3d/>
          </c:spPr>
          <c:explosion val="25"/>
          <c:dPt>
            <c:idx val="0"/>
            <c:bubble3D val="0"/>
            <c:spPr>
              <a:gradFill rotWithShape="0">
                <a:gsLst>
                  <a:gs pos="100000">
                    <a:schemeClr val="accent1">
                      <a:lumMod val="60000"/>
                      <a:lumOff val="40000"/>
                    </a:schemeClr>
                  </a:gs>
                  <a:gs pos="0">
                    <a:schemeClr val="accent1"/>
                  </a:gs>
                </a:gsLst>
                <a:lin ang="5400000" scaled="0"/>
              </a:gradFill>
              <a:ln w="50800">
                <a:solidFill>
                  <a:schemeClr val="lt1"/>
                </a:solidFill>
              </a:ln>
              <a:effectLst/>
              <a:sp3d contourW="25400">
                <a:contourClr>
                  <a:schemeClr val="lt1"/>
                </a:contourClr>
              </a:sp3d>
            </c:spPr>
            <c:extLst>
              <c:ext xmlns:c16="http://schemas.microsoft.com/office/drawing/2014/chart" uri="{C3380CC4-5D6E-409C-BE32-E72D297353CC}">
                <c16:uniqueId val="{0000000D-5D51-4ADD-AFBE-74A932E24C89}"/>
              </c:ext>
            </c:extLst>
          </c:dPt>
          <c:dPt>
            <c:idx val="1"/>
            <c:bubble3D val="0"/>
            <c:spPr>
              <a:gradFill rotWithShape="0">
                <a:gsLst>
                  <a:gs pos="100000">
                    <a:schemeClr val="accent2">
                      <a:lumMod val="60000"/>
                      <a:lumOff val="40000"/>
                    </a:schemeClr>
                  </a:gs>
                  <a:gs pos="0">
                    <a:schemeClr val="accent2"/>
                  </a:gs>
                </a:gsLst>
                <a:lin ang="5400000" scaled="0"/>
              </a:gradFill>
              <a:ln w="50800">
                <a:solidFill>
                  <a:schemeClr val="lt1"/>
                </a:solidFill>
              </a:ln>
              <a:effectLst/>
              <a:sp3d contourW="25400">
                <a:contourClr>
                  <a:schemeClr val="lt1"/>
                </a:contourClr>
              </a:sp3d>
            </c:spPr>
            <c:extLst>
              <c:ext xmlns:c16="http://schemas.microsoft.com/office/drawing/2014/chart" uri="{C3380CC4-5D6E-409C-BE32-E72D297353CC}">
                <c16:uniqueId val="{0000000D-5D51-4ADD-AFBE-74A932E24C89}"/>
              </c:ext>
            </c:extLst>
          </c:dPt>
          <c:dPt>
            <c:idx val="2"/>
            <c:bubble3D val="0"/>
            <c:spPr>
              <a:gradFill rotWithShape="0">
                <a:gsLst>
                  <a:gs pos="100000">
                    <a:schemeClr val="accent3">
                      <a:lumMod val="60000"/>
                      <a:lumOff val="40000"/>
                    </a:schemeClr>
                  </a:gs>
                  <a:gs pos="0">
                    <a:schemeClr val="accent3"/>
                  </a:gs>
                </a:gsLst>
                <a:lin ang="5400000" scaled="0"/>
              </a:gradFill>
              <a:ln w="50800">
                <a:solidFill>
                  <a:schemeClr val="lt1"/>
                </a:solidFill>
              </a:ln>
              <a:effectLst/>
              <a:sp3d contourW="25400">
                <a:contourClr>
                  <a:schemeClr val="lt1"/>
                </a:contourClr>
              </a:sp3d>
            </c:spPr>
            <c:extLst>
              <c:ext xmlns:c16="http://schemas.microsoft.com/office/drawing/2014/chart" uri="{C3380CC4-5D6E-409C-BE32-E72D297353CC}">
                <c16:uniqueId val="{0000000D-5D51-4ADD-AFBE-74A932E24C89}"/>
              </c:ext>
            </c:extLst>
          </c:dPt>
          <c:dPt>
            <c:idx val="3"/>
            <c:bubble3D val="0"/>
            <c:spPr>
              <a:gradFill rotWithShape="0">
                <a:gsLst>
                  <a:gs pos="100000">
                    <a:schemeClr val="accent4">
                      <a:lumMod val="60000"/>
                      <a:lumOff val="40000"/>
                    </a:schemeClr>
                  </a:gs>
                  <a:gs pos="0">
                    <a:schemeClr val="accent4"/>
                  </a:gs>
                </a:gsLst>
                <a:lin ang="5400000" scaled="0"/>
              </a:gradFill>
              <a:ln w="50800">
                <a:solidFill>
                  <a:schemeClr val="lt1"/>
                </a:solidFill>
              </a:ln>
              <a:effectLst/>
              <a:sp3d contourW="25400">
                <a:contourClr>
                  <a:schemeClr val="lt1"/>
                </a:contourClr>
              </a:sp3d>
            </c:spPr>
            <c:extLst>
              <c:ext xmlns:c16="http://schemas.microsoft.com/office/drawing/2014/chart" uri="{C3380CC4-5D6E-409C-BE32-E72D297353CC}">
                <c16:uniqueId val="{0000000D-5D51-4ADD-AFBE-74A932E24C89}"/>
              </c:ext>
            </c:extLst>
          </c:dPt>
          <c:dPt>
            <c:idx val="4"/>
            <c:bubble3D val="0"/>
            <c:spPr>
              <a:gradFill rotWithShape="0">
                <a:gsLst>
                  <a:gs pos="100000">
                    <a:schemeClr val="accent5">
                      <a:lumMod val="60000"/>
                      <a:lumOff val="40000"/>
                    </a:schemeClr>
                  </a:gs>
                  <a:gs pos="0">
                    <a:schemeClr val="accent5"/>
                  </a:gs>
                </a:gsLst>
                <a:lin ang="5400000" scaled="0"/>
              </a:gradFill>
              <a:ln w="50800">
                <a:solidFill>
                  <a:schemeClr val="lt1"/>
                </a:solidFill>
              </a:ln>
              <a:effectLst/>
              <a:sp3d contourW="25400">
                <a:contourClr>
                  <a:schemeClr val="lt1"/>
                </a:contourClr>
              </a:sp3d>
            </c:spPr>
            <c:extLst>
              <c:ext xmlns:c16="http://schemas.microsoft.com/office/drawing/2014/chart" uri="{C3380CC4-5D6E-409C-BE32-E72D297353CC}">
                <c16:uniqueId val="{0000000D-5D51-4ADD-AFBE-74A932E24C89}"/>
              </c:ext>
            </c:extLst>
          </c:dPt>
          <c:dPt>
            <c:idx val="5"/>
            <c:bubble3D val="0"/>
            <c:spPr>
              <a:gradFill rotWithShape="0">
                <a:gsLst>
                  <a:gs pos="100000">
                    <a:schemeClr val="accent6">
                      <a:lumMod val="60000"/>
                      <a:lumOff val="40000"/>
                    </a:schemeClr>
                  </a:gs>
                  <a:gs pos="0">
                    <a:schemeClr val="accent6"/>
                  </a:gs>
                </a:gsLst>
                <a:lin ang="5400000" scaled="0"/>
              </a:gradFill>
              <a:ln w="50800">
                <a:solidFill>
                  <a:schemeClr val="lt1"/>
                </a:solidFill>
              </a:ln>
              <a:effectLst/>
              <a:sp3d contourW="25400">
                <a:contourClr>
                  <a:schemeClr val="lt1"/>
                </a:contourClr>
              </a:sp3d>
            </c:spPr>
            <c:extLst>
              <c:ext xmlns:c16="http://schemas.microsoft.com/office/drawing/2014/chart" uri="{C3380CC4-5D6E-409C-BE32-E72D297353CC}">
                <c16:uniqueId val="{0000000D-5D51-4ADD-AFBE-74A932E24C89}"/>
              </c:ext>
            </c:extLst>
          </c:dPt>
          <c:dPt>
            <c:idx val="6"/>
            <c:bubble3D val="0"/>
            <c:spPr>
              <a:gradFill rotWithShape="0">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25400">
                <a:contourClr>
                  <a:schemeClr val="lt1"/>
                </a:contourClr>
              </a:sp3d>
            </c:spPr>
            <c:extLst>
              <c:ext xmlns:c16="http://schemas.microsoft.com/office/drawing/2014/chart" uri="{C3380CC4-5D6E-409C-BE32-E72D297353CC}">
                <c16:uniqueId val="{0000000D-5D51-4ADD-AFBE-74A932E24C89}"/>
              </c:ext>
            </c:extLst>
          </c:dPt>
          <c:dPt>
            <c:idx val="7"/>
            <c:bubble3D val="0"/>
            <c:spPr>
              <a:gradFill rotWithShape="0">
                <a:gsLst>
                  <a:gs pos="100000">
                    <a:schemeClr val="accent2">
                      <a:lumMod val="60000"/>
                      <a:lumMod val="60000"/>
                      <a:lumOff val="40000"/>
                    </a:schemeClr>
                  </a:gs>
                  <a:gs pos="0">
                    <a:schemeClr val="accent2">
                      <a:lumMod val="60000"/>
                    </a:schemeClr>
                  </a:gs>
                </a:gsLst>
                <a:lin ang="5400000" scaled="0"/>
              </a:gradFill>
              <a:ln w="50800">
                <a:solidFill>
                  <a:schemeClr val="lt1"/>
                </a:solidFill>
              </a:ln>
              <a:effectLst/>
              <a:sp3d contourW="25400">
                <a:contourClr>
                  <a:schemeClr val="lt1"/>
                </a:contourClr>
              </a:sp3d>
            </c:spPr>
            <c:extLst>
              <c:ext xmlns:c16="http://schemas.microsoft.com/office/drawing/2014/chart" uri="{C3380CC4-5D6E-409C-BE32-E72D297353CC}">
                <c16:uniqueId val="{0000000D-5D51-4ADD-AFBE-74A932E24C89}"/>
              </c:ext>
            </c:extLst>
          </c:dPt>
          <c:dPt>
            <c:idx val="8"/>
            <c:bubble3D val="0"/>
            <c:spPr>
              <a:gradFill rotWithShape="0">
                <a:gsLst>
                  <a:gs pos="100000">
                    <a:schemeClr val="accent3">
                      <a:lumMod val="60000"/>
                      <a:lumMod val="60000"/>
                      <a:lumOff val="40000"/>
                    </a:schemeClr>
                  </a:gs>
                  <a:gs pos="0">
                    <a:schemeClr val="accent3">
                      <a:lumMod val="60000"/>
                    </a:schemeClr>
                  </a:gs>
                </a:gsLst>
                <a:lin ang="5400000" scaled="0"/>
              </a:gradFill>
              <a:ln w="50800">
                <a:solidFill>
                  <a:schemeClr val="lt1"/>
                </a:solidFill>
              </a:ln>
              <a:effectLst/>
              <a:sp3d contourW="25400">
                <a:contourClr>
                  <a:schemeClr val="lt1"/>
                </a:contourClr>
              </a:sp3d>
            </c:spPr>
            <c:extLst>
              <c:ext xmlns:c16="http://schemas.microsoft.com/office/drawing/2014/chart" uri="{C3380CC4-5D6E-409C-BE32-E72D297353CC}">
                <c16:uniqueId val="{0000000D-5D51-4ADD-AFBE-74A932E24C89}"/>
              </c:ext>
            </c:extLst>
          </c:dPt>
          <c:dPt>
            <c:idx val="9"/>
            <c:bubble3D val="0"/>
            <c:spPr>
              <a:gradFill rotWithShape="0">
                <a:gsLst>
                  <a:gs pos="100000">
                    <a:schemeClr val="accent4">
                      <a:lumMod val="60000"/>
                      <a:lumMod val="60000"/>
                      <a:lumOff val="40000"/>
                    </a:schemeClr>
                  </a:gs>
                  <a:gs pos="0">
                    <a:schemeClr val="accent4">
                      <a:lumMod val="60000"/>
                    </a:schemeClr>
                  </a:gs>
                </a:gsLst>
                <a:lin ang="5400000" scaled="0"/>
              </a:gradFill>
              <a:ln w="50800">
                <a:solidFill>
                  <a:schemeClr val="lt1"/>
                </a:solidFill>
              </a:ln>
              <a:effectLst/>
              <a:sp3d contourW="25400">
                <a:contourClr>
                  <a:schemeClr val="lt1"/>
                </a:contourClr>
              </a:sp3d>
            </c:spPr>
            <c:extLst>
              <c:ext xmlns:c16="http://schemas.microsoft.com/office/drawing/2014/chart" uri="{C3380CC4-5D6E-409C-BE32-E72D297353CC}">
                <c16:uniqueId val="{0000000D-5D51-4ADD-AFBE-74A932E24C89}"/>
              </c:ext>
            </c:extLst>
          </c:dPt>
          <c:dPt>
            <c:idx val="10"/>
            <c:bubble3D val="0"/>
            <c:spPr>
              <a:gradFill rotWithShape="0">
                <a:gsLst>
                  <a:gs pos="100000">
                    <a:schemeClr val="accent5">
                      <a:lumMod val="60000"/>
                      <a:lumMod val="60000"/>
                      <a:lumOff val="40000"/>
                    </a:schemeClr>
                  </a:gs>
                  <a:gs pos="0">
                    <a:schemeClr val="accent5">
                      <a:lumMod val="60000"/>
                    </a:schemeClr>
                  </a:gs>
                </a:gsLst>
                <a:lin ang="5400000" scaled="0"/>
              </a:gradFill>
              <a:ln w="50800">
                <a:solidFill>
                  <a:schemeClr val="lt1"/>
                </a:solidFill>
              </a:ln>
              <a:effectLst/>
              <a:sp3d contourW="25400">
                <a:contourClr>
                  <a:schemeClr val="lt1"/>
                </a:contourClr>
              </a:sp3d>
            </c:spPr>
            <c:extLst>
              <c:ext xmlns:c16="http://schemas.microsoft.com/office/drawing/2014/chart" uri="{C3380CC4-5D6E-409C-BE32-E72D297353CC}">
                <c16:uniqueId val="{0000000D-5D51-4ADD-AFBE-74A932E24C89}"/>
              </c:ext>
            </c:extLst>
          </c:dPt>
          <c:dPt>
            <c:idx val="11"/>
            <c:bubble3D val="0"/>
            <c:spPr>
              <a:gradFill rotWithShape="0">
                <a:gsLst>
                  <a:gs pos="100000">
                    <a:schemeClr val="accent6">
                      <a:lumMod val="60000"/>
                      <a:lumMod val="60000"/>
                      <a:lumOff val="40000"/>
                    </a:schemeClr>
                  </a:gs>
                  <a:gs pos="0">
                    <a:schemeClr val="accent6">
                      <a:lumMod val="60000"/>
                    </a:schemeClr>
                  </a:gs>
                </a:gsLst>
                <a:lin ang="5400000" scaled="0"/>
              </a:gradFill>
              <a:ln w="50800">
                <a:solidFill>
                  <a:schemeClr val="lt1"/>
                </a:solidFill>
              </a:ln>
              <a:effectLst/>
              <a:sp3d contourW="25400">
                <a:contourClr>
                  <a:schemeClr val="lt1"/>
                </a:contourClr>
              </a:sp3d>
            </c:spPr>
            <c:extLst>
              <c:ext xmlns:c16="http://schemas.microsoft.com/office/drawing/2014/chart" uri="{C3380CC4-5D6E-409C-BE32-E72D297353CC}">
                <c16:uniqueId val="{0000000D-5D51-4ADD-AFBE-74A932E24C89}"/>
              </c:ext>
            </c:extLst>
          </c:dPt>
          <c:cat>
            <c:numRef>
              <c:f>Statistics!A3:A14</c:f>
            </c:numRef>
          </c:cat>
          <c:val>
            <c:numRef>
              <c:f>Statistics!B3:B14</c:f>
              <c:numCache/>
            </c:numRef>
          </c:val>
        </c:ser>
        <c:dLbls>
          <c:spPr>
            <a:noFill/>
            <a:ln>
              <a:noFill/>
            </a:ln>
            <a:effectLst/>
            <a:sp3d/>
          </c:spPr>
          <c:txPr>
            <a:bodyPr anchorCtr="1" anchor="ctr" bIns="19050" rIns="38100" tIns="19050" lIns="38100" wrap="square" vert="horz" vertOverflow="ellipsis" spcFirstLastPara="1" rot="0">
              <a:spAutoFit/>
            </a:bodyPr>
            <a:lstStyle/>
            <a:p>
              <a:pPr>
                <a:defRPr sz="900" kern="1200">
                  <a:solidFill>
                    <a:schemeClr val="dk1">
                      <a:lumMod val="75000"/>
                      <a:lumOff val="25000"/>
                    </a:schemeClr>
                  </a:solidFill>
                  <a:latin typeface="+mn-lt"/>
                  <a:ea typeface="+mn-ea"/>
                  <a:cs typeface="+mn-cs"/>
                </a:defRPr>
              </a:pPr>
            </a:p>
          </c:txPr>
          <c:showLegendKey val="0"/>
          <c:showVal val="0"/>
          <c:showCatName val="1"/>
          <c:showSerName val="0"/>
          <c:showPercent val="1"/>
          <c:showBubbleSize val="0"/>
          <c:separator>
</c:separator>
          <c:showLeaderLines val="1"/>
        </c:dLbls>
      </c:pie3DChart>
      <c:spPr>
        <a:noFill/>
        <a:ln>
          <a:noFill/>
        </a:ln>
        <a:effectLst/>
        <a:sp3d/>
      </c:spPr>
    </c:plotArea>
    <c:plotVisOnly val="1"/>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a:sp3d/>
  </c:spPr>
  <c:txPr>
    <a:bodyPr/>
    <a:lstStyle/>
    <a:p>
      <a:pPr>
        <a:defRPr sz="900" kern="1200">
          <a:solidFill>
            <a:schemeClr val="dk1"/>
          </a:solidFill>
          <a:latin typeface="+mn-lt"/>
          <a:ea typeface="+mn-ea"/>
          <a:cs typeface="+mn-cs"/>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cap="all" spc="50">
                <a:solidFill>
                  <a:schemeClr val="tx1">
                    <a:lumMod val="65000"/>
                    <a:lumOff val="35000"/>
                  </a:schemeClr>
                </a:solidFill>
                <a:effectLst/>
                <a:latin typeface="+mn-lt"/>
                <a:ea typeface="+mn-ea"/>
                <a:cs typeface="+mn-cs"/>
              </a:defRPr>
            </a:pPr>
            <a:r>
              <a:rPr/>
              <a:t>Extension Count</a:t>
            </a:r>
          </a:p>
        </c:rich>
      </c:tx>
      <c:layout/>
      <c:overlay val="0"/>
      <c:spPr>
        <a:noFill/>
        <a:ln>
          <a:noFill/>
        </a:ln>
        <a:effectLst/>
      </c:spPr>
    </c:title>
    <c:plotArea>
      <c:layout/>
      <c:doughnutChart>
        <c:varyColors val="1"/>
        <c:ser>
          <c:idx val="0"/>
          <c:order val="0"/>
          <c:tx>
            <c:strRef>
              <c:f/>
              <c:strCache>
                <c:ptCount val="1"/>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explosion val="25"/>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D51-4ADD-AFBE-74A932E24C8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D51-4ADD-AFBE-74A932E24C8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D51-4ADD-AFBE-74A932E24C8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D51-4ADD-AFBE-74A932E24C8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D51-4ADD-AFBE-74A932E24C89}"/>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D51-4ADD-AFBE-74A932E24C89}"/>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D51-4ADD-AFBE-74A932E24C89}"/>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D51-4ADD-AFBE-74A932E24C89}"/>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D51-4ADD-AFBE-74A932E24C89}"/>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D51-4ADD-AFBE-74A932E24C89}"/>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D51-4ADD-AFBE-74A932E24C89}"/>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D51-4ADD-AFBE-74A932E24C89}"/>
              </c:ext>
            </c:extLst>
          </c:dPt>
          <c:cat>
            <c:numRef>
              <c:f>Statistics!A16:A27</c:f>
            </c:numRef>
          </c:cat>
          <c:val>
            <c:numRef>
              <c:f>Statistics!B16:B27</c:f>
              <c:numCache/>
            </c:numRef>
          </c:val>
        </c:ser>
        <c:dLbls>
          <c:spPr>
            <a:noFill/>
            <a:ln>
              <a:noFill/>
            </a:ln>
            <a:effectLst/>
            <a:sp3d/>
          </c:spPr>
          <c:txPr>
            <a:bodyPr anchorCtr="1" anchor="ctr" bIns="19050" rIns="38100" tIns="19050" lIns="38100" wrap="square" vert="horz" vertOverflow="ellipsis" spcFirstLastPara="1" rot="0">
              <a:spAutoFit/>
            </a:bodyPr>
            <a:lstStyle/>
            <a:p>
              <a:pPr>
                <a:defRPr sz="900" b="1" kern="1200">
                  <a:solidFill>
                    <a:schemeClr val="lt1"/>
                  </a:solidFill>
                  <a:latin typeface="+mn-lt"/>
                  <a:ea typeface="+mn-ea"/>
                  <a:cs typeface="+mn-cs"/>
                </a:defRPr>
              </a:pPr>
            </a:p>
          </c:txPr>
          <c:showLegendKey val="0"/>
          <c:showVal val="0"/>
          <c:showCatName val="0"/>
          <c:showSerName val="0"/>
          <c:showPercent val="1"/>
          <c:showBubbleSize val="0"/>
          <c:separator>
</c:separator>
          <c:showLeaderLines val="1"/>
        </c:dLbls>
        <c:firstSliceAng val="0"/>
        <c:holeSize val="50"/>
      </c:doughnutChart>
      <c:spPr>
        <a:noFill/>
        <a:ln>
          <a:noFill/>
        </a:ln>
        <a:effectLst/>
        <a:sp3d/>
      </c:spPr>
    </c:plotArea>
    <c:legend>
      <c:legendPos val="r"/>
      <c:layout/>
      <c:overlay val="0"/>
      <c:spPr>
        <a:noFill/>
        <a:ln>
          <a:noFill/>
        </a:ln>
        <a:effectLst/>
        <a:sp3d/>
      </c:spPr>
      <c:txPr>
        <a:bodyPr anchorCtr="1" anchor="ctr" wrap="square" vert="horz" vertOverflow="ellipsis" spcFirstLastPara="1" rot="0"/>
        <a:lstStyle/>
        <a:p>
          <a:pPr>
            <a:defRPr kern="1200" b="0" sz="900">
              <a:solidFill>
                <a:schemeClr val="tx1">
                  <a:lumMod val="65000"/>
                  <a:lumOff val="35000"/>
                </a:schemeClr>
              </a:solidFill>
              <a:latin typeface="+mn-lt"/>
              <a:ea typeface="+mn-ea"/>
              <a:cs typeface="+mn-cs"/>
            </a:defRPr>
          </a:pPr>
          <a:endParaRPr/>
        </a:p>
      </c:txPr>
    </c:legend>
    <c:plotVisOnly val="1"/>
  </c:chart>
  <c:spPr>
    <a:solidFill>
      <a:schemeClr val="bg1"/>
    </a:solidFill>
    <a:ln w="9525" cap="flat" cmpd="sng" algn="ctr">
      <a:solidFill>
        <a:schemeClr val="tx1">
          <a:lumMod val="15000"/>
          <a:lumOff val="85000"/>
        </a:schemeClr>
      </a:solidFill>
      <a:round/>
    </a:ln>
    <a:effectLst/>
    <a:sp3d/>
  </c:spPr>
  <c:txPr>
    <a:bodyPr/>
    <a:lstStyle/>
    <a:p>
      <a:pPr>
        <a:defRPr sz="900" kern="1200">
          <a:solidFill>
            <a:schemeClr val="tx1"/>
          </a:solidFill>
          <a:latin typeface="+mn-lt"/>
          <a:ea typeface="+mn-ea"/>
          <a:cs typeface="+mn-cs"/>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spc="100">
                <a:solidFill>
                  <a:schemeClr val="lt1">
                    <a:lumMod val="95000"/>
                  </a:schemeClr>
                </a:solidFill>
                <a:effectLst/>
                <a:latin typeface="+mn-lt"/>
                <a:ea typeface="+mn-ea"/>
                <a:cs typeface="+mn-cs"/>
              </a:defRPr>
            </a:pPr>
            <a:r>
              <a:rPr/>
              <a:t>Top File size</a:t>
            </a:r>
          </a:p>
        </c:rich>
      </c:tx>
      <c:layout/>
      <c:overlay val="0"/>
      <c:spPr>
        <a:noFill/>
        <a:ln>
          <a:noFill/>
        </a:ln>
        <a:effectLst/>
      </c:spPr>
    </c:title>
    <c:view3D>
      <c:rotX val="0"/>
      <c:rotY val="2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numRef>
              <c:f>Statistics!A30:A40</c:f>
            </c:numRef>
          </c:cat>
          <c:val>
            <c:numRef>
              <c:f>Statistics!B30:B40</c:f>
              <c:numCache/>
            </c:numRef>
          </c:val>
        </c:ser>
        <c:shape val="box"/>
        <c:axId val="1"/>
        <c:axId val="2"/>
      </c:bar3DChart>
      <c:catAx>
        <c:axId val="1"/>
        <c:scaling>
          <c:orientation val="minMax"/>
        </c:scaling>
        <c:delete val="0"/>
        <c:axPos val="b"/>
        <c:tickLblPos val="nextTo"/>
        <c:spPr>
          <a:noFill/>
          <a:ln>
            <a:noFill/>
          </a:ln>
          <a:effectLst/>
          <a:sp3d/>
        </c:spPr>
        <c:txPr>
          <a:bodyPr rot="0" spcFirstLastPara="1" vertOverflow="ellipsis" vert="horz" wrap="square" anchor="ctr" anchorCtr="1"/>
          <a:lstStyle/>
          <a:p>
            <a:pPr>
              <a:defRPr kern="1200" sz="900" b="0">
                <a:solidFill>
                  <a:schemeClr val="lt1">
                    <a:lumMod val="85000"/>
                  </a:schemeClr>
                </a:solidFill>
                <a:latin typeface="+mn-lt"/>
                <a:ea typeface="+mn-ea"/>
                <a:cs typeface="+mn-cs"/>
              </a:defRPr>
            </a:pPr>
          </a:p>
        </c:txPr>
        <c:crossAx val="2"/>
        <c:crosses val="autoZero"/>
        <c:auto val="1"/>
        <c:lblAlgn val="ctr"/>
        <c:lblOffset val="100"/>
      </c:catAx>
      <c:valAx>
        <c:axId val="2"/>
        <c:scaling>
          <c:orientation val="minMax"/>
        </c:scaling>
        <c:delete val="0"/>
        <c:axPos val="l"/>
        <c:majorGridlines>
          <c:spPr>
            <a:ln w="9525" cap="flat" cmpd="sng" algn="ctr">
              <a:solidFill>
                <a:schemeClr val="dk1">
                  <a:lumMod val="50000"/>
                  <a:lumOff val="50000"/>
                </a:schemeClr>
              </a:solidFill>
              <a:round/>
            </a:ln>
            <a:effectLst/>
          </c:spPr>
        </c:majorGridlines>
        <c:tickLblPos val="nextTo"/>
        <c:spPr>
          <a:noFill/>
          <a:ln>
            <a:noFill/>
          </a:ln>
          <a:effectLst/>
          <a:sp3d/>
        </c:spPr>
        <c:txPr>
          <a:bodyPr rot="0" spcFirstLastPara="1" vertOverflow="ellipsis" vert="horz" wrap="square" anchor="ctr" anchorCtr="1"/>
          <a:lstStyle/>
          <a:p>
            <a:pPr>
              <a:defRPr kern="1200" sz="900" b="0">
                <a:solidFill>
                  <a:schemeClr val="lt1">
                    <a:lumMod val="85000"/>
                  </a:schemeClr>
                </a:solidFill>
                <a:latin typeface="+mn-lt"/>
                <a:ea typeface="+mn-ea"/>
                <a:cs typeface="+mn-cs"/>
              </a:defRPr>
            </a:pPr>
          </a:p>
        </c:txPr>
        <c:crossAx val="1"/>
        <c:crosses val="autoZero"/>
        <c:crossBetween val="between"/>
      </c:valAx>
      <c:spPr>
        <a:noFill/>
        <a:ln>
          <a:noFill/>
        </a:ln>
        <a:effectLst/>
        <a:sp3d/>
      </c:spPr>
    </c:plotArea>
    <c:legend>
      <c:legendPos val="r"/>
      <c:layout/>
      <c:overlay val="0"/>
      <c:spPr>
        <a:noFill/>
        <a:ln>
          <a:noFill/>
        </a:ln>
        <a:effectLst/>
        <a:sp3d/>
      </c:spPr>
      <c:txPr>
        <a:bodyPr anchorCtr="1" anchor="ctr" wrap="square" vert="horz" vertOverflow="ellipsis" spcFirstLastPara="1" rot="0"/>
        <a:lstStyle/>
        <a:p>
          <a:pPr>
            <a:defRPr kern="1200" b="0" sz="900">
              <a:solidFill>
                <a:schemeClr val="lt1">
                  <a:lumMod val="85000"/>
                </a:schemeClr>
              </a:solidFill>
              <a:latin typeface="+mn-lt"/>
              <a:ea typeface="+mn-ea"/>
              <a:cs typeface="+mn-cs"/>
            </a:defRPr>
          </a:pPr>
          <a:endParaRPr/>
        </a:p>
      </c:txPr>
    </c:legend>
    <c:plotVisOnly val="1"/>
  </c:chart>
  <c:spPr>
    <a:gradFill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p3d/>
  </c:spPr>
  <c:txPr>
    <a:bodyPr/>
    <a:lstStyle/>
    <a:p>
      <a:pPr>
        <a:defRPr sz="1000" kern="1200">
          <a:solidFill>
            <a:schemeClr val="dk1"/>
          </a:solidFill>
          <a:latin typeface="+mn-lt"/>
          <a:ea typeface="+mn-ea"/>
          <a:cs typeface="+mn-cs"/>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rotWithShape="0">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Relationships xmlns="http://schemas.openxmlformats.org/package/2006/relationships"><Relationship Id="rId1" Type="http://schemas.openxmlformats.org/officeDocument/2006/relationships/hyperlink" Target="#Statistics!A1"/></Relationships>
</file>

<file path=xl/drawings/_rels/drawing2.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8</xdr:col>
      <xdr:colOff>542925</xdr:colOff>
      <xdr:row>1</xdr:row>
      <xdr:rowOff>47625</xdr:rowOff>
    </xdr:from>
    <xdr:to>
      <xdr:col>15</xdr:col>
      <xdr:colOff>85725</xdr:colOff>
      <xdr:row>112</xdr:row>
      <xdr:rowOff>47625</xdr:rowOff>
    </xdr:to>
    <xdr:sp macro="" textlink="">
      <xdr:nvSpPr>
        <xdr:cNvPr id="2" name="txtDesc"/>
        <xdr:cNvSpPr/>
      </xdr:nvSpPr>
      <xdr:spPr>
        <a:prstGeom prst="rect">
          <a:avLst/>
        </a:prstGeom>
        <a:solidFill>
          <a:srgbClr val="2F4F4F">
            <a:alpha val="80000"/>
          </a:srgbClr>
        </a:solidFill>
        <a:effectLst>
          <a:glow rad="101600">
            <a:schemeClr val="accent3">
              <a:alpha val="40000"/>
              <a:satMod val="175000"/>
            </a:schemeClr>
          </a:glow>
          <a:outerShdw blurRad="50800" dist="38100" dir="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vert="horz" anchorCtr="0"/>
        <a:lstStyle/>
        <a:p>
          <a:pPr>
            <a:defRPr sz="1100">
              <a:latin typeface="Calibri"/>
              <a:cs typeface="Calibri"/>
            </a:defRPr>
          </a:pPr>
          <a:r>
            <a:rPr/>
            <a:t>This example demonstrates how to create various drawing objects like pictures, shapes and charts.
The first sheet contains all subdirectories and files with an icon, name, size and dates.
The second sheet contains statistics about extensions and the top-10 largest files.</a:t>
          </a:r>
        </a:p>
      </xdr:txBody>
    </xdr:sp>
    <xdr:clientData/>
  </xdr:twoCellAnchor>
  <xdr:twoCellAnchor editAs="absolute">
    <xdr:from>
      <xdr:col>9</xdr:col>
      <xdr:colOff>0</xdr:colOff>
      <xdr:row>114</xdr:row>
      <xdr:rowOff>0</xdr:rowOff>
    </xdr:from>
    <xdr:to>
      <xdr:col>10</xdr:col>
      <xdr:colOff>57150</xdr:colOff>
      <xdr:row>115</xdr:row>
      <xdr:rowOff>95250</xdr:rowOff>
    </xdr:to>
    <xdr:sp macro="" textlink="">
      <xdr:nvSpPr>
        <xdr:cNvPr id="6" name="HyperLink">
          <a:hlinkClick xmlns:r="http://schemas.openxmlformats.org/officeDocument/2006/relationships" r:id="rId1"/>
        </xdr:cNvPr>
        <xdr:cNvSpPr/>
      </xdr:nvSpPr>
      <xdr:spPr>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100" u="sng">
              <a:solidFill>
                <a:srgbClr val="0000FF"/>
              </a:solidFill>
              <a:latin typeface="Calibri"/>
              <a:cs typeface="Calibri"/>
            </a:defRPr>
          </a:pPr>
          <a:r>
            <a:rPr/>
            <a:t>Statistics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0</xdr:rowOff>
    </xdr:from>
    <xdr:to>
      <xdr:col>8</xdr:col>
      <xdr:colOff>152400</xdr:colOff>
      <xdr:row>20</xdr:row>
      <xdr:rowOff>123825</xdr:rowOff>
    </xdr:to>
    <graphicFrame xmlns="http://schemas.openxmlformats.org/drawingml/2006/spreadsheetDrawing" macro="">
      <xdr:nvGraphicFramePr>
        <xdr:cNvPr id="3" name="crtExtensionsSiz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twoCellAnchor>
    <xdr:from>
      <xdr:col>8</xdr:col>
      <xdr:colOff>152400</xdr:colOff>
      <xdr:row>1</xdr:row>
      <xdr:rowOff>0</xdr:rowOff>
    </xdr:from>
    <xdr:to>
      <xdr:col>14</xdr:col>
      <xdr:colOff>304800</xdr:colOff>
      <xdr:row>20</xdr:row>
      <xdr:rowOff>123825</xdr:rowOff>
    </xdr:to>
    <graphicFrame xmlns="http://schemas.openxmlformats.org/drawingml/2006/spreadsheetDrawing" macro="">
      <xdr:nvGraphicFramePr>
        <xdr:cNvPr id="4" name="crtExtensionCoun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graphicFrame>
    <clientData xmlns="http://schemas.openxmlformats.org/drawingml/2006/spreadsheetDrawing"/>
  </xdr:twoCellAnchor>
  <xdr:twoCellAnchor>
    <xdr:from>
      <xdr:col>2</xdr:col>
      <xdr:colOff>0</xdr:colOff>
      <xdr:row>22</xdr:row>
      <xdr:rowOff>0</xdr:rowOff>
    </xdr:from>
    <xdr:to>
      <xdr:col>14</xdr:col>
      <xdr:colOff>304800</xdr:colOff>
      <xdr:row>41</xdr:row>
      <xdr:rowOff>104775</xdr:rowOff>
    </xdr:to>
    <graphicFrame xmlns="http://schemas.openxmlformats.org/drawingml/2006/spreadsheetDrawing" macro="">
      <xdr:nvGraphicFramePr>
        <xdr:cNvPr id="5" name="crtFi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graphicFrame>
    <clientData xmlns="http://schemas.openxmlformats.org/drawingml/2006/spreadsheetDrawing"/>
  </xdr:twoCellAnchor>
</xdr:wsDr>
</file>

<file path=xl/tables/table1.xml><?xml version="1.0" encoding="utf-8"?>
<table xmlns="http://schemas.openxmlformats.org/spreadsheetml/2006/main" id="1" name="Table1" displayName="Table1" ref="A3:B15" headerRowCount="1" totalsRowCount="1" totalsRowShown="1">
  <autoFilter ref="A3:B14"/>
  <tableColumns count="2">
    <tableColumn id="1" name="Name"/>
    <tableColumn id="2" name="Size" totalsRowFunction="sum"/>
  </tableColumns>
  <tableStyleInfo name="TableStyleMedium16" showFirstColumn="0" showLastColumn="0" showRowStripes="1" showColumnStripes="0"/>
</table>
</file>

<file path=xl/tables/table2.xml><?xml version="1.0" encoding="utf-8"?>
<table xmlns="http://schemas.openxmlformats.org/spreadsheetml/2006/main" id="2" name="Table2" displayName="Table2" ref="A16:B28" headerRowCount="1" totalsRowCount="1" totalsRowShown="1">
  <autoFilter ref="A16:B27"/>
  <tableColumns count="2">
    <tableColumn id="1" name="Name"/>
    <tableColumn id="2" name="Count" totalsRowFunction="sum"/>
  </tableColumns>
  <tableStyleInfo name="TableStyleMedium16" showFirstColumn="0" showLastColumn="0" showRowStripes="1" showColumnStripes="0"/>
</table>
</file>

<file path=xl/tables/table3.xml><?xml version="1.0" encoding="utf-8"?>
<table xmlns="http://schemas.openxmlformats.org/spreadsheetml/2006/main" id="3" name="Table3" displayName="Table3" ref="A30:B41" headerRowCount="1" totalsRowCount="1" totalsRowShown="1">
  <autoFilter ref="A30:B40"/>
  <tableColumns count="2">
    <tableColumn id="1" name="Name"/>
    <tableColumn id="2" name="Size" totalsRowFunction="sum"/>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 Id="rId2" Type="http://schemas.openxmlformats.org/officeDocument/2006/relationships/drawing" Target="../drawings/drawing2.xml"/><Relationship Id="rId3" Type="http://schemas.openxmlformats.org/officeDocument/2006/relationships/comments" Target="../comments2.xml"/><Relationship Id="rId4" Type="http://schemas.openxmlformats.org/officeDocument/2006/relationships/table" Target="../tables/table1.xml"/><Relationship Id="rId5" Type="http://schemas.openxmlformats.org/officeDocument/2006/relationships/table" Target="../tables/table2.xml"/><Relationship Id="rId6" Type="http://schemas.openxmlformats.org/officeDocument/2006/relationships/table" Target="../tables/table3.xml"/></Relationships>
</file>

<file path=xl/worksheets/sheet1.xml><?xml version="1.0" encoding="utf-8"?>
<worksheet xmlns:r="http://schemas.openxmlformats.org/officeDocument/2006/relationships" xmlns="http://schemas.openxmlformats.org/spreadsheetml/2006/main">
  <sheetPr>
    <outlinePr summaryRight="1" summaryBelow="0"/>
    <pageSetUpPr fitToPage="1"/>
  </sheetPr>
  <dimension ref="A1:E144"/>
  <sheetViews>
    <sheetView workbookViewId="0" showGridLines="0" tabSelected="0">
      <pane ySplit="1" topLeftCell="A2" state="frozen" activePane="bottomLeft"/>
      <selection pane="bottomLeft" activeCell="A2" sqref="A2"/>
    </sheetView>
  </sheetViews>
  <sheetFormatPr defaultRowHeight="15"/>
  <cols>
    <col min="1" max="1" width="2.5" customWidth="1"/>
    <col min="2" max="2" width="47.31540298461914" customWidth="1"/>
    <col min="3" max="3" width="10.423670768737793" customWidth="1"/>
    <col min="4" max="4" width="16.227519989013672" customWidth="1" outlineLevel="1" collapsed="1"/>
    <col min="5" max="5" width="16.227519989013672" customWidth="1" outlineLevel="1"/>
  </cols>
  <sheetData>
    <row r="1">
      <c r="B1" s="1" t="s">
        <v>0</v>
      </c>
      <c r="C1" s="2" t="s">
        <v>1</v>
      </c>
      <c r="D1" s="4" t="s">
        <v>2</v>
      </c>
      <c r="E1" s="4" t="s">
        <v>3</v>
      </c>
    </row>
    <row r="2">
      <c r="B2" s="1" t="s">
        <v>4</v>
      </c>
      <c r="C2" s="2">
        <f>SUBTOTAL(9, C3:C144)</f>
        <v>31201566</v>
      </c>
      <c r="D2" s="4">
        <v>45091.616726782406</v>
      </c>
      <c r="E2" s="4">
        <v>45202.35892414352</v>
      </c>
    </row>
    <row r="3" outlineLevel="1" collapsed="1">
      <c r="B3" s="1" t="s">
        <v>5</v>
      </c>
      <c r="C3" s="2">
        <f>SUBTOTAL(9, C4)</f>
        <v>10173</v>
      </c>
      <c r="D3" s="4">
        <v>45091.61790755787</v>
      </c>
      <c r="E3" s="4">
        <v>45202.34446883102</v>
      </c>
    </row>
    <row r="4" hidden="1" outlineLevel="2" collapsed="1">
      <c r="B4" s="0" t="s">
        <v>6</v>
      </c>
      <c r="C4" s="3">
        <v>10173</v>
      </c>
      <c r="D4" s="5">
        <v>45091.61790755787</v>
      </c>
      <c r="E4" s="5">
        <v>45202.35878030093</v>
      </c>
    </row>
    <row r="5" outlineLevel="1" collapsed="1">
      <c r="B5" s="1" t="s">
        <v>7</v>
      </c>
      <c r="C5" s="2">
        <f>SUBTOTAL(9, C6:C40)</f>
        <v>11886260</v>
      </c>
      <c r="D5" s="4">
        <v>45091.61790710648</v>
      </c>
      <c r="E5" s="4">
        <v>45202.344468854164</v>
      </c>
    </row>
    <row r="6" hidden="1" outlineLevel="2" collapsed="1">
      <c r="B6" s="1" t="s">
        <v>8</v>
      </c>
      <c r="C6" s="2">
        <f>SUBTOTAL(9, C7:C8)</f>
        <v>2876912</v>
      </c>
      <c r="D6" s="4">
        <v>45091.61790712963</v>
      </c>
      <c r="E6" s="4">
        <v>45202.344468842595</v>
      </c>
    </row>
    <row r="7" hidden="1" outlineLevel="3" collapsed="1">
      <c r="B7" s="1" t="s">
        <v>9</v>
      </c>
      <c r="C7" s="2">
        <f>SUBTOTAL(9, C8)</f>
        <v>2876912</v>
      </c>
      <c r="D7" s="4">
        <v>45091.61790732639</v>
      </c>
      <c r="E7" s="4">
        <v>45202.344468842595</v>
      </c>
    </row>
    <row r="8" hidden="1" outlineLevel="4" collapsed="1">
      <c r="B8" s="0" t="s">
        <v>10</v>
      </c>
      <c r="C8" s="3">
        <v>2876912</v>
      </c>
      <c r="D8" s="5">
        <v>45091.61790733796</v>
      </c>
      <c r="E8" s="5">
        <v>45091.61790736111</v>
      </c>
    </row>
    <row r="9" hidden="1" outlineLevel="2" collapsed="1">
      <c r="B9" s="1" t="s">
        <v>11</v>
      </c>
      <c r="C9" s="2">
        <f>SUBTOTAL(9, C10:C11)</f>
        <v>2069108</v>
      </c>
      <c r="D9" s="4">
        <v>45091.61790732639</v>
      </c>
      <c r="E9" s="4">
        <v>45202.344468842595</v>
      </c>
    </row>
    <row r="10" hidden="1" outlineLevel="3" collapsed="1">
      <c r="B10" s="1" t="s">
        <v>9</v>
      </c>
      <c r="C10" s="2">
        <f>SUBTOTAL(9, C11)</f>
        <v>2069108</v>
      </c>
      <c r="D10" s="4">
        <v>45091.61790733796</v>
      </c>
      <c r="E10" s="4">
        <v>45202.344468842595</v>
      </c>
    </row>
    <row r="11" hidden="1" outlineLevel="4" collapsed="1">
      <c r="B11" s="0" t="s">
        <v>10</v>
      </c>
      <c r="C11" s="3">
        <v>2069108</v>
      </c>
      <c r="D11" s="5">
        <v>45091.61790733796</v>
      </c>
      <c r="E11" s="5">
        <v>45091.61790736111</v>
      </c>
    </row>
    <row r="12" hidden="1" outlineLevel="2" collapsed="1">
      <c r="B12" s="1" t="s">
        <v>12</v>
      </c>
      <c r="C12" s="2">
        <f>SUBTOTAL(9, C13:C17)</f>
        <v>1384488</v>
      </c>
      <c r="D12" s="4">
        <v>45091.61790736111</v>
      </c>
      <c r="E12" s="4">
        <v>45202.344468842595</v>
      </c>
    </row>
    <row r="13" hidden="1" outlineLevel="3" collapsed="1">
      <c r="B13" s="1" t="s">
        <v>13</v>
      </c>
      <c r="C13" s="2">
        <f>SUBTOTAL(9, C14:C17)</f>
        <v>1384488</v>
      </c>
      <c r="D13" s="4">
        <v>45091.61790737268</v>
      </c>
      <c r="E13" s="4">
        <v>45202.344468842595</v>
      </c>
    </row>
    <row r="14" hidden="1" outlineLevel="4" collapsed="1">
      <c r="B14" s="1" t="s">
        <v>4</v>
      </c>
      <c r="C14" s="2">
        <f>SUBTOTAL(9, C15)</f>
        <v>427112</v>
      </c>
      <c r="D14" s="4">
        <v>45091.61790737268</v>
      </c>
      <c r="E14" s="4">
        <v>45202.344468842595</v>
      </c>
    </row>
    <row r="15" hidden="1" outlineLevel="5" collapsed="1">
      <c r="B15" s="0" t="s">
        <v>14</v>
      </c>
      <c r="C15" s="3">
        <v>427112</v>
      </c>
      <c r="D15" s="5">
        <v>45091.617907395834</v>
      </c>
      <c r="E15" s="5">
        <v>45091.61790740741</v>
      </c>
    </row>
    <row r="16" hidden="1" outlineLevel="4" collapsed="1">
      <c r="B16" s="1" t="s">
        <v>15</v>
      </c>
      <c r="C16" s="2">
        <f>SUBTOTAL(9, C17)</f>
        <v>957376</v>
      </c>
      <c r="D16" s="4">
        <v>45091.61790737268</v>
      </c>
      <c r="E16" s="4">
        <v>45202.344468842595</v>
      </c>
    </row>
    <row r="17" hidden="1" outlineLevel="5" collapsed="1">
      <c r="B17" s="0" t="s">
        <v>16</v>
      </c>
      <c r="C17" s="3">
        <v>957376</v>
      </c>
      <c r="D17" s="5">
        <v>45091.617907395834</v>
      </c>
      <c r="E17" s="5">
        <v>45091.61790740741</v>
      </c>
    </row>
    <row r="18" hidden="1" outlineLevel="2" collapsed="1">
      <c r="B18" s="1" t="s">
        <v>17</v>
      </c>
      <c r="C18" s="2">
        <f>SUBTOTAL(9, C19:C29)</f>
        <v>1907720</v>
      </c>
      <c r="D18" s="4">
        <v>45091.61790711805</v>
      </c>
      <c r="E18" s="4">
        <v>45202.344468854164</v>
      </c>
    </row>
    <row r="19" hidden="1" outlineLevel="3" collapsed="1">
      <c r="B19" s="1" t="s">
        <v>13</v>
      </c>
      <c r="C19" s="2">
        <f>SUBTOTAL(9, C20:C29)</f>
        <v>1907720</v>
      </c>
      <c r="D19" s="4">
        <v>45091.61790711805</v>
      </c>
      <c r="E19" s="4">
        <v>45202.344468854164</v>
      </c>
    </row>
    <row r="20" hidden="1" outlineLevel="4" collapsed="1">
      <c r="B20" s="1" t="s">
        <v>4</v>
      </c>
      <c r="C20" s="2">
        <f>SUBTOTAL(9, C21:C23)</f>
        <v>800088</v>
      </c>
      <c r="D20" s="4">
        <v>45091.61790711805</v>
      </c>
      <c r="E20" s="4">
        <v>45202.344468842595</v>
      </c>
    </row>
    <row r="21" hidden="1" outlineLevel="5" collapsed="1">
      <c r="B21" s="0" t="s">
        <v>18</v>
      </c>
      <c r="C21" s="3">
        <v>53352</v>
      </c>
      <c r="D21" s="5">
        <v>45091.61790711805</v>
      </c>
      <c r="E21" s="5">
        <v>45091.61790712963</v>
      </c>
    </row>
    <row r="22" hidden="1" outlineLevel="5" collapsed="1">
      <c r="B22" s="0" t="s">
        <v>14</v>
      </c>
      <c r="C22" s="3">
        <v>454248</v>
      </c>
      <c r="D22" s="5">
        <v>45091.61790737268</v>
      </c>
      <c r="E22" s="5">
        <v>45202.357824756946</v>
      </c>
    </row>
    <row r="23" hidden="1" outlineLevel="5" collapsed="1">
      <c r="B23" s="0" t="s">
        <v>19</v>
      </c>
      <c r="C23" s="3">
        <v>292488</v>
      </c>
      <c r="D23" s="5">
        <v>45091.61790737268</v>
      </c>
      <c r="E23" s="5">
        <v>45201.59208023148</v>
      </c>
    </row>
    <row r="24" hidden="1" outlineLevel="4" collapsed="1">
      <c r="B24" s="1" t="s">
        <v>15</v>
      </c>
      <c r="C24" s="2">
        <f>SUBTOTAL(9, C25)</f>
        <v>1025984</v>
      </c>
      <c r="D24" s="4">
        <v>45091.61790736111</v>
      </c>
      <c r="E24" s="4">
        <v>45202.344468842595</v>
      </c>
    </row>
    <row r="25" hidden="1" outlineLevel="5" collapsed="1">
      <c r="B25" s="0" t="s">
        <v>16</v>
      </c>
      <c r="C25" s="3">
        <v>1025984</v>
      </c>
      <c r="D25" s="5">
        <v>45091.61790736111</v>
      </c>
      <c r="E25" s="5">
        <v>45091.61790737268</v>
      </c>
    </row>
    <row r="26" hidden="1" outlineLevel="4" collapsed="1">
      <c r="B26" s="1" t="s">
        <v>20</v>
      </c>
      <c r="C26" s="2">
        <f>SUBTOTAL(9, C27)</f>
        <v>56184</v>
      </c>
      <c r="D26" s="4">
        <v>45091.61790737268</v>
      </c>
      <c r="E26" s="4">
        <v>45202.344468842595</v>
      </c>
    </row>
    <row r="27" hidden="1" outlineLevel="5" collapsed="1">
      <c r="B27" s="0" t="s">
        <v>21</v>
      </c>
      <c r="C27" s="3">
        <v>56184</v>
      </c>
      <c r="D27" s="5">
        <v>45091.617907395834</v>
      </c>
      <c r="E27" s="5">
        <v>45091.61790740741</v>
      </c>
    </row>
    <row r="28" hidden="1" outlineLevel="4" collapsed="1">
      <c r="B28" s="1" t="s">
        <v>22</v>
      </c>
      <c r="C28" s="2">
        <f>SUBTOTAL(9, C29)</f>
        <v>25464</v>
      </c>
      <c r="D28" s="4">
        <v>45091.61790737268</v>
      </c>
      <c r="E28" s="4">
        <v>45202.344468854164</v>
      </c>
    </row>
    <row r="29" hidden="1" outlineLevel="5" collapsed="1">
      <c r="B29" s="0" t="s">
        <v>23</v>
      </c>
      <c r="C29" s="3">
        <v>25464</v>
      </c>
      <c r="D29" s="5">
        <v>45091.61790737268</v>
      </c>
      <c r="E29" s="5">
        <v>45091.617907395834</v>
      </c>
    </row>
    <row r="30" hidden="1" outlineLevel="2" collapsed="1">
      <c r="B30" s="1" t="s">
        <v>24</v>
      </c>
      <c r="C30" s="2">
        <f>SUBTOTAL(9, C31:C32)</f>
        <v>174224</v>
      </c>
      <c r="D30" s="4">
        <v>45091.61790712963</v>
      </c>
      <c r="E30" s="4">
        <v>45202.344468854164</v>
      </c>
    </row>
    <row r="31" hidden="1" outlineLevel="3" collapsed="1">
      <c r="B31" s="1" t="s">
        <v>9</v>
      </c>
      <c r="C31" s="2">
        <f>SUBTOTAL(9, C32)</f>
        <v>174224</v>
      </c>
      <c r="D31" s="4">
        <v>45091.61790732639</v>
      </c>
      <c r="E31" s="4">
        <v>45202.344468854164</v>
      </c>
    </row>
    <row r="32" hidden="1" outlineLevel="4" collapsed="1">
      <c r="B32" s="0" t="s">
        <v>25</v>
      </c>
      <c r="C32" s="3">
        <v>174224</v>
      </c>
      <c r="D32" s="5">
        <v>45091.61790733796</v>
      </c>
      <c r="E32" s="5">
        <v>45091.61790734954</v>
      </c>
    </row>
    <row r="33" hidden="1" outlineLevel="2" collapsed="1">
      <c r="B33" s="1" t="s">
        <v>26</v>
      </c>
      <c r="C33" s="2">
        <f>SUBTOTAL(9, C34:C36)</f>
        <v>1944776</v>
      </c>
      <c r="D33" s="4">
        <v>45091.61790711805</v>
      </c>
      <c r="E33" s="4">
        <v>45202.344468854164</v>
      </c>
    </row>
    <row r="34" hidden="1" outlineLevel="3" collapsed="1">
      <c r="B34" s="1" t="s">
        <v>9</v>
      </c>
      <c r="C34" s="2">
        <f>SUBTOTAL(9, C35:C36)</f>
        <v>1944776</v>
      </c>
      <c r="D34" s="4">
        <v>45091.61790732639</v>
      </c>
      <c r="E34" s="4">
        <v>45202.344468854164</v>
      </c>
    </row>
    <row r="35" hidden="1" outlineLevel="4" collapsed="1">
      <c r="B35" s="0" t="s">
        <v>25</v>
      </c>
      <c r="C35" s="3">
        <v>160040</v>
      </c>
      <c r="D35" s="5">
        <v>45091.61790734954</v>
      </c>
      <c r="E35" s="5">
        <v>45091.61790734954</v>
      </c>
    </row>
    <row r="36" hidden="1" outlineLevel="4" collapsed="1">
      <c r="B36" s="0" t="s">
        <v>10</v>
      </c>
      <c r="C36" s="3">
        <v>1784736</v>
      </c>
      <c r="D36" s="5">
        <v>45091.61790733796</v>
      </c>
      <c r="E36" s="5">
        <v>45202.35783046296</v>
      </c>
    </row>
    <row r="37" hidden="1" outlineLevel="2" collapsed="1">
      <c r="B37" s="1" t="s">
        <v>27</v>
      </c>
      <c r="C37" s="2">
        <f>SUBTOTAL(9, C38:C40)</f>
        <v>1529032</v>
      </c>
      <c r="D37" s="4">
        <v>45091.61790711805</v>
      </c>
      <c r="E37" s="4">
        <v>45202.344468854164</v>
      </c>
    </row>
    <row r="38" hidden="1" outlineLevel="3" collapsed="1">
      <c r="B38" s="1" t="s">
        <v>9</v>
      </c>
      <c r="C38" s="2">
        <f>SUBTOTAL(9, C39:C40)</f>
        <v>1529032</v>
      </c>
      <c r="D38" s="4">
        <v>45091.61790712963</v>
      </c>
      <c r="E38" s="4">
        <v>45202.344468854164</v>
      </c>
    </row>
    <row r="39" hidden="1" outlineLevel="4" collapsed="1">
      <c r="B39" s="0" t="s">
        <v>25</v>
      </c>
      <c r="C39" s="3">
        <v>136488</v>
      </c>
      <c r="D39" s="5">
        <v>45091.61790732639</v>
      </c>
      <c r="E39" s="5">
        <v>45091.61790733796</v>
      </c>
    </row>
    <row r="40" hidden="1" outlineLevel="4" collapsed="1">
      <c r="B40" s="0" t="s">
        <v>10</v>
      </c>
      <c r="C40" s="3">
        <v>1392544</v>
      </c>
      <c r="D40" s="5">
        <v>45091.61790734954</v>
      </c>
      <c r="E40" s="5">
        <v>45091.61790736111</v>
      </c>
    </row>
    <row r="41" outlineLevel="1" collapsed="1">
      <c r="B41" s="1" t="s">
        <v>28</v>
      </c>
      <c r="C41" s="2">
        <f>SUBTOTAL(9, C42:C106)</f>
        <v>6323771</v>
      </c>
      <c r="D41" s="4">
        <v>45091.61798912037</v>
      </c>
      <c r="E41" s="4">
        <v>45202.358927152774</v>
      </c>
    </row>
    <row r="42" hidden="1" outlineLevel="2" collapsed="1">
      <c r="B42" s="1" t="s">
        <v>29</v>
      </c>
      <c r="C42" s="2">
        <f>SUBTOTAL(9, C43:C45)</f>
        <v>27648</v>
      </c>
      <c r="D42" s="4">
        <v>45091.61805326389</v>
      </c>
      <c r="E42" s="4">
        <v>45202.358933414354</v>
      </c>
    </row>
    <row r="43" hidden="1" outlineLevel="3" collapsed="1">
      <c r="B43" s="0" t="s">
        <v>30</v>
      </c>
      <c r="C43" s="3">
        <v>9216</v>
      </c>
      <c r="D43" s="5">
        <v>45091.618054398146</v>
      </c>
      <c r="E43" s="5">
        <v>45202.35892914352</v>
      </c>
    </row>
    <row r="44" hidden="1" outlineLevel="3" collapsed="1">
      <c r="B44" s="0" t="s">
        <v>31</v>
      </c>
      <c r="C44" s="3">
        <v>9216</v>
      </c>
      <c r="D44" s="5">
        <v>45091.61805508102</v>
      </c>
      <c r="E44" s="5">
        <v>45202.35893400463</v>
      </c>
    </row>
    <row r="45" hidden="1" outlineLevel="3" collapsed="1">
      <c r="B45" s="0" t="s">
        <v>32</v>
      </c>
      <c r="C45" s="3">
        <v>9216</v>
      </c>
      <c r="D45" s="5">
        <v>45091.618053391205</v>
      </c>
      <c r="E45" s="5">
        <v>45202.35892840278</v>
      </c>
    </row>
    <row r="46" hidden="1" outlineLevel="2" collapsed="1">
      <c r="B46" s="1" t="s">
        <v>33</v>
      </c>
      <c r="C46" s="2">
        <f>SUBTOTAL(9, C47:C61)</f>
        <v>989534</v>
      </c>
      <c r="D46" s="4">
        <v>45091.61808222222</v>
      </c>
      <c r="E46" s="4">
        <v>45202.344468854164</v>
      </c>
    </row>
    <row r="47" hidden="1" outlineLevel="3" collapsed="1">
      <c r="B47" s="0" t="s">
        <v>34</v>
      </c>
      <c r="C47" s="3">
        <v>2106</v>
      </c>
      <c r="D47" s="5">
        <v>45091.618085358794</v>
      </c>
      <c r="E47" s="5">
        <v>45201.59210243056</v>
      </c>
    </row>
    <row r="48" hidden="1" outlineLevel="3" collapsed="1">
      <c r="B48" s="0" t="s">
        <v>35</v>
      </c>
      <c r="C48" s="3">
        <v>108490</v>
      </c>
      <c r="D48" s="5">
        <v>45091.61808572917</v>
      </c>
      <c r="E48" s="5">
        <v>45201.59210277778</v>
      </c>
    </row>
    <row r="49" hidden="1" outlineLevel="3" collapsed="1">
      <c r="B49" s="0" t="s">
        <v>36</v>
      </c>
      <c r="C49" s="3">
        <v>1867</v>
      </c>
      <c r="D49" s="5">
        <v>45091.61808590278</v>
      </c>
      <c r="E49" s="5">
        <v>45201.59210297454</v>
      </c>
    </row>
    <row r="50" hidden="1" outlineLevel="3" collapsed="1">
      <c r="B50" s="0" t="s">
        <v>37</v>
      </c>
      <c r="C50" s="3">
        <v>12304</v>
      </c>
      <c r="D50" s="5">
        <v>45091.61808634259</v>
      </c>
      <c r="E50" s="5">
        <v>45201.59210351852</v>
      </c>
    </row>
    <row r="51" hidden="1" outlineLevel="3" collapsed="1">
      <c r="B51" s="0" t="s">
        <v>38</v>
      </c>
      <c r="C51" s="3">
        <v>1802</v>
      </c>
      <c r="D51" s="5">
        <v>45091.618083368056</v>
      </c>
      <c r="E51" s="5">
        <v>45201.592100277776</v>
      </c>
    </row>
    <row r="52" hidden="1" outlineLevel="3" collapsed="1">
      <c r="B52" s="0" t="s">
        <v>39</v>
      </c>
      <c r="C52" s="3">
        <v>140091</v>
      </c>
      <c r="D52" s="5">
        <v>45091.61808335648</v>
      </c>
      <c r="E52" s="5">
        <v>45201.592100277776</v>
      </c>
    </row>
    <row r="53" hidden="1" outlineLevel="3" collapsed="1">
      <c r="B53" s="0" t="s">
        <v>40</v>
      </c>
      <c r="C53" s="3">
        <v>141917</v>
      </c>
      <c r="D53" s="5">
        <v>45091.61808318287</v>
      </c>
      <c r="E53" s="5">
        <v>45201.59210008102</v>
      </c>
    </row>
    <row r="54" hidden="1" outlineLevel="3" collapsed="1">
      <c r="B54" s="0" t="s">
        <v>41</v>
      </c>
      <c r="C54" s="3">
        <v>140038</v>
      </c>
      <c r="D54" s="5">
        <v>45091.61808407407</v>
      </c>
      <c r="E54" s="5">
        <v>45201.592101041664</v>
      </c>
    </row>
    <row r="55" hidden="1" outlineLevel="3" collapsed="1">
      <c r="B55" s="0" t="s">
        <v>42</v>
      </c>
      <c r="C55" s="3">
        <v>104323</v>
      </c>
      <c r="D55" s="5">
        <v>45091.618084201385</v>
      </c>
      <c r="E55" s="5">
        <v>45201.592101180555</v>
      </c>
    </row>
    <row r="56" hidden="1" outlineLevel="3" collapsed="1">
      <c r="B56" s="0" t="s">
        <v>43</v>
      </c>
      <c r="C56" s="3">
        <v>64423</v>
      </c>
      <c r="D56" s="5">
        <v>45091.618083518515</v>
      </c>
      <c r="E56" s="5">
        <v>45201.59210045139</v>
      </c>
    </row>
    <row r="57" hidden="1" outlineLevel="3" collapsed="1">
      <c r="B57" s="0" t="s">
        <v>44</v>
      </c>
      <c r="C57" s="3">
        <v>64423</v>
      </c>
      <c r="D57" s="5">
        <v>45091.61808380787</v>
      </c>
      <c r="E57" s="5">
        <v>45201.592100752314</v>
      </c>
    </row>
    <row r="58" hidden="1" outlineLevel="3" collapsed="1">
      <c r="B58" s="0" t="s">
        <v>45</v>
      </c>
      <c r="C58" s="3">
        <v>64607</v>
      </c>
      <c r="D58" s="5">
        <v>45091.61808366898</v>
      </c>
      <c r="E58" s="5">
        <v>45201.592100601854</v>
      </c>
    </row>
    <row r="59" hidden="1" outlineLevel="3" collapsed="1">
      <c r="B59" s="0" t="s">
        <v>46</v>
      </c>
      <c r="C59" s="3">
        <v>7949</v>
      </c>
      <c r="D59" s="5">
        <v>45091.618084236114</v>
      </c>
      <c r="E59" s="5">
        <v>45201.592101215276</v>
      </c>
    </row>
    <row r="60" hidden="1" outlineLevel="3" collapsed="1">
      <c r="B60" s="0" t="s">
        <v>47</v>
      </c>
      <c r="C60" s="3">
        <v>104132</v>
      </c>
      <c r="D60" s="5">
        <v>45091.61808438657</v>
      </c>
      <c r="E60" s="5">
        <v>45201.59210138889</v>
      </c>
    </row>
    <row r="61" hidden="1" outlineLevel="3" collapsed="1">
      <c r="B61" s="0" t="s">
        <v>48</v>
      </c>
      <c r="C61" s="3">
        <v>31062</v>
      </c>
      <c r="D61" s="5">
        <v>45091.61808447917</v>
      </c>
      <c r="E61" s="5">
        <v>45201.592101539354</v>
      </c>
    </row>
    <row r="62" hidden="1" outlineLevel="2" collapsed="1">
      <c r="B62" s="1" t="s">
        <v>49</v>
      </c>
      <c r="C62" s="2">
        <f>SUBTOTAL(9, C63:C65)</f>
        <v>714304</v>
      </c>
      <c r="D62" s="4">
        <v>45091.61808644676</v>
      </c>
      <c r="E62" s="4">
        <v>45202.34446886574</v>
      </c>
    </row>
    <row r="63" hidden="1" outlineLevel="3" collapsed="1">
      <c r="B63" s="0" t="s">
        <v>50</v>
      </c>
      <c r="C63" s="3">
        <v>281892</v>
      </c>
      <c r="D63" s="5">
        <v>45091.618086875</v>
      </c>
      <c r="E63" s="5">
        <v>45201.5921040625</v>
      </c>
    </row>
    <row r="64" hidden="1" outlineLevel="3" collapsed="1">
      <c r="B64" s="0" t="s">
        <v>51</v>
      </c>
      <c r="C64" s="3">
        <v>218512</v>
      </c>
      <c r="D64" s="5">
        <v>45091.618086793984</v>
      </c>
      <c r="E64" s="5">
        <v>45201.59210396991</v>
      </c>
    </row>
    <row r="65" hidden="1" outlineLevel="3" collapsed="1">
      <c r="B65" s="0" t="s">
        <v>52</v>
      </c>
      <c r="C65" s="3">
        <v>213900</v>
      </c>
      <c r="D65" s="5">
        <v>45091.61808688658</v>
      </c>
      <c r="E65" s="5">
        <v>45201.592104537034</v>
      </c>
    </row>
    <row r="66" hidden="1" outlineLevel="2" collapsed="1">
      <c r="B66" s="0" t="s">
        <v>53</v>
      </c>
      <c r="C66" s="3">
        <v>4608</v>
      </c>
      <c r="D66" s="5">
        <v>45091.61800158565</v>
      </c>
      <c r="E66" s="5">
        <v>45202.35880055556</v>
      </c>
    </row>
    <row r="67" hidden="1" outlineLevel="2" collapsed="1">
      <c r="B67" s="0" t="s">
        <v>54</v>
      </c>
      <c r="C67" s="3">
        <v>16133</v>
      </c>
      <c r="D67" s="5">
        <v>45091.618006261575</v>
      </c>
      <c r="E67" s="5">
        <v>45202.35880353009</v>
      </c>
    </row>
    <row r="68" hidden="1" outlineLevel="2" collapsed="1">
      <c r="B68" s="0" t="s">
        <v>55</v>
      </c>
      <c r="C68" s="3">
        <v>15364</v>
      </c>
      <c r="D68" s="5">
        <v>45091.61800563658</v>
      </c>
      <c r="E68" s="5">
        <v>45202.35880304398</v>
      </c>
    </row>
    <row r="69" hidden="1" outlineLevel="2" collapsed="1">
      <c r="B69" s="0" t="s">
        <v>56</v>
      </c>
      <c r="C69" s="3">
        <v>3519</v>
      </c>
      <c r="D69" s="5">
        <v>45091.61800833333</v>
      </c>
      <c r="E69" s="5">
        <v>45202.35880657408</v>
      </c>
    </row>
    <row r="70" hidden="1" outlineLevel="2" collapsed="1">
      <c r="B70" s="0" t="s">
        <v>57</v>
      </c>
      <c r="C70" s="3">
        <v>7684</v>
      </c>
      <c r="D70" s="5">
        <v>45091.61800980324</v>
      </c>
      <c r="E70" s="5">
        <v>45202.35880805556</v>
      </c>
    </row>
    <row r="71" hidden="1" outlineLevel="2" collapsed="1">
      <c r="B71" s="0" t="s">
        <v>58</v>
      </c>
      <c r="C71" s="3">
        <v>12876</v>
      </c>
      <c r="D71" s="5">
        <v>45091.61800704861</v>
      </c>
      <c r="E71" s="5">
        <v>45202.35880451389</v>
      </c>
    </row>
    <row r="72" hidden="1" outlineLevel="2" collapsed="1">
      <c r="B72" s="0" t="s">
        <v>59</v>
      </c>
      <c r="C72" s="3">
        <v>3709</v>
      </c>
      <c r="D72" s="5">
        <v>45091.618009432874</v>
      </c>
      <c r="E72" s="5">
        <v>45202.35880768519</v>
      </c>
    </row>
    <row r="73" hidden="1" outlineLevel="2" collapsed="1">
      <c r="B73" s="0" t="s">
        <v>60</v>
      </c>
      <c r="C73" s="3">
        <v>204</v>
      </c>
      <c r="D73" s="5">
        <v>45091.61801239583</v>
      </c>
      <c r="E73" s="5">
        <v>45202.358810405094</v>
      </c>
    </row>
    <row r="74" hidden="1" outlineLevel="2" collapsed="1">
      <c r="B74" s="0" t="s">
        <v>61</v>
      </c>
      <c r="C74" s="3">
        <v>14800</v>
      </c>
      <c r="D74" s="5">
        <v>45091.61801262732</v>
      </c>
      <c r="E74" s="5">
        <v>45202.35881056713</v>
      </c>
    </row>
    <row r="75" hidden="1" outlineLevel="2" collapsed="1">
      <c r="B75" s="0" t="s">
        <v>62</v>
      </c>
      <c r="C75" s="3">
        <v>15357</v>
      </c>
      <c r="D75" s="5">
        <v>45202.35888319444</v>
      </c>
      <c r="E75" s="5">
        <v>45202.35888319444</v>
      </c>
    </row>
    <row r="76" hidden="1" outlineLevel="2" collapsed="1">
      <c r="B76" s="0" t="s">
        <v>63</v>
      </c>
      <c r="C76" s="3">
        <v>12094</v>
      </c>
      <c r="D76" s="5">
        <v>45091.618015023145</v>
      </c>
      <c r="E76" s="5">
        <v>45202.35889015046</v>
      </c>
    </row>
    <row r="77" hidden="1" outlineLevel="2" collapsed="1">
      <c r="B77" s="0" t="s">
        <v>64</v>
      </c>
      <c r="C77" s="3">
        <v>18643</v>
      </c>
      <c r="D77" s="5">
        <v>45091.618015486114</v>
      </c>
      <c r="E77" s="5">
        <v>45202.358890578704</v>
      </c>
    </row>
    <row r="78" hidden="1" outlineLevel="2" collapsed="1">
      <c r="B78" s="0" t="s">
        <v>65</v>
      </c>
      <c r="C78" s="3">
        <v>3173587</v>
      </c>
      <c r="D78" s="5">
        <v>45091.61802623842</v>
      </c>
      <c r="E78" s="5">
        <v>45202.35889927083</v>
      </c>
    </row>
    <row r="79" hidden="1" outlineLevel="2" collapsed="1">
      <c r="B79" s="0" t="s">
        <v>66</v>
      </c>
      <c r="C79" s="3">
        <v>5837</v>
      </c>
      <c r="D79" s="5">
        <v>45194.480472118055</v>
      </c>
      <c r="E79" s="5">
        <v>45202.358911435185</v>
      </c>
    </row>
    <row r="80" hidden="1" outlineLevel="2" collapsed="1">
      <c r="B80" s="0" t="s">
        <v>67</v>
      </c>
      <c r="C80" s="3">
        <v>6900</v>
      </c>
      <c r="D80" s="5">
        <v>45091.618038692126</v>
      </c>
      <c r="E80" s="5">
        <v>45194.475308587964</v>
      </c>
    </row>
    <row r="81" hidden="1" outlineLevel="2" collapsed="1">
      <c r="B81" s="0" t="s">
        <v>68</v>
      </c>
      <c r="C81" s="3">
        <v>6088</v>
      </c>
      <c r="D81" s="5">
        <v>45091.61803909722</v>
      </c>
      <c r="E81" s="5">
        <v>45202.358911863426</v>
      </c>
    </row>
    <row r="82" hidden="1" outlineLevel="2" collapsed="1">
      <c r="B82" s="0" t="s">
        <v>69</v>
      </c>
      <c r="C82" s="3">
        <v>108866</v>
      </c>
      <c r="D82" s="5">
        <v>45091.61804380787</v>
      </c>
      <c r="E82" s="5">
        <v>45202.35891738426</v>
      </c>
    </row>
    <row r="83" hidden="1" outlineLevel="2" collapsed="1">
      <c r="B83" s="0" t="s">
        <v>70</v>
      </c>
      <c r="C83" s="3">
        <v>222032</v>
      </c>
      <c r="D83" s="5">
        <v>45091.61804512732</v>
      </c>
      <c r="E83" s="5">
        <v>45202.35891887731</v>
      </c>
    </row>
    <row r="84" hidden="1" outlineLevel="2" collapsed="1">
      <c r="B84" s="0" t="s">
        <v>71</v>
      </c>
      <c r="C84" s="3">
        <v>115705</v>
      </c>
      <c r="D84" s="5">
        <v>45091.61804915509</v>
      </c>
      <c r="E84" s="5">
        <v>45202.35892293981</v>
      </c>
    </row>
    <row r="85" hidden="1" outlineLevel="2" collapsed="1">
      <c r="B85" s="0" t="s">
        <v>72</v>
      </c>
      <c r="C85" s="3">
        <v>214181</v>
      </c>
      <c r="D85" s="5">
        <v>45091.6180478588</v>
      </c>
      <c r="E85" s="5">
        <v>45202.358921597224</v>
      </c>
    </row>
    <row r="86" hidden="1" outlineLevel="2" collapsed="1">
      <c r="B86" s="0" t="s">
        <v>73</v>
      </c>
      <c r="C86" s="3">
        <v>5949</v>
      </c>
      <c r="D86" s="5">
        <v>45091.618049606484</v>
      </c>
      <c r="E86" s="5">
        <v>45202.35892342593</v>
      </c>
    </row>
    <row r="87" hidden="1" outlineLevel="2" collapsed="1">
      <c r="B87" s="0" t="s">
        <v>74</v>
      </c>
      <c r="C87" s="3">
        <v>31453</v>
      </c>
      <c r="D87" s="5">
        <v>45091.61805019676</v>
      </c>
      <c r="E87" s="5">
        <v>45202.358924050925</v>
      </c>
    </row>
    <row r="88" hidden="1" outlineLevel="2" collapsed="1">
      <c r="B88" s="0" t="s">
        <v>75</v>
      </c>
      <c r="C88" s="3">
        <v>64104</v>
      </c>
      <c r="D88" s="5">
        <v>45091.618053067126</v>
      </c>
      <c r="E88" s="5">
        <v>45202.35892716435</v>
      </c>
    </row>
    <row r="89" hidden="1" outlineLevel="2" collapsed="1">
      <c r="B89" s="0" t="s">
        <v>76</v>
      </c>
      <c r="C89" s="3">
        <v>61768</v>
      </c>
      <c r="D89" s="5">
        <v>45194.42575446759</v>
      </c>
      <c r="E89" s="5">
        <v>45202.358925636574</v>
      </c>
    </row>
    <row r="90" hidden="1" outlineLevel="2" collapsed="1">
      <c r="B90" s="0" t="s">
        <v>77</v>
      </c>
      <c r="C90" s="3">
        <v>145380</v>
      </c>
      <c r="D90" s="5">
        <v>45091.61805172454</v>
      </c>
      <c r="E90" s="5">
        <v>45184.513394918984</v>
      </c>
    </row>
    <row r="91" hidden="1" outlineLevel="2" collapsed="1">
      <c r="B91" s="0" t="s">
        <v>78</v>
      </c>
      <c r="C91" s="3">
        <v>4874</v>
      </c>
      <c r="D91" s="5">
        <v>45091.61806532407</v>
      </c>
      <c r="E91" s="5">
        <v>45201.59208033565</v>
      </c>
    </row>
    <row r="92" hidden="1" outlineLevel="2" collapsed="1">
      <c r="B92" s="0" t="s">
        <v>79</v>
      </c>
      <c r="C92" s="3">
        <v>6255</v>
      </c>
      <c r="D92" s="5">
        <v>45091.61806537037</v>
      </c>
      <c r="E92" s="5">
        <v>45201.592080393515</v>
      </c>
    </row>
    <row r="93" hidden="1" outlineLevel="2" collapsed="1">
      <c r="B93" s="0" t="s">
        <v>80</v>
      </c>
      <c r="C93" s="3">
        <v>22907</v>
      </c>
      <c r="D93" s="5">
        <v>45091.61806627315</v>
      </c>
      <c r="E93" s="5">
        <v>45201.59208141204</v>
      </c>
    </row>
    <row r="94" hidden="1" outlineLevel="2" collapsed="1">
      <c r="B94" s="0" t="s">
        <v>81</v>
      </c>
      <c r="C94" s="3">
        <v>27714</v>
      </c>
      <c r="D94" s="5">
        <v>45091.61806945602</v>
      </c>
      <c r="E94" s="5">
        <v>45201.59270244213</v>
      </c>
    </row>
    <row r="95" hidden="1" outlineLevel="2" collapsed="1">
      <c r="B95" s="0" t="s">
        <v>82</v>
      </c>
      <c r="C95" s="3">
        <v>4372</v>
      </c>
      <c r="D95" s="5">
        <v>45091.61806966435</v>
      </c>
      <c r="E95" s="5">
        <v>45201.59208474537</v>
      </c>
    </row>
    <row r="96" hidden="1" outlineLevel="2" collapsed="1">
      <c r="B96" s="0" t="s">
        <v>83</v>
      </c>
      <c r="C96" s="3">
        <v>10272</v>
      </c>
      <c r="D96" s="5">
        <v>45091.61807212963</v>
      </c>
      <c r="E96" s="5">
        <v>45201.59208728009</v>
      </c>
    </row>
    <row r="97" hidden="1" outlineLevel="2" collapsed="1">
      <c r="B97" s="0" t="s">
        <v>84</v>
      </c>
      <c r="C97" s="3">
        <v>54204</v>
      </c>
      <c r="D97" s="5">
        <v>45091.61807358796</v>
      </c>
      <c r="E97" s="5">
        <v>45201.59208880787</v>
      </c>
    </row>
    <row r="98" hidden="1" outlineLevel="2" collapsed="1">
      <c r="B98" s="0" t="s">
        <v>85</v>
      </c>
      <c r="C98" s="3">
        <v>12988</v>
      </c>
      <c r="D98" s="5">
        <v>45091.61807521991</v>
      </c>
      <c r="E98" s="5">
        <v>45201.59402287037</v>
      </c>
    </row>
    <row r="99" hidden="1" outlineLevel="2" collapsed="1">
      <c r="B99" s="0" t="s">
        <v>86</v>
      </c>
      <c r="C99" s="3">
        <v>19174</v>
      </c>
      <c r="D99" s="5">
        <v>45091.61807568287</v>
      </c>
      <c r="E99" s="5">
        <v>45201.59209200231</v>
      </c>
    </row>
    <row r="100" hidden="1" outlineLevel="2" collapsed="1">
      <c r="B100" s="0" t="s">
        <v>87</v>
      </c>
      <c r="C100" s="3">
        <v>27806</v>
      </c>
      <c r="D100" s="5">
        <v>45091.61807940972</v>
      </c>
      <c r="E100" s="5">
        <v>45201.59209625</v>
      </c>
    </row>
    <row r="101" hidden="1" outlineLevel="2" collapsed="1">
      <c r="B101" s="0" t="s">
        <v>88</v>
      </c>
      <c r="C101" s="3">
        <v>67574</v>
      </c>
      <c r="D101" s="5">
        <v>45091.61807832176</v>
      </c>
      <c r="E101" s="5">
        <v>45201.59209496528</v>
      </c>
    </row>
    <row r="102" hidden="1" outlineLevel="2" collapsed="1">
      <c r="B102" s="0" t="s">
        <v>89</v>
      </c>
      <c r="C102" s="3">
        <v>7290</v>
      </c>
      <c r="D102" s="5">
        <v>45091.61808060185</v>
      </c>
      <c r="E102" s="5">
        <v>45201.592097395835</v>
      </c>
    </row>
    <row r="103" hidden="1" outlineLevel="2" collapsed="1">
      <c r="B103" s="0" t="s">
        <v>90</v>
      </c>
      <c r="C103" s="3">
        <v>6154</v>
      </c>
      <c r="D103" s="5">
        <v>45091.61808085648</v>
      </c>
      <c r="E103" s="5">
        <v>45201.59209763889</v>
      </c>
    </row>
    <row r="104" hidden="1" outlineLevel="2" collapsed="1">
      <c r="B104" s="0" t="s">
        <v>91</v>
      </c>
      <c r="C104" s="3">
        <v>22551</v>
      </c>
      <c r="D104" s="5">
        <v>45091.618081643515</v>
      </c>
      <c r="E104" s="5">
        <v>45201.59209851852</v>
      </c>
    </row>
    <row r="105" hidden="1" outlineLevel="2" collapsed="1">
      <c r="B105" s="0" t="s">
        <v>92</v>
      </c>
      <c r="C105" s="3">
        <v>7352</v>
      </c>
      <c r="D105" s="5">
        <v>45091.61808197917</v>
      </c>
      <c r="E105" s="5">
        <v>45201.59209884259</v>
      </c>
    </row>
    <row r="106" hidden="1" outlineLevel="2" collapsed="1">
      <c r="B106" s="0" t="s">
        <v>93</v>
      </c>
      <c r="C106" s="3">
        <v>3957</v>
      </c>
      <c r="D106" s="5">
        <v>45091.618082141205</v>
      </c>
      <c r="E106" s="5">
        <v>45201.59209902778</v>
      </c>
    </row>
    <row r="107" outlineLevel="1" collapsed="1">
      <c r="B107" s="0" t="s">
        <v>94</v>
      </c>
      <c r="C107" s="3">
        <v>362</v>
      </c>
      <c r="D107" s="5">
        <v>45091.617907534725</v>
      </c>
      <c r="E107" s="5">
        <v>45202.357813518516</v>
      </c>
    </row>
    <row r="108" outlineLevel="1" collapsed="1">
      <c r="B108" s="0" t="s">
        <v>95</v>
      </c>
      <c r="C108" s="3">
        <v>4977744</v>
      </c>
      <c r="D108" s="5">
        <v>45091.61790697917</v>
      </c>
      <c r="E108" s="5">
        <v>45091.617907025466</v>
      </c>
    </row>
    <row r="109" outlineLevel="1" collapsed="1">
      <c r="B109" s="0" t="s">
        <v>96</v>
      </c>
      <c r="C109" s="3">
        <v>591440</v>
      </c>
      <c r="D109" s="5">
        <v>45091.61790699074</v>
      </c>
      <c r="E109" s="5">
        <v>45091.61790699074</v>
      </c>
    </row>
    <row r="110" outlineLevel="1" collapsed="1">
      <c r="B110" s="0" t="s">
        <v>97</v>
      </c>
      <c r="C110" s="3">
        <v>3241472</v>
      </c>
      <c r="D110" s="5">
        <v>45091.61790699074</v>
      </c>
      <c r="E110" s="5">
        <v>45202.35780922454</v>
      </c>
    </row>
    <row r="111" outlineLevel="1" collapsed="1">
      <c r="B111" s="0" t="s">
        <v>98</v>
      </c>
      <c r="C111" s="3">
        <v>6656</v>
      </c>
      <c r="D111" s="5">
        <v>45091.61790697917</v>
      </c>
      <c r="E111" s="5">
        <v>45202.35782240741</v>
      </c>
    </row>
    <row r="112" outlineLevel="1" collapsed="1">
      <c r="B112" s="0" t="s">
        <v>99</v>
      </c>
      <c r="C112" s="3">
        <v>7168</v>
      </c>
      <c r="D112" s="5">
        <v>45091.61790699074</v>
      </c>
      <c r="E112" s="5">
        <v>45202.35782466435</v>
      </c>
    </row>
    <row r="113" outlineLevel="1" collapsed="1">
      <c r="B113" s="0" t="s">
        <v>100</v>
      </c>
      <c r="C113" s="3">
        <v>38161</v>
      </c>
      <c r="D113" s="5">
        <v>45202.35778125</v>
      </c>
      <c r="E113" s="5">
        <v>45202.35778180556</v>
      </c>
    </row>
    <row r="114" outlineLevel="1" collapsed="1">
      <c r="B114" s="0" t="s">
        <v>101</v>
      </c>
      <c r="C114" s="3">
        <v>244736</v>
      </c>
      <c r="D114" s="5">
        <v>45202.35778287037</v>
      </c>
      <c r="E114" s="5">
        <v>45202.358780347226</v>
      </c>
    </row>
    <row r="115" outlineLevel="1" collapsed="1">
      <c r="B115" s="0" t="s">
        <v>102</v>
      </c>
      <c r="C115" s="3">
        <v>147968</v>
      </c>
      <c r="D115" s="5">
        <v>45202.35778006945</v>
      </c>
      <c r="E115" s="5">
        <v>45202.35878028935</v>
      </c>
    </row>
    <row r="116" outlineLevel="1" collapsed="1">
      <c r="B116" s="0" t="s">
        <v>103</v>
      </c>
      <c r="C116" s="3">
        <v>74188</v>
      </c>
      <c r="D116" s="5">
        <v>45202.35778290509</v>
      </c>
      <c r="E116" s="5">
        <v>45202.35878038195</v>
      </c>
    </row>
    <row r="117" outlineLevel="1" collapsed="1">
      <c r="B117" s="0" t="s">
        <v>104</v>
      </c>
      <c r="C117" s="3">
        <v>147</v>
      </c>
      <c r="D117" s="5">
        <v>45202.35778190972</v>
      </c>
      <c r="E117" s="5">
        <v>45202.357782858795</v>
      </c>
    </row>
    <row r="118" outlineLevel="1" collapsed="1">
      <c r="B118" s="0" t="s">
        <v>105</v>
      </c>
      <c r="C118" s="3">
        <v>110592</v>
      </c>
      <c r="D118" s="5">
        <v>45091.61790755787</v>
      </c>
      <c r="E118" s="5">
        <v>45202.35878030093</v>
      </c>
    </row>
    <row r="119" outlineLevel="1" collapsed="1">
      <c r="B119" s="0" t="s">
        <v>106</v>
      </c>
      <c r="C119" s="3">
        <v>38161</v>
      </c>
      <c r="D119" s="5">
        <v>45091.61790795139</v>
      </c>
      <c r="E119" s="5">
        <v>45201.591969305555</v>
      </c>
    </row>
    <row r="120" outlineLevel="1" collapsed="1">
      <c r="B120" s="0" t="s">
        <v>107</v>
      </c>
      <c r="C120" s="3">
        <v>244224</v>
      </c>
      <c r="D120" s="5">
        <v>45091.61790896991</v>
      </c>
      <c r="E120" s="5">
        <v>45201.59197042824</v>
      </c>
    </row>
    <row r="121" outlineLevel="1" collapsed="1">
      <c r="B121" s="0" t="s">
        <v>108</v>
      </c>
      <c r="C121" s="3">
        <v>147968</v>
      </c>
      <c r="D121" s="5">
        <v>45091.617907534725</v>
      </c>
      <c r="E121" s="5">
        <v>45201.59196883102</v>
      </c>
    </row>
    <row r="122" outlineLevel="1" collapsed="1">
      <c r="B122" s="0" t="s">
        <v>109</v>
      </c>
      <c r="C122" s="3">
        <v>73756</v>
      </c>
      <c r="D122" s="5">
        <v>45091.61790900463</v>
      </c>
      <c r="E122" s="5">
        <v>45201.59197048611</v>
      </c>
    </row>
    <row r="123" outlineLevel="1" collapsed="1">
      <c r="B123" s="0" t="s">
        <v>110</v>
      </c>
      <c r="C123" s="3">
        <v>147</v>
      </c>
      <c r="D123" s="5">
        <v>45091.61790805555</v>
      </c>
      <c r="E123" s="5">
        <v>45201.591970416666</v>
      </c>
    </row>
    <row r="124" outlineLevel="1" collapsed="1">
      <c r="B124" s="0" t="s">
        <v>111</v>
      </c>
      <c r="C124" s="3">
        <v>25216</v>
      </c>
      <c r="D124" s="5">
        <v>45091.61790699074</v>
      </c>
      <c r="E124" s="5">
        <v>45202.35780961806</v>
      </c>
    </row>
    <row r="125" outlineLevel="1" collapsed="1">
      <c r="B125" s="0" t="s">
        <v>112</v>
      </c>
      <c r="C125" s="3">
        <v>36464</v>
      </c>
      <c r="D125" s="5">
        <v>45091.61790699074</v>
      </c>
      <c r="E125" s="5">
        <v>45202.35780967592</v>
      </c>
    </row>
    <row r="126" outlineLevel="1" collapsed="1">
      <c r="B126" s="0" t="s">
        <v>113</v>
      </c>
      <c r="C126" s="3">
        <v>26224</v>
      </c>
      <c r="D126" s="5">
        <v>45091.61790701389</v>
      </c>
      <c r="E126" s="5">
        <v>45202.357811608796</v>
      </c>
    </row>
    <row r="127" outlineLevel="1" collapsed="1">
      <c r="B127" s="0" t="s">
        <v>114</v>
      </c>
      <c r="C127" s="3">
        <v>25728</v>
      </c>
      <c r="D127" s="5">
        <v>45091.617907025466</v>
      </c>
      <c r="E127" s="5">
        <v>45202.35781224537</v>
      </c>
    </row>
    <row r="128" outlineLevel="1" collapsed="1">
      <c r="B128" s="0" t="s">
        <v>115</v>
      </c>
      <c r="C128" s="3">
        <v>21120</v>
      </c>
      <c r="D128" s="5">
        <v>45091.617907025466</v>
      </c>
      <c r="E128" s="5">
        <v>45202.35781241898</v>
      </c>
    </row>
    <row r="129" outlineLevel="1" collapsed="1">
      <c r="B129" s="0" t="s">
        <v>116</v>
      </c>
      <c r="C129" s="3">
        <v>42624</v>
      </c>
      <c r="D129" s="5">
        <v>45091.61790704861</v>
      </c>
      <c r="E129" s="5">
        <v>45202.35781256945</v>
      </c>
    </row>
    <row r="130" outlineLevel="1" collapsed="1">
      <c r="B130" s="0" t="s">
        <v>117</v>
      </c>
      <c r="C130" s="3">
        <v>44160</v>
      </c>
      <c r="D130" s="5">
        <v>45091.61790704861</v>
      </c>
      <c r="E130" s="5">
        <v>45091.61790706019</v>
      </c>
    </row>
    <row r="131" outlineLevel="1" collapsed="1">
      <c r="B131" s="0" t="s">
        <v>118</v>
      </c>
      <c r="C131" s="3">
        <v>40048</v>
      </c>
      <c r="D131" s="5">
        <v>45091.61790704861</v>
      </c>
      <c r="E131" s="5">
        <v>45202.35781282408</v>
      </c>
    </row>
    <row r="132" outlineLevel="1" collapsed="1">
      <c r="B132" s="0" t="s">
        <v>119</v>
      </c>
      <c r="C132" s="3">
        <v>63400</v>
      </c>
      <c r="D132" s="5">
        <v>45091.61790706019</v>
      </c>
      <c r="E132" s="5">
        <v>45202.35781476852</v>
      </c>
    </row>
    <row r="133" outlineLevel="1" collapsed="1">
      <c r="B133" s="0" t="s">
        <v>18</v>
      </c>
      <c r="C133" s="3">
        <v>26224</v>
      </c>
      <c r="D133" s="5">
        <v>45091.61790707176</v>
      </c>
      <c r="E133" s="5">
        <v>45091.61790707176</v>
      </c>
    </row>
    <row r="134" outlineLevel="1" collapsed="1">
      <c r="B134" s="0" t="s">
        <v>120</v>
      </c>
      <c r="C134" s="3">
        <v>695336</v>
      </c>
      <c r="D134" s="5">
        <v>45091.61790706019</v>
      </c>
      <c r="E134" s="5">
        <v>45202.35783663194</v>
      </c>
    </row>
    <row r="135" outlineLevel="1" collapsed="1">
      <c r="B135" s="0" t="s">
        <v>121</v>
      </c>
      <c r="C135" s="3">
        <v>181832</v>
      </c>
      <c r="D135" s="5">
        <v>45091.61790707176</v>
      </c>
      <c r="E135" s="5">
        <v>45091.61790707176</v>
      </c>
    </row>
    <row r="136" outlineLevel="1" collapsed="1">
      <c r="B136" s="0" t="s">
        <v>122</v>
      </c>
      <c r="C136" s="3">
        <v>375912</v>
      </c>
      <c r="D136" s="5">
        <v>45091.61790707176</v>
      </c>
      <c r="E136" s="5">
        <v>45091.61790708333</v>
      </c>
    </row>
    <row r="137" outlineLevel="1" collapsed="1">
      <c r="B137" s="0" t="s">
        <v>16</v>
      </c>
      <c r="C137" s="3">
        <v>268224</v>
      </c>
      <c r="D137" s="5">
        <v>45091.61790708333</v>
      </c>
      <c r="E137" s="5">
        <v>45091.61790708333</v>
      </c>
    </row>
    <row r="138" outlineLevel="1" collapsed="1">
      <c r="B138" s="0" t="s">
        <v>123</v>
      </c>
      <c r="C138" s="3">
        <v>398240</v>
      </c>
      <c r="D138" s="5">
        <v>45091.61790707176</v>
      </c>
      <c r="E138" s="5">
        <v>45202.357829375</v>
      </c>
    </row>
    <row r="139" outlineLevel="1" collapsed="1">
      <c r="B139" s="0" t="s">
        <v>124</v>
      </c>
      <c r="C139" s="3">
        <v>203680</v>
      </c>
      <c r="D139" s="5">
        <v>45091.61790709491</v>
      </c>
      <c r="E139" s="5">
        <v>45091.61790709491</v>
      </c>
    </row>
    <row r="140" outlineLevel="1" collapsed="1">
      <c r="B140" s="0" t="s">
        <v>14</v>
      </c>
      <c r="C140" s="3">
        <v>175216</v>
      </c>
      <c r="D140" s="5">
        <v>45091.61790709491</v>
      </c>
      <c r="E140" s="5">
        <v>45091.61790709491</v>
      </c>
    </row>
    <row r="141" outlineLevel="1" collapsed="1">
      <c r="B141" s="0" t="s">
        <v>19</v>
      </c>
      <c r="C141" s="3">
        <v>250528</v>
      </c>
      <c r="D141" s="5">
        <v>45091.61790709491</v>
      </c>
      <c r="E141" s="5">
        <v>45126.47288363426</v>
      </c>
    </row>
    <row r="142" outlineLevel="1" collapsed="1">
      <c r="B142" s="0" t="s">
        <v>23</v>
      </c>
      <c r="C142" s="3">
        <v>17784</v>
      </c>
      <c r="D142" s="5">
        <v>45091.61790709491</v>
      </c>
      <c r="E142" s="5">
        <v>45091.61790710648</v>
      </c>
    </row>
    <row r="143" outlineLevel="1" collapsed="1">
      <c r="B143" s="0" t="s">
        <v>125</v>
      </c>
      <c r="C143" s="3">
        <v>92536</v>
      </c>
      <c r="D143" s="5">
        <v>45091.61790710648</v>
      </c>
      <c r="E143" s="5">
        <v>45091.61790710648</v>
      </c>
    </row>
    <row r="144" outlineLevel="1" collapsed="1">
      <c r="B144" s="0" t="s">
        <v>21</v>
      </c>
      <c r="C144" s="3">
        <v>25976</v>
      </c>
      <c r="D144" s="5">
        <v>45091.61790710648</v>
      </c>
      <c r="E144" s="5">
        <v>45091.61790710648</v>
      </c>
    </row>
  </sheetData>
  <pageSetup fitToWidth="1" fitToHeight="0"/>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1:O43"/>
  <sheetViews>
    <sheetView workbookViewId="0" showGridLines="0"/>
  </sheetViews>
  <sheetFormatPr defaultRowHeight="15"/>
  <cols>
    <col min="1" max="1" width="31.38934898376465" customWidth="1"/>
    <col min="2" max="2" width="10.423670768737793" customWidth="1"/>
  </cols>
  <sheetData>
    <row r="1">
      <c r="A1" s="14" t="s">
        <v>126</v>
      </c>
      <c r="B1" s="15"/>
      <c r="C1" s="15"/>
      <c r="D1" s="15"/>
      <c r="E1" s="15"/>
      <c r="F1" s="15"/>
      <c r="G1" s="15"/>
      <c r="H1" s="15"/>
      <c r="I1" s="15"/>
      <c r="J1" s="15"/>
      <c r="K1" s="15"/>
      <c r="L1" s="15"/>
      <c r="M1" s="15"/>
      <c r="N1" s="15"/>
      <c r="O1" s="16"/>
    </row>
    <row r="2">
      <c r="A2" s="10" t="s">
        <v>127</v>
      </c>
      <c r="B2" s="6"/>
      <c r="O2" s="17"/>
    </row>
    <row r="3">
      <c r="A3" s="11" t="s">
        <v>0</v>
      </c>
      <c r="B3" s="7" t="s">
        <v>1</v>
      </c>
      <c r="O3" s="17"/>
    </row>
    <row r="4">
      <c r="A4" s="12" t="s">
        <v>128</v>
      </c>
      <c r="B4" s="3">
        <v>24236172</v>
      </c>
      <c r="O4" s="17"/>
    </row>
    <row r="5">
      <c r="A5" s="12" t="s">
        <v>129</v>
      </c>
      <c r="B5" s="3">
        <v>4402884</v>
      </c>
      <c r="O5" s="17"/>
    </row>
    <row r="6">
      <c r="A6" s="12" t="s">
        <v>130</v>
      </c>
      <c r="B6" s="3">
        <v>987732</v>
      </c>
      <c r="O6" s="17"/>
    </row>
    <row r="7">
      <c r="A7" s="12" t="s">
        <v>131</v>
      </c>
      <c r="B7" s="3">
        <v>791282</v>
      </c>
      <c r="O7" s="17"/>
    </row>
    <row r="8">
      <c r="A8" s="12" t="s">
        <v>132</v>
      </c>
      <c r="B8" s="3">
        <v>295936</v>
      </c>
      <c r="O8" s="17"/>
    </row>
    <row r="9">
      <c r="A9" s="12" t="s">
        <v>133</v>
      </c>
      <c r="B9" s="3">
        <v>152280</v>
      </c>
      <c r="O9" s="17"/>
    </row>
    <row r="10">
      <c r="A10" s="12" t="s">
        <v>134</v>
      </c>
      <c r="B10" s="3">
        <v>147944</v>
      </c>
      <c r="O10" s="17"/>
    </row>
    <row r="11">
      <c r="A11" s="12" t="s">
        <v>135</v>
      </c>
      <c r="B11" s="3">
        <v>110592</v>
      </c>
      <c r="O11" s="17"/>
    </row>
    <row r="12">
      <c r="A12" s="12" t="s">
        <v>136</v>
      </c>
      <c r="B12" s="3">
        <v>74738</v>
      </c>
      <c r="O12" s="17"/>
    </row>
    <row r="13">
      <c r="A13" s="12" t="s">
        <v>137</v>
      </c>
      <c r="B13" s="3">
        <v>1802</v>
      </c>
      <c r="O13" s="17"/>
    </row>
    <row r="14">
      <c r="A14" s="13" t="s">
        <v>138</v>
      </c>
      <c r="B14" s="8">
        <v>204</v>
      </c>
      <c r="O14" s="17"/>
    </row>
    <row r="15">
      <c r="A15" s="12"/>
      <c r="B15" s="3">
        <f>SUBTOTAL(109,Table1[Size])</f>
        <v>31201566</v>
      </c>
      <c r="O15" s="17"/>
    </row>
    <row r="16">
      <c r="A16" s="11" t="s">
        <v>0</v>
      </c>
      <c r="B16" s="7" t="s">
        <v>139</v>
      </c>
      <c r="O16" s="17"/>
    </row>
    <row r="17">
      <c r="A17" s="12" t="s">
        <v>128</v>
      </c>
      <c r="B17" s="3">
        <v>43</v>
      </c>
      <c r="O17" s="17"/>
    </row>
    <row r="18">
      <c r="A18" s="12" t="s">
        <v>129</v>
      </c>
      <c r="B18" s="3">
        <v>37</v>
      </c>
      <c r="O18" s="17"/>
    </row>
    <row r="19">
      <c r="A19" s="12" t="s">
        <v>130</v>
      </c>
      <c r="B19" s="3">
        <v>14</v>
      </c>
      <c r="O19" s="17"/>
    </row>
    <row r="20">
      <c r="A20" s="12" t="s">
        <v>131</v>
      </c>
      <c r="B20" s="3">
        <v>8</v>
      </c>
      <c r="O20" s="17"/>
    </row>
    <row r="21">
      <c r="A21" s="12" t="s">
        <v>136</v>
      </c>
      <c r="B21" s="3">
        <v>5</v>
      </c>
      <c r="O21" s="17"/>
    </row>
    <row r="22">
      <c r="A22" s="12" t="s">
        <v>132</v>
      </c>
      <c r="B22" s="3">
        <v>2</v>
      </c>
      <c r="O22" s="17"/>
    </row>
    <row r="23">
      <c r="A23" s="12" t="s">
        <v>133</v>
      </c>
      <c r="B23" s="3">
        <v>2</v>
      </c>
      <c r="O23" s="17"/>
    </row>
    <row r="24">
      <c r="A24" s="12" t="s">
        <v>134</v>
      </c>
      <c r="B24" s="3">
        <v>2</v>
      </c>
      <c r="O24" s="17"/>
    </row>
    <row r="25">
      <c r="A25" s="12" t="s">
        <v>135</v>
      </c>
      <c r="B25" s="3">
        <v>1</v>
      </c>
      <c r="O25" s="17"/>
    </row>
    <row r="26">
      <c r="A26" s="12" t="s">
        <v>137</v>
      </c>
      <c r="B26" s="3">
        <v>1</v>
      </c>
      <c r="O26" s="17"/>
    </row>
    <row r="27">
      <c r="A27" s="13" t="s">
        <v>138</v>
      </c>
      <c r="B27" s="8">
        <v>1</v>
      </c>
      <c r="O27" s="17"/>
    </row>
    <row r="28">
      <c r="A28" s="12"/>
      <c r="B28" s="3">
        <f>SUBTOTAL(109,Table2[Count])</f>
        <v>116</v>
      </c>
      <c r="O28" s="17"/>
    </row>
    <row r="29">
      <c r="A29" s="10" t="s">
        <v>140</v>
      </c>
      <c r="B29" s="9"/>
      <c r="O29" s="17"/>
    </row>
    <row r="30">
      <c r="A30" s="11" t="s">
        <v>0</v>
      </c>
      <c r="B30" s="7" t="s">
        <v>1</v>
      </c>
      <c r="O30" s="17"/>
    </row>
    <row r="31">
      <c r="A31" s="12" t="s">
        <v>95</v>
      </c>
      <c r="B31" s="3">
        <v>4977744</v>
      </c>
      <c r="O31" s="17"/>
    </row>
    <row r="32">
      <c r="A32" s="12" t="s">
        <v>97</v>
      </c>
      <c r="B32" s="3">
        <v>3241472</v>
      </c>
      <c r="O32" s="17"/>
    </row>
    <row r="33">
      <c r="A33" s="12" t="s">
        <v>65</v>
      </c>
      <c r="B33" s="3">
        <v>3173587</v>
      </c>
      <c r="O33" s="17"/>
    </row>
    <row r="34">
      <c r="A34" s="12" t="s">
        <v>10</v>
      </c>
      <c r="B34" s="3">
        <v>2876912</v>
      </c>
      <c r="O34" s="17"/>
    </row>
    <row r="35">
      <c r="A35" s="12" t="s">
        <v>10</v>
      </c>
      <c r="B35" s="3">
        <v>2069108</v>
      </c>
      <c r="O35" s="17"/>
    </row>
    <row r="36">
      <c r="A36" s="12" t="s">
        <v>10</v>
      </c>
      <c r="B36" s="3">
        <v>1784736</v>
      </c>
      <c r="O36" s="17"/>
    </row>
    <row r="37">
      <c r="A37" s="12" t="s">
        <v>10</v>
      </c>
      <c r="B37" s="3">
        <v>1392544</v>
      </c>
      <c r="O37" s="17"/>
    </row>
    <row r="38">
      <c r="A38" s="12" t="s">
        <v>16</v>
      </c>
      <c r="B38" s="3">
        <v>1025984</v>
      </c>
      <c r="O38" s="17"/>
    </row>
    <row r="39">
      <c r="A39" s="12" t="s">
        <v>16</v>
      </c>
      <c r="B39" s="3">
        <v>957376</v>
      </c>
      <c r="O39" s="17"/>
    </row>
    <row r="40">
      <c r="A40" s="12" t="s">
        <v>120</v>
      </c>
      <c r="B40" s="3">
        <v>695336</v>
      </c>
      <c r="O40" s="17"/>
    </row>
    <row r="41">
      <c r="A41" s="12"/>
      <c r="B41" s="3">
        <f>SUBTOTAL(109,Table3[Size])</f>
        <v>22194799</v>
      </c>
      <c r="O41" s="17"/>
    </row>
    <row r="42">
      <c r="A42" s="12"/>
      <c r="B42" s="3"/>
      <c r="O42" s="17"/>
    </row>
    <row r="43">
      <c r="A43" s="18"/>
      <c r="B43" s="19"/>
      <c r="C43" s="19"/>
      <c r="D43" s="19"/>
      <c r="E43" s="19"/>
      <c r="F43" s="19"/>
      <c r="G43" s="19"/>
      <c r="H43" s="19"/>
      <c r="I43" s="19"/>
      <c r="J43" s="19"/>
      <c r="K43" s="19"/>
      <c r="L43" s="19"/>
      <c r="M43" s="19"/>
      <c r="N43" s="19"/>
      <c r="O43" s="20"/>
    </row>
  </sheetData>
  <mergeCells>
    <mergeCell ref="A1:O1"/>
    <mergeCell ref="A2:B2"/>
    <mergeCell ref="A29:B29"/>
  </mergeCells>
  <pageSetup orientation="landscape" scale="67"/>
  <headerFooter/>
  <drawing r:id="rId2"/>
  <legacyDrawing r:id="rId1"/>
  <tableParts>
    <tablePart r:id="rId4"/>
    <tablePart r:id="rId5"/>
    <tablePart r:id="rId6"/>
  </tableParts>
</worksheet>
</file>