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480" yWindow="300" windowWidth="18495" windowHeight="11640"/>
  </bookViews>
  <sheets>
    <sheet name="Recapitulatif" sheetId="4" r:id="rId1"/>
    <sheet name="Feuil1" sheetId="1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G29" i="4"/>
  <c r="G30"/>
  <c r="G31"/>
  <c r="G32"/>
  <c r="G33"/>
  <c r="G34"/>
  <c r="G35"/>
  <c r="G28"/>
  <c r="G27"/>
  <c r="G26"/>
  <c r="F22"/>
  <c r="F21"/>
  <c r="G17"/>
  <c r="G18"/>
  <c r="G19"/>
  <c r="G20"/>
  <c r="G21"/>
  <c r="G22"/>
  <c r="G23"/>
  <c r="G24"/>
  <c r="G15"/>
  <c r="G16"/>
  <c r="F14"/>
  <c r="G14" s="1"/>
  <c r="G13"/>
  <c r="F12"/>
  <c r="F10"/>
  <c r="F9"/>
  <c r="G7"/>
  <c r="G8"/>
  <c r="G9"/>
  <c r="G10"/>
  <c r="G11"/>
  <c r="G12"/>
  <c r="G6"/>
</calcChain>
</file>

<file path=xl/sharedStrings.xml><?xml version="1.0" encoding="utf-8"?>
<sst xmlns="http://schemas.openxmlformats.org/spreadsheetml/2006/main" count="789" uniqueCount="250">
  <si>
    <t>C1</t>
  </si>
  <si>
    <t>27p</t>
  </si>
  <si>
    <t>C2</t>
  </si>
  <si>
    <t>100u</t>
  </si>
  <si>
    <t>C3</t>
  </si>
  <si>
    <t>330n</t>
  </si>
  <si>
    <t>C4</t>
  </si>
  <si>
    <t>1u</t>
  </si>
  <si>
    <t>C5</t>
  </si>
  <si>
    <t>JAUNE</t>
  </si>
  <si>
    <t>5V</t>
  </si>
  <si>
    <t>P1</t>
  </si>
  <si>
    <t>P2</t>
  </si>
  <si>
    <t>HE10-16</t>
  </si>
  <si>
    <t>P9</t>
  </si>
  <si>
    <t>R5</t>
  </si>
  <si>
    <t>10k</t>
  </si>
  <si>
    <t>RV1</t>
  </si>
  <si>
    <t>U1</t>
  </si>
  <si>
    <t>TRACO_8W_12V_DUAL</t>
  </si>
  <si>
    <t>U2</t>
  </si>
  <si>
    <t>LM324</t>
  </si>
  <si>
    <t>U3</t>
  </si>
  <si>
    <t>LM317</t>
  </si>
  <si>
    <t>Type</t>
  </si>
  <si>
    <t>Valeur</t>
  </si>
  <si>
    <t>Référence EPSA</t>
  </si>
  <si>
    <t>Référence Farnell</t>
  </si>
  <si>
    <t>UdV</t>
  </si>
  <si>
    <t>Prix UdV</t>
  </si>
  <si>
    <t>Condensateur</t>
  </si>
  <si>
    <t>Nb de pièces</t>
  </si>
  <si>
    <t>C4,C13,C15,C17,C19,C21,C23</t>
  </si>
  <si>
    <t>C3,C6,C7,C8,C9,C10,C11,C12
C25,C26,C27,C28,C29,C30,C31
C32,C33</t>
  </si>
  <si>
    <t>Diode Jaune</t>
  </si>
  <si>
    <t>D1,D2</t>
  </si>
  <si>
    <t>Diode Zener</t>
  </si>
  <si>
    <t>D3,D4,D5,D6,D7,D8,D9,D10,
D11</t>
  </si>
  <si>
    <t>KK8</t>
  </si>
  <si>
    <t>Connecteur</t>
  </si>
  <si>
    <t>P3,P4</t>
  </si>
  <si>
    <t>P1,P2,P5,P6,P8</t>
  </si>
  <si>
    <t>KK4</t>
  </si>
  <si>
    <t>KK2</t>
  </si>
  <si>
    <t>P7,P9,P10,P12,P14,P15,P16,
P17,P20,P21</t>
  </si>
  <si>
    <t>P11,P13,P18,P19,P22,P23,P24,P25,P26,P27,P28</t>
  </si>
  <si>
    <t>Résistance</t>
  </si>
  <si>
    <t>R3,R4</t>
  </si>
  <si>
    <t>1k 0,25W</t>
  </si>
  <si>
    <t>100ohm 0,25W</t>
  </si>
  <si>
    <t>10k 0,25W</t>
  </si>
  <si>
    <t>R6,R7,R8</t>
  </si>
  <si>
    <t>5k 0,25W</t>
  </si>
  <si>
    <t>33ohm 0,25W</t>
  </si>
  <si>
    <t>20k 0,25W</t>
  </si>
  <si>
    <t>R11,R14</t>
  </si>
  <si>
    <t>15k 0,25W</t>
  </si>
  <si>
    <t>R10,R17,R18,R21,R24,R25,R26
R29,R32,R33,R34,R37,R40,R41</t>
  </si>
  <si>
    <t>R23,R31,R39</t>
  </si>
  <si>
    <t>330ohm 0,25W</t>
  </si>
  <si>
    <t>R3,R4,R12,R13,R15,R19,R20,
R22,R27,R28,R30,R35,R36,R38
R42,R43,R44,R46,R47,R48,R50
R51,R52,R54,R55,R56</t>
  </si>
  <si>
    <t>R45,R49,R53,R57</t>
  </si>
  <si>
    <t>R1,R2,R9,R16,R58,R59,R60,R61,R62,R63,R64</t>
  </si>
  <si>
    <t>Potentiomètre</t>
  </si>
  <si>
    <t>Traco</t>
  </si>
  <si>
    <t>LM</t>
  </si>
  <si>
    <t>U2,U4,U5,U6,U7,U8</t>
  </si>
  <si>
    <t>C1,C5,C14,C16,C18,C20,
C22,C24</t>
  </si>
  <si>
    <t>Carte Interface</t>
  </si>
  <si>
    <t>Prix pour la carte</t>
  </si>
  <si>
    <t>100n</t>
  </si>
  <si>
    <t>10V</t>
  </si>
  <si>
    <t>LM358</t>
  </si>
  <si>
    <t>Emplacement</t>
  </si>
  <si>
    <t>C1,</t>
  </si>
  <si>
    <t>Diode</t>
  </si>
  <si>
    <t>D3,D4,D5,D6</t>
  </si>
  <si>
    <t>MEZZA1, MEZZA2</t>
  </si>
  <si>
    <t>P1,P5,P7,P8</t>
  </si>
  <si>
    <t>R1,R4</t>
  </si>
  <si>
    <t>10K 0,25W</t>
  </si>
  <si>
    <t>R2,R3,R6,R8,R9,R10,R11</t>
  </si>
  <si>
    <t>R5,R7</t>
  </si>
  <si>
    <t>100 ohm 0,25W</t>
  </si>
  <si>
    <t>Trace</t>
  </si>
  <si>
    <t>Carte pédalier</t>
  </si>
  <si>
    <t>Carte LEM</t>
  </si>
  <si>
    <t>LEM</t>
  </si>
  <si>
    <t>1000u C2v8</t>
  </si>
  <si>
    <t>12k 3W</t>
  </si>
  <si>
    <t>R1,R2,</t>
  </si>
  <si>
    <t>27k 3W</t>
  </si>
  <si>
    <t>U1,U2,U3,U4</t>
  </si>
  <si>
    <t>P3</t>
  </si>
  <si>
    <t>C2,C4</t>
  </si>
  <si>
    <t>10u</t>
  </si>
  <si>
    <t>RELAIS-DPDT</t>
  </si>
  <si>
    <t>FET_N</t>
  </si>
  <si>
    <t>LM7805</t>
  </si>
  <si>
    <t>U5</t>
  </si>
  <si>
    <t>D1,D2,D3</t>
  </si>
  <si>
    <t>DIODE ?R3</t>
  </si>
  <si>
    <t>Carte contacteur</t>
  </si>
  <si>
    <t>K1,K2,K3</t>
  </si>
  <si>
    <t>Relais</t>
  </si>
  <si>
    <t>Bornier 4</t>
  </si>
  <si>
    <t>Q1,Q2,Q3</t>
  </si>
  <si>
    <t>Transistor</t>
  </si>
  <si>
    <t>R1,R2</t>
  </si>
  <si>
    <t>R3,R5,R7</t>
  </si>
  <si>
    <t>R4,R6,R8</t>
  </si>
  <si>
    <t>220ohm 0,25W</t>
  </si>
  <si>
    <t>Logique</t>
  </si>
  <si>
    <t>Carte moteur thermique</t>
  </si>
  <si>
    <t>D1</t>
  </si>
  <si>
    <t>??</t>
  </si>
  <si>
    <t>MEZZA1 MEZZA2</t>
  </si>
  <si>
    <t>Ampli Op</t>
  </si>
  <si>
    <t>Carte convertisseur drivers</t>
  </si>
  <si>
    <t>RED</t>
  </si>
  <si>
    <t>D2</t>
  </si>
  <si>
    <t>ALIM</t>
  </si>
  <si>
    <t>Interface</t>
  </si>
  <si>
    <t>R3</t>
  </si>
  <si>
    <t>1k</t>
  </si>
  <si>
    <t>TRACO_20WI_DUAL</t>
  </si>
  <si>
    <t>U4</t>
  </si>
  <si>
    <t>U6</t>
  </si>
  <si>
    <t>Condensateur C2</t>
  </si>
  <si>
    <t>C1,C5,C8,C10,C12,C14</t>
  </si>
  <si>
    <t>C2,C6</t>
  </si>
  <si>
    <t>C7,C9,C11,C13</t>
  </si>
  <si>
    <t>Diode LED</t>
  </si>
  <si>
    <t>Connecteur SIL-2</t>
  </si>
  <si>
    <t>P2,P4</t>
  </si>
  <si>
    <t>he10-14d</t>
  </si>
  <si>
    <t>Connecteur SIL-7</t>
  </si>
  <si>
    <t>R1,R3,R11,R12,R13,R14,R15
R16</t>
  </si>
  <si>
    <t>R2,R4</t>
  </si>
  <si>
    <t>500ohm 0,25W</t>
  </si>
  <si>
    <t>R5,R6,R7,R8</t>
  </si>
  <si>
    <t>360ohm 0,25W</t>
  </si>
  <si>
    <t>R9,R10</t>
  </si>
  <si>
    <t>Alimentation</t>
  </si>
  <si>
    <t>Inverseur logique</t>
  </si>
  <si>
    <t>4069 (DIP14)</t>
  </si>
  <si>
    <t>HCPL2531 (DIP8)</t>
  </si>
  <si>
    <t>U4,U5</t>
  </si>
  <si>
    <t>HCPL2630 (DIP8)</t>
  </si>
  <si>
    <t>HE10-10</t>
  </si>
  <si>
    <t>SW_PUSH</t>
  </si>
  <si>
    <t>Carte test ldc</t>
  </si>
  <si>
    <t>P1,P2</t>
  </si>
  <si>
    <t>P6,P7,P8,P9</t>
  </si>
  <si>
    <t>Valeur ??</t>
  </si>
  <si>
    <t>RV1,RV2</t>
  </si>
  <si>
    <t>SW1,SW2</t>
  </si>
  <si>
    <t>Bouton poussoir</t>
  </si>
  <si>
    <t>???</t>
  </si>
  <si>
    <t>Carte test PIC</t>
  </si>
  <si>
    <t>D1,D2,D3,D4,D5,D6,D7,D8,D9
D10,D11,D12,D13,D14</t>
  </si>
  <si>
    <t>LED(Diamètre couleur ?)</t>
  </si>
  <si>
    <t>R1,R2,R3,R4,R5,R6,R7,R8,R9
R10,R11,R12,R13,R14</t>
  </si>
  <si>
    <t>?? Valeur</t>
  </si>
  <si>
    <t>Carte standard 28 DCDC</t>
  </si>
  <si>
    <t>C18</t>
  </si>
  <si>
    <t>C19</t>
  </si>
  <si>
    <t>K1</t>
  </si>
  <si>
    <t>MCP2551</t>
  </si>
  <si>
    <t>ICD</t>
  </si>
  <si>
    <t>MAX232</t>
  </si>
  <si>
    <t>TMH_1205S</t>
  </si>
  <si>
    <t>X1</t>
  </si>
  <si>
    <t>10M</t>
  </si>
  <si>
    <t>C6,C9,C10,C11,C13,C14,C16</t>
  </si>
  <si>
    <t>C5,C7,C8,C12,C15,C17,C20</t>
  </si>
  <si>
    <t>RED (?? Diamètre)</t>
  </si>
  <si>
    <t>Pour RS232</t>
  </si>
  <si>
    <t>MEZZA1,MEZZA2</t>
  </si>
  <si>
    <t>P1,P2,P3,P4,P5,P6,P7,P8,P9</t>
  </si>
  <si>
    <t>R1,R2,R4</t>
  </si>
  <si>
    <t>1K 0,25W</t>
  </si>
  <si>
    <t>47K 0,25W</t>
  </si>
  <si>
    <t>Traceiver CAN</t>
  </si>
  <si>
    <t>Programmateur</t>
  </si>
  <si>
    <t>Module Série</t>
  </si>
  <si>
    <t>PIC</t>
  </si>
  <si>
    <t>PIC18F2580</t>
  </si>
  <si>
    <t>Quartz</t>
  </si>
  <si>
    <t>Carte standard 40</t>
  </si>
  <si>
    <t>PIC18F4580</t>
  </si>
  <si>
    <t>C1,C4,C5,C7,C8,C12,C15,C18</t>
  </si>
  <si>
    <t>C6,C9,C10,C11,C13,C14,C16,
C17</t>
  </si>
  <si>
    <t>RED (?diamètre)</t>
  </si>
  <si>
    <t>he10-16d</t>
  </si>
  <si>
    <t>P1,P2,P3</t>
  </si>
  <si>
    <t>Tranceiver CAN</t>
  </si>
  <si>
    <t>Nom générique</t>
  </si>
  <si>
    <t>Composants</t>
  </si>
  <si>
    <t>Condensateurs</t>
  </si>
  <si>
    <t>1000u</t>
  </si>
  <si>
    <t>Référence fabricant</t>
  </si>
  <si>
    <t>Udv</t>
  </si>
  <si>
    <t>PUdV</t>
  </si>
  <si>
    <t>PU</t>
  </si>
  <si>
    <t>Udv = unité de vente</t>
  </si>
  <si>
    <t>PudV = prix unité de vente</t>
  </si>
  <si>
    <t>PU = prix unitaire</t>
  </si>
  <si>
    <t>MC0805N270J101A2.54MM</t>
  </si>
  <si>
    <t>C317C104M5U5TA</t>
  </si>
  <si>
    <t>MKP2F033301M00KSSD</t>
  </si>
  <si>
    <t>ECA2CHG010</t>
  </si>
  <si>
    <t>100YXF10MEFC6.3X11</t>
  </si>
  <si>
    <t>35ZLH100MEFC6.3X11</t>
  </si>
  <si>
    <t>Condensateurs (Rad)</t>
  </si>
  <si>
    <t>Condensateurs (Axe)</t>
  </si>
  <si>
    <t>16YXF1000MEFC10X20</t>
  </si>
  <si>
    <t>MAL202115102E3</t>
  </si>
  <si>
    <t>5k</t>
  </si>
  <si>
    <t>20k</t>
  </si>
  <si>
    <t>Résistance ¼W</t>
  </si>
  <si>
    <t>Résistance 3W</t>
  </si>
  <si>
    <t>Optocoupleur</t>
  </si>
  <si>
    <t>12k</t>
  </si>
  <si>
    <t>27k</t>
  </si>
  <si>
    <t>MF25 33R</t>
  </si>
  <si>
    <t>MCMF0W4FF1000A50</t>
  </si>
  <si>
    <t>MCMF0W4FF2200A50</t>
  </si>
  <si>
    <t>MCMF0W4FF3600A50</t>
  </si>
  <si>
    <t>MCMF0W4FF3300A50</t>
  </si>
  <si>
    <t>RN60D1001F</t>
  </si>
  <si>
    <t>CMF1/44991FLFTR</t>
  </si>
  <si>
    <t>MF25 10K</t>
  </si>
  <si>
    <t>MF25 20K</t>
  </si>
  <si>
    <t>PR03000201802JAC00</t>
  </si>
  <si>
    <t>PR03000202702JAC00</t>
  </si>
  <si>
    <t>Connecteur droit mâle</t>
  </si>
  <si>
    <t>Connecteur coudé mâle</t>
  </si>
  <si>
    <t>HE1016</t>
  </si>
  <si>
    <t>HE1010</t>
  </si>
  <si>
    <t>Connecteur droit femelle</t>
  </si>
  <si>
    <t>N2516-6002RB</t>
  </si>
  <si>
    <t>8516-4500PL</t>
  </si>
  <si>
    <t>8510-4500PL</t>
  </si>
  <si>
    <t>22_05_3021</t>
  </si>
  <si>
    <t>22_04_5053</t>
  </si>
  <si>
    <t>22_05_3041</t>
  </si>
  <si>
    <t>22_11_2082</t>
  </si>
  <si>
    <t>22_23_2021</t>
  </si>
  <si>
    <t>MC9A12-1034</t>
  </si>
</sst>
</file>

<file path=xl/styles.xml><?xml version="1.0" encoding="utf-8"?>
<styleSheet xmlns="http://schemas.openxmlformats.org/spreadsheetml/2006/main">
  <numFmts count="2">
    <numFmt numFmtId="44" formatCode="_-* #,##0.00\ &quot;€&quot;_-;\-* #,##0.00\ &quot;€&quot;_-;_-* &quot;-&quot;??\ &quot;€&quot;_-;_-@_-"/>
    <numFmt numFmtId="164" formatCode="_-* #,##0.000\ &quot;€&quot;_-;\-* #,##0.000\ &quot;€&quot;_-;_-* &quot;-&quot;??\ &quot;€&quot;_-;_-@_-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Alignment="1">
      <alignment horizontal="center"/>
    </xf>
    <xf numFmtId="44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0" fillId="3" borderId="0" xfId="0" applyFill="1"/>
    <xf numFmtId="0" fontId="1" fillId="0" borderId="0" xfId="0" applyFont="1" applyAlignment="1">
      <alignment horizontal="center"/>
    </xf>
  </cellXfs>
  <cellStyles count="2">
    <cellStyle name="Monétaire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6"/>
  <sheetViews>
    <sheetView tabSelected="1" topLeftCell="A16" workbookViewId="0">
      <selection activeCell="A36" sqref="A36"/>
    </sheetView>
  </sheetViews>
  <sheetFormatPr baseColWidth="10" defaultRowHeight="15"/>
  <cols>
    <col min="1" max="1" width="23.7109375" bestFit="1" customWidth="1"/>
    <col min="2" max="2" width="19.140625" customWidth="1"/>
    <col min="3" max="3" width="25.140625" customWidth="1"/>
  </cols>
  <sheetData>
    <row r="1" spans="1:7">
      <c r="B1" t="s">
        <v>205</v>
      </c>
      <c r="C1" t="s">
        <v>206</v>
      </c>
    </row>
    <row r="2" spans="1:7">
      <c r="B2" t="s">
        <v>207</v>
      </c>
    </row>
    <row r="4" spans="1:7">
      <c r="A4" s="10" t="s">
        <v>198</v>
      </c>
      <c r="B4" s="10"/>
      <c r="C4" s="10"/>
      <c r="D4" s="10"/>
      <c r="E4" s="10"/>
      <c r="F4" s="10"/>
    </row>
    <row r="5" spans="1:7">
      <c r="A5" t="s">
        <v>197</v>
      </c>
      <c r="B5" t="s">
        <v>27</v>
      </c>
      <c r="C5" t="s">
        <v>201</v>
      </c>
      <c r="D5" t="s">
        <v>25</v>
      </c>
      <c r="E5" s="5" t="s">
        <v>202</v>
      </c>
      <c r="F5" s="5" t="s">
        <v>203</v>
      </c>
      <c r="G5" s="5" t="s">
        <v>204</v>
      </c>
    </row>
    <row r="6" spans="1:7">
      <c r="A6" t="s">
        <v>199</v>
      </c>
      <c r="B6">
        <v>1694239</v>
      </c>
      <c r="C6" t="s">
        <v>208</v>
      </c>
      <c r="D6" t="s">
        <v>1</v>
      </c>
      <c r="E6">
        <v>1</v>
      </c>
      <c r="F6" s="7">
        <v>3.5999999999999997E-2</v>
      </c>
      <c r="G6" s="8">
        <f>F6/E6</f>
        <v>3.5999999999999997E-2</v>
      </c>
    </row>
    <row r="7" spans="1:7">
      <c r="A7" t="s">
        <v>199</v>
      </c>
      <c r="B7">
        <v>1457705</v>
      </c>
      <c r="C7" t="s">
        <v>209</v>
      </c>
      <c r="D7" t="s">
        <v>70</v>
      </c>
      <c r="E7">
        <v>10</v>
      </c>
      <c r="F7" s="6">
        <v>2.6</v>
      </c>
      <c r="G7" s="8">
        <f t="shared" ref="G7:G35" si="0">F7/E7</f>
        <v>0.26</v>
      </c>
    </row>
    <row r="8" spans="1:7">
      <c r="A8" t="s">
        <v>199</v>
      </c>
      <c r="B8">
        <v>1890269</v>
      </c>
      <c r="C8" t="s">
        <v>210</v>
      </c>
      <c r="D8" t="s">
        <v>5</v>
      </c>
      <c r="E8">
        <v>10</v>
      </c>
      <c r="F8" s="6">
        <v>8.6999999999999993</v>
      </c>
      <c r="G8" s="8">
        <f t="shared" si="0"/>
        <v>0.86999999999999988</v>
      </c>
    </row>
    <row r="9" spans="1:7">
      <c r="A9" t="s">
        <v>199</v>
      </c>
      <c r="B9">
        <v>1848561</v>
      </c>
      <c r="C9" t="s">
        <v>211</v>
      </c>
      <c r="D9" t="s">
        <v>7</v>
      </c>
      <c r="E9">
        <v>5</v>
      </c>
      <c r="F9" s="6">
        <f>5*0.29</f>
        <v>1.45</v>
      </c>
      <c r="G9" s="8">
        <f t="shared" si="0"/>
        <v>0.28999999999999998</v>
      </c>
    </row>
    <row r="10" spans="1:7">
      <c r="A10" t="s">
        <v>199</v>
      </c>
      <c r="B10">
        <v>1144640</v>
      </c>
      <c r="C10" t="s">
        <v>212</v>
      </c>
      <c r="D10" t="s">
        <v>95</v>
      </c>
      <c r="E10">
        <v>5</v>
      </c>
      <c r="F10" s="6">
        <f>0.24*5</f>
        <v>1.2</v>
      </c>
      <c r="G10" s="8">
        <f t="shared" si="0"/>
        <v>0.24</v>
      </c>
    </row>
    <row r="11" spans="1:7">
      <c r="A11" t="s">
        <v>199</v>
      </c>
      <c r="B11">
        <v>8126658</v>
      </c>
      <c r="C11" t="s">
        <v>213</v>
      </c>
      <c r="D11" t="s">
        <v>3</v>
      </c>
      <c r="E11">
        <v>1</v>
      </c>
      <c r="F11" s="6">
        <v>0.4</v>
      </c>
      <c r="G11" s="8">
        <f t="shared" si="0"/>
        <v>0.4</v>
      </c>
    </row>
    <row r="12" spans="1:7">
      <c r="A12" t="s">
        <v>214</v>
      </c>
      <c r="B12">
        <v>1144617</v>
      </c>
      <c r="C12" t="s">
        <v>216</v>
      </c>
      <c r="D12" t="s">
        <v>200</v>
      </c>
      <c r="E12">
        <v>5</v>
      </c>
      <c r="F12" s="6">
        <f>0.75*5</f>
        <v>3.75</v>
      </c>
      <c r="G12" s="8">
        <f t="shared" si="0"/>
        <v>0.75</v>
      </c>
    </row>
    <row r="13" spans="1:7">
      <c r="A13" t="s">
        <v>215</v>
      </c>
      <c r="B13">
        <v>1165376</v>
      </c>
      <c r="C13" t="s">
        <v>217</v>
      </c>
      <c r="D13" t="s">
        <v>200</v>
      </c>
      <c r="E13">
        <v>1</v>
      </c>
      <c r="F13" s="6">
        <v>2.83</v>
      </c>
      <c r="G13" s="8">
        <f t="shared" si="0"/>
        <v>2.83</v>
      </c>
    </row>
    <row r="14" spans="1:7">
      <c r="A14" t="s">
        <v>220</v>
      </c>
      <c r="B14">
        <v>9341773</v>
      </c>
      <c r="C14" t="s">
        <v>225</v>
      </c>
      <c r="D14" s="3">
        <v>33</v>
      </c>
      <c r="E14">
        <v>50</v>
      </c>
      <c r="F14" s="6">
        <f>50*0.042</f>
        <v>2.1</v>
      </c>
      <c r="G14" s="8">
        <f t="shared" si="0"/>
        <v>4.2000000000000003E-2</v>
      </c>
    </row>
    <row r="15" spans="1:7">
      <c r="A15" t="s">
        <v>220</v>
      </c>
      <c r="B15">
        <v>1652641</v>
      </c>
      <c r="C15" t="s">
        <v>226</v>
      </c>
      <c r="D15" s="3">
        <v>100</v>
      </c>
      <c r="E15">
        <v>1</v>
      </c>
      <c r="F15" s="7">
        <v>9.8000000000000004E-2</v>
      </c>
      <c r="G15" s="8">
        <f t="shared" si="0"/>
        <v>9.8000000000000004E-2</v>
      </c>
    </row>
    <row r="16" spans="1:7">
      <c r="A16" t="s">
        <v>220</v>
      </c>
      <c r="B16">
        <v>1126953</v>
      </c>
      <c r="C16" t="s">
        <v>227</v>
      </c>
      <c r="D16" s="3">
        <v>220</v>
      </c>
      <c r="E16">
        <v>1</v>
      </c>
      <c r="F16" s="7">
        <v>6.4000000000000001E-2</v>
      </c>
      <c r="G16" s="8">
        <f t="shared" si="0"/>
        <v>6.4000000000000001E-2</v>
      </c>
    </row>
    <row r="17" spans="1:7">
      <c r="A17" t="s">
        <v>220</v>
      </c>
      <c r="B17">
        <v>1126972</v>
      </c>
      <c r="C17" t="s">
        <v>229</v>
      </c>
      <c r="D17" s="3">
        <v>330</v>
      </c>
      <c r="E17">
        <v>1</v>
      </c>
      <c r="F17" s="7">
        <v>6.4000000000000001E-2</v>
      </c>
      <c r="G17" s="8">
        <f t="shared" si="0"/>
        <v>6.4000000000000001E-2</v>
      </c>
    </row>
    <row r="18" spans="1:7">
      <c r="A18" t="s">
        <v>220</v>
      </c>
      <c r="B18">
        <v>1126978</v>
      </c>
      <c r="C18" t="s">
        <v>228</v>
      </c>
      <c r="D18" s="3">
        <v>360</v>
      </c>
      <c r="E18">
        <v>1</v>
      </c>
      <c r="F18" s="7">
        <v>5.3999999999999999E-2</v>
      </c>
      <c r="G18" s="8">
        <f t="shared" si="0"/>
        <v>5.3999999999999999E-2</v>
      </c>
    </row>
    <row r="19" spans="1:7">
      <c r="A19" t="s">
        <v>220</v>
      </c>
      <c r="B19">
        <v>1652663</v>
      </c>
      <c r="C19" t="s">
        <v>230</v>
      </c>
      <c r="D19" s="3" t="s">
        <v>124</v>
      </c>
      <c r="E19">
        <v>1</v>
      </c>
      <c r="F19" s="7">
        <v>8.3000000000000004E-2</v>
      </c>
      <c r="G19" s="8">
        <f t="shared" si="0"/>
        <v>8.3000000000000004E-2</v>
      </c>
    </row>
    <row r="20" spans="1:7">
      <c r="A20" t="s">
        <v>220</v>
      </c>
      <c r="B20">
        <v>1416872</v>
      </c>
      <c r="C20" t="s">
        <v>231</v>
      </c>
      <c r="D20" s="3" t="s">
        <v>218</v>
      </c>
      <c r="E20">
        <v>1</v>
      </c>
      <c r="F20" s="7">
        <v>2.5999999999999999E-2</v>
      </c>
      <c r="G20" s="8">
        <f t="shared" si="0"/>
        <v>2.5999999999999999E-2</v>
      </c>
    </row>
    <row r="21" spans="1:7">
      <c r="A21" t="s">
        <v>220</v>
      </c>
      <c r="B21">
        <v>9341110</v>
      </c>
      <c r="C21" t="s">
        <v>232</v>
      </c>
      <c r="D21" s="3" t="s">
        <v>16</v>
      </c>
      <c r="E21">
        <v>50</v>
      </c>
      <c r="F21" s="6">
        <f>0.042*50</f>
        <v>2.1</v>
      </c>
      <c r="G21" s="8">
        <f t="shared" si="0"/>
        <v>4.2000000000000003E-2</v>
      </c>
    </row>
    <row r="22" spans="1:7">
      <c r="A22" t="s">
        <v>220</v>
      </c>
      <c r="B22">
        <v>9341498</v>
      </c>
      <c r="C22" t="s">
        <v>233</v>
      </c>
      <c r="D22" s="3" t="s">
        <v>219</v>
      </c>
      <c r="E22">
        <v>50</v>
      </c>
      <c r="F22" s="6">
        <f>0.042*50</f>
        <v>2.1</v>
      </c>
      <c r="G22" s="8">
        <f t="shared" si="0"/>
        <v>4.2000000000000003E-2</v>
      </c>
    </row>
    <row r="23" spans="1:7">
      <c r="A23" t="s">
        <v>221</v>
      </c>
      <c r="B23">
        <v>1498450</v>
      </c>
      <c r="C23" t="s">
        <v>234</v>
      </c>
      <c r="D23" s="3" t="s">
        <v>223</v>
      </c>
      <c r="E23">
        <v>1</v>
      </c>
      <c r="F23" s="7">
        <v>0.75</v>
      </c>
      <c r="G23" s="8">
        <f t="shared" si="0"/>
        <v>0.75</v>
      </c>
    </row>
    <row r="24" spans="1:7">
      <c r="A24" t="s">
        <v>221</v>
      </c>
      <c r="B24">
        <v>3226207</v>
      </c>
      <c r="C24" t="s">
        <v>235</v>
      </c>
      <c r="D24" s="3" t="s">
        <v>224</v>
      </c>
      <c r="E24">
        <v>1</v>
      </c>
      <c r="F24" s="7">
        <v>0.75</v>
      </c>
      <c r="G24" s="8">
        <f t="shared" si="0"/>
        <v>0.75</v>
      </c>
    </row>
    <row r="25" spans="1:7">
      <c r="A25" t="s">
        <v>63</v>
      </c>
      <c r="B25" s="4"/>
      <c r="C25" s="4"/>
      <c r="D25" s="3" t="s">
        <v>16</v>
      </c>
      <c r="F25" s="7"/>
      <c r="G25" s="8"/>
    </row>
    <row r="26" spans="1:7">
      <c r="A26" t="s">
        <v>236</v>
      </c>
      <c r="B26">
        <v>1462926</v>
      </c>
      <c r="C26" t="s">
        <v>248</v>
      </c>
      <c r="D26" s="3" t="s">
        <v>43</v>
      </c>
      <c r="E26">
        <v>1</v>
      </c>
      <c r="F26" s="7">
        <v>7.0999999999999994E-2</v>
      </c>
      <c r="G26" s="8">
        <f t="shared" si="0"/>
        <v>7.0999999999999994E-2</v>
      </c>
    </row>
    <row r="27" spans="1:7">
      <c r="A27" t="s">
        <v>236</v>
      </c>
      <c r="B27">
        <v>1756796</v>
      </c>
      <c r="C27" t="s">
        <v>245</v>
      </c>
      <c r="D27" s="3" t="s">
        <v>42</v>
      </c>
      <c r="E27">
        <v>10</v>
      </c>
      <c r="F27" s="7">
        <v>2.2999999999999998</v>
      </c>
      <c r="G27" s="8">
        <f t="shared" si="0"/>
        <v>0.22999999999999998</v>
      </c>
    </row>
    <row r="28" spans="1:7">
      <c r="A28" t="s">
        <v>236</v>
      </c>
      <c r="B28">
        <v>1756805</v>
      </c>
      <c r="C28" t="s">
        <v>247</v>
      </c>
      <c r="D28" s="3" t="s">
        <v>38</v>
      </c>
      <c r="E28">
        <v>10</v>
      </c>
      <c r="F28" s="7">
        <v>9.3000000000000007</v>
      </c>
      <c r="G28" s="8">
        <f t="shared" si="0"/>
        <v>0.93</v>
      </c>
    </row>
    <row r="29" spans="1:7">
      <c r="A29" t="s">
        <v>236</v>
      </c>
      <c r="B29" s="4"/>
      <c r="C29" s="4"/>
      <c r="D29" s="3" t="s">
        <v>105</v>
      </c>
      <c r="G29" s="8" t="e">
        <f t="shared" si="0"/>
        <v>#DIV/0!</v>
      </c>
    </row>
    <row r="30" spans="1:7">
      <c r="A30" t="s">
        <v>236</v>
      </c>
      <c r="B30">
        <v>1099254</v>
      </c>
      <c r="C30" t="s">
        <v>249</v>
      </c>
      <c r="D30" s="3" t="s">
        <v>239</v>
      </c>
      <c r="E30">
        <v>1</v>
      </c>
      <c r="F30" s="6">
        <v>0.5</v>
      </c>
      <c r="G30" s="8">
        <f t="shared" si="0"/>
        <v>0.5</v>
      </c>
    </row>
    <row r="31" spans="1:7">
      <c r="A31" t="s">
        <v>236</v>
      </c>
      <c r="B31">
        <v>9838260</v>
      </c>
      <c r="C31" t="s">
        <v>241</v>
      </c>
      <c r="D31" s="3" t="s">
        <v>238</v>
      </c>
      <c r="E31">
        <v>1</v>
      </c>
      <c r="F31" s="6">
        <v>3.41</v>
      </c>
      <c r="G31" s="8">
        <f t="shared" si="0"/>
        <v>3.41</v>
      </c>
    </row>
    <row r="32" spans="1:7">
      <c r="A32" t="s">
        <v>237</v>
      </c>
      <c r="B32">
        <v>1756797</v>
      </c>
      <c r="C32" t="s">
        <v>244</v>
      </c>
      <c r="D32" s="3" t="s">
        <v>43</v>
      </c>
      <c r="E32">
        <v>10</v>
      </c>
      <c r="F32" s="6">
        <v>1.42</v>
      </c>
      <c r="G32" s="8">
        <f t="shared" si="0"/>
        <v>0.14199999999999999</v>
      </c>
    </row>
    <row r="33" spans="1:7">
      <c r="A33" t="s">
        <v>237</v>
      </c>
      <c r="B33">
        <v>1756798</v>
      </c>
      <c r="C33" t="s">
        <v>246</v>
      </c>
      <c r="D33" s="3" t="s">
        <v>42</v>
      </c>
      <c r="E33">
        <v>10</v>
      </c>
      <c r="F33" s="6">
        <v>2.5</v>
      </c>
      <c r="G33" s="8">
        <f t="shared" si="0"/>
        <v>0.25</v>
      </c>
    </row>
    <row r="34" spans="1:7">
      <c r="A34" t="s">
        <v>240</v>
      </c>
      <c r="B34">
        <v>9138625</v>
      </c>
      <c r="C34" t="s">
        <v>243</v>
      </c>
      <c r="D34" s="3" t="s">
        <v>239</v>
      </c>
      <c r="E34">
        <v>1</v>
      </c>
      <c r="F34" s="6">
        <v>2.5</v>
      </c>
      <c r="G34" s="8">
        <f t="shared" si="0"/>
        <v>2.5</v>
      </c>
    </row>
    <row r="35" spans="1:7">
      <c r="A35" t="s">
        <v>240</v>
      </c>
      <c r="B35">
        <v>9138633</v>
      </c>
      <c r="C35" t="s">
        <v>242</v>
      </c>
      <c r="D35" s="3" t="s">
        <v>238</v>
      </c>
      <c r="E35">
        <v>1</v>
      </c>
      <c r="F35" s="6">
        <v>2.5299999999999998</v>
      </c>
      <c r="G35" s="8">
        <f t="shared" si="0"/>
        <v>2.5299999999999998</v>
      </c>
    </row>
    <row r="36" spans="1:7">
      <c r="A36" t="s">
        <v>36</v>
      </c>
    </row>
  </sheetData>
  <mergeCells count="1">
    <mergeCell ref="A4:F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I163"/>
  <sheetViews>
    <sheetView topLeftCell="A49" workbookViewId="0">
      <selection activeCell="F67" sqref="A67:F67"/>
    </sheetView>
  </sheetViews>
  <sheetFormatPr baseColWidth="10" defaultRowHeight="15"/>
  <cols>
    <col min="1" max="1" width="16.140625" bestFit="1" customWidth="1"/>
    <col min="2" max="2" width="25" bestFit="1" customWidth="1"/>
    <col min="3" max="3" width="15.85546875" customWidth="1"/>
    <col min="4" max="4" width="19.7109375" customWidth="1"/>
    <col min="5" max="5" width="26.7109375" customWidth="1"/>
    <col min="6" max="6" width="19.7109375" customWidth="1"/>
    <col min="9" max="9" width="16.42578125" customWidth="1"/>
  </cols>
  <sheetData>
    <row r="2" spans="1:9">
      <c r="B2" s="2" t="s">
        <v>68</v>
      </c>
    </row>
    <row r="3" spans="1:9">
      <c r="A3" t="s">
        <v>24</v>
      </c>
      <c r="B3" t="s">
        <v>25</v>
      </c>
      <c r="C3" t="s">
        <v>26</v>
      </c>
      <c r="D3" t="s">
        <v>27</v>
      </c>
      <c r="E3" t="s">
        <v>73</v>
      </c>
      <c r="F3" t="s">
        <v>31</v>
      </c>
      <c r="G3" t="s">
        <v>28</v>
      </c>
      <c r="H3" t="s">
        <v>29</v>
      </c>
      <c r="I3" t="s">
        <v>69</v>
      </c>
    </row>
    <row r="4" spans="1:9">
      <c r="A4" t="s">
        <v>30</v>
      </c>
      <c r="B4" t="s">
        <v>3</v>
      </c>
      <c r="E4" t="s">
        <v>2</v>
      </c>
      <c r="F4">
        <v>1</v>
      </c>
    </row>
    <row r="5" spans="1:9">
      <c r="A5" t="s">
        <v>30</v>
      </c>
      <c r="B5" t="s">
        <v>7</v>
      </c>
      <c r="E5" t="s">
        <v>32</v>
      </c>
      <c r="F5">
        <v>7</v>
      </c>
    </row>
    <row r="6" spans="1:9" ht="30">
      <c r="A6" t="s">
        <v>30</v>
      </c>
      <c r="B6" t="s">
        <v>1</v>
      </c>
      <c r="E6" s="1" t="s">
        <v>67</v>
      </c>
      <c r="F6">
        <v>8</v>
      </c>
    </row>
    <row r="7" spans="1:9" ht="60">
      <c r="A7" t="s">
        <v>30</v>
      </c>
      <c r="B7" t="s">
        <v>5</v>
      </c>
      <c r="E7" s="1" t="s">
        <v>33</v>
      </c>
      <c r="F7">
        <v>17</v>
      </c>
    </row>
    <row r="8" spans="1:9">
      <c r="A8" t="s">
        <v>34</v>
      </c>
      <c r="B8" t="s">
        <v>9</v>
      </c>
      <c r="E8" t="s">
        <v>35</v>
      </c>
      <c r="F8">
        <v>2</v>
      </c>
    </row>
    <row r="9" spans="1:9" ht="30">
      <c r="A9" t="s">
        <v>36</v>
      </c>
      <c r="B9" t="s">
        <v>10</v>
      </c>
      <c r="E9" s="1" t="s">
        <v>37</v>
      </c>
      <c r="F9">
        <v>9</v>
      </c>
    </row>
    <row r="10" spans="1:9">
      <c r="A10" t="s">
        <v>39</v>
      </c>
      <c r="B10" t="s">
        <v>38</v>
      </c>
      <c r="E10" t="s">
        <v>41</v>
      </c>
      <c r="F10">
        <v>5</v>
      </c>
    </row>
    <row r="11" spans="1:9">
      <c r="A11" t="s">
        <v>39</v>
      </c>
      <c r="B11" t="s">
        <v>13</v>
      </c>
      <c r="E11" s="1" t="s">
        <v>40</v>
      </c>
      <c r="F11">
        <v>2</v>
      </c>
    </row>
    <row r="12" spans="1:9" ht="30">
      <c r="A12" t="s">
        <v>39</v>
      </c>
      <c r="B12" t="s">
        <v>42</v>
      </c>
      <c r="E12" s="1" t="s">
        <v>44</v>
      </c>
      <c r="F12">
        <v>10</v>
      </c>
    </row>
    <row r="13" spans="1:9" ht="30">
      <c r="A13" t="s">
        <v>39</v>
      </c>
      <c r="B13" t="s">
        <v>43</v>
      </c>
      <c r="E13" s="1" t="s">
        <v>45</v>
      </c>
      <c r="F13">
        <v>11</v>
      </c>
    </row>
    <row r="14" spans="1:9" ht="30">
      <c r="A14" t="s">
        <v>46</v>
      </c>
      <c r="B14" t="s">
        <v>48</v>
      </c>
      <c r="E14" s="1" t="s">
        <v>62</v>
      </c>
      <c r="F14">
        <v>11</v>
      </c>
    </row>
    <row r="15" spans="1:9" ht="90">
      <c r="A15" t="s">
        <v>46</v>
      </c>
      <c r="B15" t="s">
        <v>49</v>
      </c>
      <c r="E15" s="1" t="s">
        <v>60</v>
      </c>
      <c r="F15">
        <v>25</v>
      </c>
    </row>
    <row r="16" spans="1:9">
      <c r="A16" t="s">
        <v>46</v>
      </c>
      <c r="B16" t="s">
        <v>53</v>
      </c>
      <c r="E16" s="1" t="s">
        <v>15</v>
      </c>
      <c r="F16">
        <v>1</v>
      </c>
    </row>
    <row r="17" spans="1:9">
      <c r="A17" t="s">
        <v>46</v>
      </c>
      <c r="B17" t="s">
        <v>50</v>
      </c>
      <c r="E17" s="1" t="s">
        <v>51</v>
      </c>
      <c r="F17">
        <v>3</v>
      </c>
    </row>
    <row r="18" spans="1:9">
      <c r="A18" t="s">
        <v>46</v>
      </c>
      <c r="B18" t="s">
        <v>54</v>
      </c>
      <c r="E18" s="1" t="s">
        <v>55</v>
      </c>
      <c r="F18">
        <v>2</v>
      </c>
    </row>
    <row r="19" spans="1:9" ht="60">
      <c r="A19" t="s">
        <v>46</v>
      </c>
      <c r="B19" t="s">
        <v>52</v>
      </c>
      <c r="E19" s="1" t="s">
        <v>57</v>
      </c>
      <c r="F19">
        <v>14</v>
      </c>
    </row>
    <row r="20" spans="1:9">
      <c r="A20" t="s">
        <v>46</v>
      </c>
      <c r="B20" t="s">
        <v>56</v>
      </c>
      <c r="E20" s="1" t="s">
        <v>58</v>
      </c>
      <c r="F20">
        <v>3</v>
      </c>
    </row>
    <row r="21" spans="1:9">
      <c r="A21" t="s">
        <v>46</v>
      </c>
      <c r="B21" t="s">
        <v>59</v>
      </c>
      <c r="E21" s="1" t="s">
        <v>61</v>
      </c>
      <c r="F21">
        <v>4</v>
      </c>
    </row>
    <row r="22" spans="1:9">
      <c r="A22" t="s">
        <v>63</v>
      </c>
      <c r="B22" t="s">
        <v>16</v>
      </c>
      <c r="E22" s="1" t="s">
        <v>17</v>
      </c>
      <c r="F22">
        <v>1</v>
      </c>
    </row>
    <row r="23" spans="1:9">
      <c r="A23" t="s">
        <v>64</v>
      </c>
      <c r="B23" t="s">
        <v>19</v>
      </c>
      <c r="E23" s="1" t="s">
        <v>18</v>
      </c>
      <c r="F23">
        <v>1</v>
      </c>
    </row>
    <row r="24" spans="1:9">
      <c r="A24" t="s">
        <v>65</v>
      </c>
      <c r="B24" t="s">
        <v>21</v>
      </c>
      <c r="E24" s="1" t="s">
        <v>66</v>
      </c>
      <c r="F24">
        <v>6</v>
      </c>
    </row>
    <row r="25" spans="1:9">
      <c r="A25" t="s">
        <v>65</v>
      </c>
      <c r="B25" t="s">
        <v>23</v>
      </c>
      <c r="E25" s="1" t="s">
        <v>22</v>
      </c>
      <c r="F25">
        <v>1</v>
      </c>
    </row>
    <row r="28" spans="1:9">
      <c r="B28" s="2" t="s">
        <v>85</v>
      </c>
    </row>
    <row r="29" spans="1:9">
      <c r="A29" t="s">
        <v>24</v>
      </c>
      <c r="B29" t="s">
        <v>25</v>
      </c>
      <c r="C29" t="s">
        <v>26</v>
      </c>
      <c r="D29" t="s">
        <v>27</v>
      </c>
      <c r="E29" t="s">
        <v>73</v>
      </c>
      <c r="F29" t="s">
        <v>31</v>
      </c>
      <c r="G29" t="s">
        <v>28</v>
      </c>
      <c r="H29" t="s">
        <v>29</v>
      </c>
      <c r="I29" t="s">
        <v>69</v>
      </c>
    </row>
    <row r="30" spans="1:9">
      <c r="A30" t="s">
        <v>30</v>
      </c>
      <c r="B30" t="s">
        <v>1</v>
      </c>
      <c r="E30" t="s">
        <v>74</v>
      </c>
      <c r="F30">
        <v>1</v>
      </c>
    </row>
    <row r="31" spans="1:9">
      <c r="A31" t="s">
        <v>30</v>
      </c>
      <c r="B31" t="s">
        <v>3</v>
      </c>
      <c r="E31" t="s">
        <v>2</v>
      </c>
      <c r="F31">
        <v>1</v>
      </c>
    </row>
    <row r="32" spans="1:9">
      <c r="A32" t="s">
        <v>30</v>
      </c>
      <c r="B32" t="s">
        <v>5</v>
      </c>
      <c r="E32" t="s">
        <v>4</v>
      </c>
      <c r="F32">
        <v>1</v>
      </c>
    </row>
    <row r="33" spans="1:9">
      <c r="A33" t="s">
        <v>30</v>
      </c>
      <c r="B33" t="s">
        <v>70</v>
      </c>
      <c r="E33" t="s">
        <v>6</v>
      </c>
      <c r="F33">
        <v>1</v>
      </c>
    </row>
    <row r="34" spans="1:9">
      <c r="A34" t="s">
        <v>30</v>
      </c>
      <c r="B34" t="s">
        <v>7</v>
      </c>
      <c r="E34" t="s">
        <v>8</v>
      </c>
      <c r="F34">
        <v>1</v>
      </c>
    </row>
    <row r="35" spans="1:9">
      <c r="A35" t="s">
        <v>75</v>
      </c>
      <c r="B35" t="s">
        <v>9</v>
      </c>
      <c r="E35" t="s">
        <v>35</v>
      </c>
      <c r="F35">
        <v>2</v>
      </c>
    </row>
    <row r="36" spans="1:9">
      <c r="A36" t="s">
        <v>36</v>
      </c>
      <c r="B36" t="s">
        <v>71</v>
      </c>
      <c r="E36" t="s">
        <v>76</v>
      </c>
      <c r="F36">
        <v>4</v>
      </c>
    </row>
    <row r="37" spans="1:9">
      <c r="A37" t="s">
        <v>39</v>
      </c>
      <c r="B37" t="s">
        <v>13</v>
      </c>
      <c r="E37" t="s">
        <v>77</v>
      </c>
      <c r="F37">
        <v>2</v>
      </c>
    </row>
    <row r="38" spans="1:9">
      <c r="A38" t="s">
        <v>39</v>
      </c>
      <c r="B38" t="s">
        <v>43</v>
      </c>
      <c r="E38" t="s">
        <v>78</v>
      </c>
      <c r="F38">
        <v>4</v>
      </c>
    </row>
    <row r="39" spans="1:9">
      <c r="A39" t="s">
        <v>39</v>
      </c>
      <c r="B39" t="s">
        <v>42</v>
      </c>
      <c r="E39" t="s">
        <v>14</v>
      </c>
      <c r="F39">
        <v>1</v>
      </c>
    </row>
    <row r="40" spans="1:9">
      <c r="A40" t="s">
        <v>46</v>
      </c>
      <c r="B40" t="s">
        <v>80</v>
      </c>
      <c r="E40" t="s">
        <v>79</v>
      </c>
      <c r="F40">
        <v>2</v>
      </c>
    </row>
    <row r="41" spans="1:9">
      <c r="A41" t="s">
        <v>46</v>
      </c>
      <c r="B41" t="s">
        <v>48</v>
      </c>
      <c r="E41" t="s">
        <v>81</v>
      </c>
      <c r="F41">
        <v>7</v>
      </c>
    </row>
    <row r="42" spans="1:9">
      <c r="A42" t="s">
        <v>46</v>
      </c>
      <c r="B42" t="s">
        <v>83</v>
      </c>
      <c r="E42" t="s">
        <v>82</v>
      </c>
      <c r="F42">
        <v>2</v>
      </c>
    </row>
    <row r="43" spans="1:9">
      <c r="A43" t="s">
        <v>84</v>
      </c>
      <c r="B43" t="s">
        <v>19</v>
      </c>
      <c r="E43" t="s">
        <v>18</v>
      </c>
      <c r="F43">
        <v>1</v>
      </c>
    </row>
    <row r="44" spans="1:9">
      <c r="A44" t="s">
        <v>65</v>
      </c>
      <c r="B44" t="s">
        <v>72</v>
      </c>
      <c r="E44" t="s">
        <v>20</v>
      </c>
      <c r="F44">
        <v>1</v>
      </c>
    </row>
    <row r="47" spans="1:9">
      <c r="B47" s="2" t="s">
        <v>86</v>
      </c>
    </row>
    <row r="48" spans="1:9">
      <c r="A48" t="s">
        <v>24</v>
      </c>
      <c r="B48" t="s">
        <v>25</v>
      </c>
      <c r="C48" t="s">
        <v>26</v>
      </c>
      <c r="D48" t="s">
        <v>27</v>
      </c>
      <c r="E48" t="s">
        <v>73</v>
      </c>
      <c r="F48" t="s">
        <v>31</v>
      </c>
      <c r="G48" t="s">
        <v>28</v>
      </c>
      <c r="H48" t="s">
        <v>29</v>
      </c>
      <c r="I48" t="s">
        <v>69</v>
      </c>
    </row>
    <row r="49" spans="1:9">
      <c r="A49" t="s">
        <v>30</v>
      </c>
      <c r="B49" t="s">
        <v>88</v>
      </c>
      <c r="E49" t="s">
        <v>0</v>
      </c>
      <c r="F49">
        <v>1</v>
      </c>
    </row>
    <row r="50" spans="1:9">
      <c r="A50" t="s">
        <v>30</v>
      </c>
      <c r="B50" t="s">
        <v>1</v>
      </c>
      <c r="E50" t="s">
        <v>2</v>
      </c>
      <c r="F50">
        <v>1</v>
      </c>
    </row>
    <row r="51" spans="1:9">
      <c r="A51" t="s">
        <v>39</v>
      </c>
      <c r="B51" t="s">
        <v>43</v>
      </c>
      <c r="E51" t="s">
        <v>11</v>
      </c>
      <c r="F51">
        <v>1</v>
      </c>
    </row>
    <row r="52" spans="1:9">
      <c r="A52" t="s">
        <v>39</v>
      </c>
      <c r="B52" t="s">
        <v>42</v>
      </c>
      <c r="E52" t="s">
        <v>12</v>
      </c>
      <c r="F52">
        <v>1</v>
      </c>
    </row>
    <row r="53" spans="1:9">
      <c r="A53" t="s">
        <v>46</v>
      </c>
      <c r="B53" t="s">
        <v>89</v>
      </c>
      <c r="E53" t="s">
        <v>90</v>
      </c>
      <c r="F53">
        <v>2</v>
      </c>
    </row>
    <row r="54" spans="1:9">
      <c r="A54" t="s">
        <v>46</v>
      </c>
      <c r="B54" t="s">
        <v>91</v>
      </c>
      <c r="E54" t="s">
        <v>47</v>
      </c>
      <c r="F54">
        <v>2</v>
      </c>
    </row>
    <row r="55" spans="1:9">
      <c r="A55" t="s">
        <v>87</v>
      </c>
      <c r="B55" t="s">
        <v>87</v>
      </c>
      <c r="E55" t="s">
        <v>92</v>
      </c>
      <c r="F55">
        <v>4</v>
      </c>
    </row>
    <row r="58" spans="1:9">
      <c r="B58" s="2" t="s">
        <v>102</v>
      </c>
    </row>
    <row r="59" spans="1:9">
      <c r="A59" t="s">
        <v>24</v>
      </c>
      <c r="B59" t="s">
        <v>25</v>
      </c>
      <c r="C59" t="s">
        <v>26</v>
      </c>
      <c r="D59" t="s">
        <v>27</v>
      </c>
      <c r="E59" t="s">
        <v>73</v>
      </c>
      <c r="F59" t="s">
        <v>31</v>
      </c>
      <c r="G59" t="s">
        <v>28</v>
      </c>
      <c r="H59" t="s">
        <v>29</v>
      </c>
      <c r="I59" t="s">
        <v>69</v>
      </c>
    </row>
    <row r="60" spans="1:9">
      <c r="A60" t="s">
        <v>30</v>
      </c>
      <c r="B60" t="s">
        <v>95</v>
      </c>
      <c r="E60" t="s">
        <v>0</v>
      </c>
      <c r="F60">
        <v>1</v>
      </c>
    </row>
    <row r="61" spans="1:9">
      <c r="A61" t="s">
        <v>30</v>
      </c>
      <c r="B61" t="s">
        <v>1</v>
      </c>
      <c r="E61" t="s">
        <v>94</v>
      </c>
      <c r="F61">
        <v>2</v>
      </c>
    </row>
    <row r="62" spans="1:9">
      <c r="A62" t="s">
        <v>30</v>
      </c>
      <c r="B62" t="s">
        <v>7</v>
      </c>
      <c r="E62" t="s">
        <v>4</v>
      </c>
      <c r="F62">
        <v>1</v>
      </c>
    </row>
    <row r="63" spans="1:9">
      <c r="A63" t="s">
        <v>75</v>
      </c>
      <c r="B63" t="s">
        <v>101</v>
      </c>
      <c r="E63" t="s">
        <v>100</v>
      </c>
      <c r="F63">
        <v>3</v>
      </c>
    </row>
    <row r="64" spans="1:9">
      <c r="A64" t="s">
        <v>104</v>
      </c>
      <c r="B64" t="s">
        <v>96</v>
      </c>
      <c r="E64" t="s">
        <v>103</v>
      </c>
      <c r="F64">
        <v>3</v>
      </c>
    </row>
    <row r="65" spans="1:9">
      <c r="A65" t="s">
        <v>39</v>
      </c>
      <c r="B65" t="s">
        <v>43</v>
      </c>
      <c r="E65" t="s">
        <v>11</v>
      </c>
      <c r="F65">
        <v>1</v>
      </c>
    </row>
    <row r="66" spans="1:9">
      <c r="A66" t="s">
        <v>39</v>
      </c>
      <c r="B66" t="s">
        <v>42</v>
      </c>
      <c r="E66" t="s">
        <v>12</v>
      </c>
      <c r="F66">
        <v>1</v>
      </c>
    </row>
    <row r="67" spans="1:9">
      <c r="A67" t="s">
        <v>39</v>
      </c>
      <c r="B67" t="s">
        <v>105</v>
      </c>
      <c r="E67" t="s">
        <v>93</v>
      </c>
      <c r="F67">
        <v>1</v>
      </c>
    </row>
    <row r="68" spans="1:9">
      <c r="A68" t="s">
        <v>107</v>
      </c>
      <c r="B68" t="s">
        <v>97</v>
      </c>
      <c r="E68" t="s">
        <v>106</v>
      </c>
      <c r="F68">
        <v>3</v>
      </c>
    </row>
    <row r="69" spans="1:9">
      <c r="A69" t="s">
        <v>46</v>
      </c>
      <c r="B69" t="s">
        <v>50</v>
      </c>
      <c r="E69" t="s">
        <v>108</v>
      </c>
      <c r="F69">
        <v>2</v>
      </c>
    </row>
    <row r="70" spans="1:9">
      <c r="A70" t="s">
        <v>46</v>
      </c>
      <c r="B70" t="s">
        <v>48</v>
      </c>
      <c r="E70" t="s">
        <v>109</v>
      </c>
      <c r="F70">
        <v>3</v>
      </c>
    </row>
    <row r="71" spans="1:9">
      <c r="A71" t="s">
        <v>46</v>
      </c>
      <c r="B71" t="s">
        <v>111</v>
      </c>
      <c r="E71" t="s">
        <v>110</v>
      </c>
      <c r="F71">
        <v>3</v>
      </c>
    </row>
    <row r="72" spans="1:9">
      <c r="A72" t="s">
        <v>65</v>
      </c>
      <c r="B72" t="s">
        <v>98</v>
      </c>
      <c r="E72" t="s">
        <v>18</v>
      </c>
      <c r="F72">
        <v>1</v>
      </c>
    </row>
    <row r="73" spans="1:9">
      <c r="A73" t="s">
        <v>112</v>
      </c>
      <c r="B73" s="3">
        <v>4001</v>
      </c>
      <c r="E73" t="s">
        <v>99</v>
      </c>
      <c r="F73">
        <v>1</v>
      </c>
    </row>
    <row r="76" spans="1:9">
      <c r="B76" s="2" t="s">
        <v>113</v>
      </c>
    </row>
    <row r="77" spans="1:9">
      <c r="A77" t="s">
        <v>24</v>
      </c>
      <c r="B77" t="s">
        <v>25</v>
      </c>
      <c r="C77" t="s">
        <v>26</v>
      </c>
      <c r="D77" t="s">
        <v>27</v>
      </c>
      <c r="E77" t="s">
        <v>73</v>
      </c>
      <c r="F77" t="s">
        <v>31</v>
      </c>
      <c r="G77" t="s">
        <v>28</v>
      </c>
      <c r="H77" t="s">
        <v>29</v>
      </c>
      <c r="I77" t="s">
        <v>69</v>
      </c>
    </row>
    <row r="78" spans="1:9">
      <c r="A78" t="s">
        <v>30</v>
      </c>
      <c r="B78" t="s">
        <v>1</v>
      </c>
      <c r="E78" t="s">
        <v>0</v>
      </c>
      <c r="F78">
        <v>1</v>
      </c>
    </row>
    <row r="79" spans="1:9">
      <c r="A79" t="s">
        <v>30</v>
      </c>
      <c r="B79" t="s">
        <v>7</v>
      </c>
      <c r="E79" t="s">
        <v>2</v>
      </c>
      <c r="F79">
        <v>1</v>
      </c>
    </row>
    <row r="80" spans="1:9">
      <c r="A80" t="s">
        <v>75</v>
      </c>
      <c r="B80" s="4" t="s">
        <v>115</v>
      </c>
      <c r="E80" t="s">
        <v>114</v>
      </c>
      <c r="F80">
        <v>1</v>
      </c>
    </row>
    <row r="81" spans="1:9">
      <c r="A81" t="s">
        <v>39</v>
      </c>
      <c r="B81" t="s">
        <v>13</v>
      </c>
      <c r="E81" t="s">
        <v>116</v>
      </c>
      <c r="F81">
        <v>2</v>
      </c>
    </row>
    <row r="82" spans="1:9">
      <c r="A82" t="s">
        <v>39</v>
      </c>
      <c r="B82" t="s">
        <v>43</v>
      </c>
      <c r="E82" t="s">
        <v>11</v>
      </c>
      <c r="F82">
        <v>1</v>
      </c>
    </row>
    <row r="83" spans="1:9">
      <c r="A83" t="s">
        <v>46</v>
      </c>
      <c r="B83" t="s">
        <v>50</v>
      </c>
      <c r="E83" t="s">
        <v>108</v>
      </c>
      <c r="F83">
        <v>2</v>
      </c>
    </row>
    <row r="84" spans="1:9">
      <c r="A84" t="s">
        <v>117</v>
      </c>
      <c r="B84" t="s">
        <v>72</v>
      </c>
      <c r="E84" t="s">
        <v>18</v>
      </c>
      <c r="F84">
        <v>1</v>
      </c>
    </row>
    <row r="88" spans="1:9">
      <c r="B88" s="2" t="s">
        <v>118</v>
      </c>
    </row>
    <row r="89" spans="1:9">
      <c r="A89" t="s">
        <v>24</v>
      </c>
      <c r="B89" t="s">
        <v>25</v>
      </c>
      <c r="C89" t="s">
        <v>26</v>
      </c>
      <c r="D89" t="s">
        <v>27</v>
      </c>
      <c r="E89" t="s">
        <v>73</v>
      </c>
      <c r="F89" t="s">
        <v>31</v>
      </c>
      <c r="G89" t="s">
        <v>28</v>
      </c>
      <c r="H89" t="s">
        <v>29</v>
      </c>
      <c r="I89" t="s">
        <v>69</v>
      </c>
    </row>
    <row r="90" spans="1:9">
      <c r="A90" t="s">
        <v>128</v>
      </c>
      <c r="B90" t="s">
        <v>70</v>
      </c>
      <c r="E90" t="s">
        <v>129</v>
      </c>
      <c r="F90">
        <v>6</v>
      </c>
    </row>
    <row r="91" spans="1:9">
      <c r="A91" t="s">
        <v>128</v>
      </c>
      <c r="B91" t="s">
        <v>3</v>
      </c>
      <c r="E91" t="s">
        <v>130</v>
      </c>
      <c r="F91">
        <v>2</v>
      </c>
    </row>
    <row r="92" spans="1:9">
      <c r="A92" t="s">
        <v>128</v>
      </c>
      <c r="B92" t="s">
        <v>7</v>
      </c>
      <c r="E92" t="s">
        <v>131</v>
      </c>
      <c r="F92">
        <v>4</v>
      </c>
    </row>
    <row r="93" spans="1:9">
      <c r="A93" t="s">
        <v>132</v>
      </c>
      <c r="B93" t="s">
        <v>119</v>
      </c>
      <c r="E93" t="s">
        <v>114</v>
      </c>
      <c r="F93">
        <v>1</v>
      </c>
    </row>
    <row r="94" spans="1:9">
      <c r="A94" t="s">
        <v>132</v>
      </c>
      <c r="B94" t="s">
        <v>9</v>
      </c>
      <c r="E94" t="s">
        <v>120</v>
      </c>
      <c r="F94">
        <v>1</v>
      </c>
    </row>
    <row r="95" spans="1:9">
      <c r="A95" t="s">
        <v>133</v>
      </c>
      <c r="B95" t="s">
        <v>121</v>
      </c>
      <c r="E95" t="s">
        <v>11</v>
      </c>
      <c r="F95">
        <v>1</v>
      </c>
    </row>
    <row r="96" spans="1:9">
      <c r="A96" t="s">
        <v>39</v>
      </c>
      <c r="B96" t="s">
        <v>135</v>
      </c>
      <c r="E96" t="s">
        <v>134</v>
      </c>
      <c r="F96">
        <v>2</v>
      </c>
    </row>
    <row r="97" spans="1:9">
      <c r="A97" t="s">
        <v>136</v>
      </c>
      <c r="B97" t="s">
        <v>122</v>
      </c>
      <c r="E97" t="s">
        <v>93</v>
      </c>
      <c r="F97">
        <v>1</v>
      </c>
    </row>
    <row r="98" spans="1:9" ht="30">
      <c r="A98" t="s">
        <v>46</v>
      </c>
      <c r="B98" t="s">
        <v>50</v>
      </c>
      <c r="E98" s="1" t="s">
        <v>137</v>
      </c>
      <c r="F98">
        <v>8</v>
      </c>
    </row>
    <row r="99" spans="1:9">
      <c r="A99" t="s">
        <v>46</v>
      </c>
      <c r="B99" s="3" t="s">
        <v>139</v>
      </c>
      <c r="E99" t="s">
        <v>138</v>
      </c>
      <c r="F99">
        <v>2</v>
      </c>
    </row>
    <row r="100" spans="1:9">
      <c r="A100" t="s">
        <v>46</v>
      </c>
      <c r="B100" s="3" t="s">
        <v>141</v>
      </c>
      <c r="E100" t="s">
        <v>140</v>
      </c>
      <c r="F100">
        <v>4</v>
      </c>
    </row>
    <row r="101" spans="1:9">
      <c r="A101" t="s">
        <v>46</v>
      </c>
      <c r="B101" t="s">
        <v>124</v>
      </c>
      <c r="E101" t="s">
        <v>142</v>
      </c>
      <c r="F101">
        <v>2</v>
      </c>
    </row>
    <row r="102" spans="1:9">
      <c r="A102" t="s">
        <v>143</v>
      </c>
      <c r="B102" s="3">
        <v>7805</v>
      </c>
      <c r="E102" t="s">
        <v>18</v>
      </c>
      <c r="F102">
        <v>1</v>
      </c>
    </row>
    <row r="103" spans="1:9">
      <c r="A103" t="s">
        <v>64</v>
      </c>
      <c r="B103" t="s">
        <v>125</v>
      </c>
      <c r="E103" t="s">
        <v>20</v>
      </c>
      <c r="F103">
        <v>1</v>
      </c>
    </row>
    <row r="104" spans="1:9">
      <c r="A104" t="s">
        <v>144</v>
      </c>
      <c r="B104" t="s">
        <v>145</v>
      </c>
      <c r="E104" t="s">
        <v>22</v>
      </c>
      <c r="F104">
        <v>1</v>
      </c>
    </row>
    <row r="105" spans="1:9">
      <c r="A105" s="9" t="s">
        <v>222</v>
      </c>
      <c r="B105" t="s">
        <v>146</v>
      </c>
      <c r="E105" t="s">
        <v>147</v>
      </c>
      <c r="F105">
        <v>2</v>
      </c>
    </row>
    <row r="106" spans="1:9">
      <c r="A106" s="9" t="s">
        <v>222</v>
      </c>
      <c r="B106" t="s">
        <v>148</v>
      </c>
      <c r="E106" t="s">
        <v>127</v>
      </c>
      <c r="F106">
        <v>1</v>
      </c>
    </row>
    <row r="110" spans="1:9">
      <c r="B110" s="2" t="s">
        <v>151</v>
      </c>
    </row>
    <row r="111" spans="1:9">
      <c r="A111" t="s">
        <v>24</v>
      </c>
      <c r="B111" t="s">
        <v>25</v>
      </c>
      <c r="C111" t="s">
        <v>26</v>
      </c>
      <c r="D111" t="s">
        <v>27</v>
      </c>
      <c r="E111" t="s">
        <v>73</v>
      </c>
      <c r="F111" t="s">
        <v>31</v>
      </c>
      <c r="G111" t="s">
        <v>28</v>
      </c>
      <c r="H111" t="s">
        <v>29</v>
      </c>
      <c r="I111" t="s">
        <v>69</v>
      </c>
    </row>
    <row r="112" spans="1:9">
      <c r="A112" t="s">
        <v>39</v>
      </c>
      <c r="B112" t="s">
        <v>149</v>
      </c>
      <c r="E112" t="s">
        <v>152</v>
      </c>
      <c r="F112">
        <v>2</v>
      </c>
    </row>
    <row r="113" spans="1:9">
      <c r="A113" t="s">
        <v>39</v>
      </c>
      <c r="B113" t="s">
        <v>43</v>
      </c>
      <c r="E113" t="s">
        <v>153</v>
      </c>
      <c r="F113">
        <v>4</v>
      </c>
    </row>
    <row r="114" spans="1:9">
      <c r="A114" t="s">
        <v>46</v>
      </c>
      <c r="B114" s="4" t="s">
        <v>154</v>
      </c>
      <c r="E114" t="s">
        <v>108</v>
      </c>
      <c r="F114">
        <v>2</v>
      </c>
    </row>
    <row r="115" spans="1:9">
      <c r="A115" t="s">
        <v>63</v>
      </c>
      <c r="B115" s="4" t="s">
        <v>154</v>
      </c>
      <c r="E115" t="s">
        <v>155</v>
      </c>
      <c r="F115">
        <v>2</v>
      </c>
    </row>
    <row r="116" spans="1:9">
      <c r="A116" t="s">
        <v>157</v>
      </c>
      <c r="B116" t="s">
        <v>150</v>
      </c>
      <c r="D116" s="4" t="s">
        <v>158</v>
      </c>
      <c r="E116" t="s">
        <v>156</v>
      </c>
      <c r="F116">
        <v>2</v>
      </c>
    </row>
    <row r="119" spans="1:9">
      <c r="B119" s="2" t="s">
        <v>159</v>
      </c>
    </row>
    <row r="120" spans="1:9">
      <c r="A120" t="s">
        <v>24</v>
      </c>
      <c r="B120" t="s">
        <v>25</v>
      </c>
      <c r="C120" t="s">
        <v>26</v>
      </c>
      <c r="D120" t="s">
        <v>27</v>
      </c>
      <c r="E120" t="s">
        <v>73</v>
      </c>
      <c r="F120" t="s">
        <v>31</v>
      </c>
      <c r="G120" t="s">
        <v>28</v>
      </c>
      <c r="H120" t="s">
        <v>29</v>
      </c>
      <c r="I120" t="s">
        <v>69</v>
      </c>
    </row>
    <row r="121" spans="1:9" ht="30">
      <c r="A121" t="s">
        <v>132</v>
      </c>
      <c r="B121" s="4" t="s">
        <v>161</v>
      </c>
      <c r="E121" s="1" t="s">
        <v>160</v>
      </c>
      <c r="F121">
        <v>14</v>
      </c>
    </row>
    <row r="122" spans="1:9">
      <c r="A122" t="s">
        <v>39</v>
      </c>
      <c r="B122" t="s">
        <v>149</v>
      </c>
      <c r="E122" t="s">
        <v>152</v>
      </c>
      <c r="F122">
        <v>2</v>
      </c>
    </row>
    <row r="123" spans="1:9" ht="30">
      <c r="A123" t="s">
        <v>46</v>
      </c>
      <c r="B123" s="4" t="s">
        <v>163</v>
      </c>
      <c r="E123" s="1" t="s">
        <v>162</v>
      </c>
      <c r="F123">
        <v>14</v>
      </c>
    </row>
    <row r="126" spans="1:9">
      <c r="B126" s="2" t="s">
        <v>164</v>
      </c>
    </row>
    <row r="127" spans="1:9">
      <c r="A127" t="s">
        <v>24</v>
      </c>
      <c r="B127" t="s">
        <v>25</v>
      </c>
      <c r="C127" t="s">
        <v>26</v>
      </c>
      <c r="D127" t="s">
        <v>27</v>
      </c>
      <c r="E127" t="s">
        <v>73</v>
      </c>
      <c r="F127" t="s">
        <v>31</v>
      </c>
      <c r="G127" t="s">
        <v>28</v>
      </c>
      <c r="H127" t="s">
        <v>29</v>
      </c>
      <c r="I127" t="s">
        <v>69</v>
      </c>
    </row>
    <row r="128" spans="1:9">
      <c r="A128" t="s">
        <v>30</v>
      </c>
      <c r="B128" t="s">
        <v>1</v>
      </c>
      <c r="E128" t="s">
        <v>175</v>
      </c>
      <c r="F128">
        <v>7</v>
      </c>
    </row>
    <row r="129" spans="1:6">
      <c r="A129" t="s">
        <v>30</v>
      </c>
      <c r="B129" t="s">
        <v>7</v>
      </c>
      <c r="E129" t="s">
        <v>174</v>
      </c>
      <c r="F129">
        <v>7</v>
      </c>
    </row>
    <row r="130" spans="1:6">
      <c r="A130" t="s">
        <v>30</v>
      </c>
      <c r="B130" t="s">
        <v>3</v>
      </c>
      <c r="E130" t="s">
        <v>165</v>
      </c>
      <c r="F130">
        <v>1</v>
      </c>
    </row>
    <row r="131" spans="1:6">
      <c r="A131" t="s">
        <v>30</v>
      </c>
      <c r="B131" t="s">
        <v>95</v>
      </c>
      <c r="E131" t="s">
        <v>166</v>
      </c>
      <c r="F131">
        <v>1</v>
      </c>
    </row>
    <row r="132" spans="1:6">
      <c r="A132" t="s">
        <v>132</v>
      </c>
      <c r="B132" t="s">
        <v>176</v>
      </c>
      <c r="E132" t="s">
        <v>114</v>
      </c>
      <c r="F132">
        <v>1</v>
      </c>
    </row>
    <row r="133" spans="1:6">
      <c r="A133" t="s">
        <v>39</v>
      </c>
      <c r="B133" t="s">
        <v>177</v>
      </c>
      <c r="E133" t="s">
        <v>167</v>
      </c>
      <c r="F133">
        <v>1</v>
      </c>
    </row>
    <row r="134" spans="1:6">
      <c r="A134" t="s">
        <v>39</v>
      </c>
      <c r="B134" t="s">
        <v>149</v>
      </c>
      <c r="E134" t="s">
        <v>178</v>
      </c>
      <c r="F134">
        <v>2</v>
      </c>
    </row>
    <row r="135" spans="1:6">
      <c r="A135" t="s">
        <v>39</v>
      </c>
      <c r="B135" t="s">
        <v>43</v>
      </c>
      <c r="E135" t="s">
        <v>179</v>
      </c>
      <c r="F135">
        <v>9</v>
      </c>
    </row>
    <row r="136" spans="1:6">
      <c r="A136" t="s">
        <v>46</v>
      </c>
      <c r="B136" t="s">
        <v>181</v>
      </c>
      <c r="E136" t="s">
        <v>180</v>
      </c>
      <c r="F136">
        <v>3</v>
      </c>
    </row>
    <row r="137" spans="1:6">
      <c r="A137" t="s">
        <v>46</v>
      </c>
      <c r="B137" t="s">
        <v>182</v>
      </c>
      <c r="E137" t="s">
        <v>123</v>
      </c>
      <c r="F137">
        <v>1</v>
      </c>
    </row>
    <row r="138" spans="1:6">
      <c r="A138" t="s">
        <v>183</v>
      </c>
      <c r="B138" t="s">
        <v>168</v>
      </c>
      <c r="E138" t="s">
        <v>20</v>
      </c>
      <c r="F138">
        <v>1</v>
      </c>
    </row>
    <row r="139" spans="1:6">
      <c r="A139" t="s">
        <v>184</v>
      </c>
      <c r="B139" t="s">
        <v>169</v>
      </c>
      <c r="E139" t="s">
        <v>22</v>
      </c>
      <c r="F139">
        <v>1</v>
      </c>
    </row>
    <row r="140" spans="1:6">
      <c r="A140" t="s">
        <v>185</v>
      </c>
      <c r="B140" t="s">
        <v>170</v>
      </c>
      <c r="E140" t="s">
        <v>126</v>
      </c>
      <c r="F140">
        <v>1</v>
      </c>
    </row>
    <row r="141" spans="1:6">
      <c r="A141" t="s">
        <v>186</v>
      </c>
      <c r="B141" t="s">
        <v>187</v>
      </c>
      <c r="E141" t="s">
        <v>99</v>
      </c>
      <c r="F141">
        <v>1</v>
      </c>
    </row>
    <row r="142" spans="1:6">
      <c r="A142" t="s">
        <v>143</v>
      </c>
      <c r="B142" t="s">
        <v>171</v>
      </c>
      <c r="E142" t="s">
        <v>127</v>
      </c>
      <c r="F142">
        <v>1</v>
      </c>
    </row>
    <row r="143" spans="1:6">
      <c r="A143" t="s">
        <v>188</v>
      </c>
      <c r="B143" t="s">
        <v>173</v>
      </c>
      <c r="E143" t="s">
        <v>172</v>
      </c>
      <c r="F143">
        <v>1</v>
      </c>
    </row>
    <row r="146" spans="1:9">
      <c r="B146" s="2" t="s">
        <v>189</v>
      </c>
    </row>
    <row r="147" spans="1:9">
      <c r="A147" t="s">
        <v>24</v>
      </c>
      <c r="B147" t="s">
        <v>25</v>
      </c>
      <c r="C147" t="s">
        <v>26</v>
      </c>
      <c r="D147" t="s">
        <v>27</v>
      </c>
      <c r="E147" t="s">
        <v>73</v>
      </c>
      <c r="F147" t="s">
        <v>31</v>
      </c>
      <c r="G147" t="s">
        <v>28</v>
      </c>
      <c r="H147" t="s">
        <v>29</v>
      </c>
      <c r="I147" t="s">
        <v>69</v>
      </c>
    </row>
    <row r="148" spans="1:9">
      <c r="A148" t="s">
        <v>30</v>
      </c>
      <c r="B148" t="s">
        <v>1</v>
      </c>
      <c r="E148" t="s">
        <v>191</v>
      </c>
      <c r="F148">
        <v>8</v>
      </c>
    </row>
    <row r="149" spans="1:9">
      <c r="A149" t="s">
        <v>30</v>
      </c>
      <c r="B149" t="s">
        <v>3</v>
      </c>
      <c r="E149" t="s">
        <v>2</v>
      </c>
      <c r="F149">
        <v>1</v>
      </c>
    </row>
    <row r="150" spans="1:9">
      <c r="A150" t="s">
        <v>30</v>
      </c>
      <c r="B150" t="s">
        <v>95</v>
      </c>
      <c r="E150" t="s">
        <v>4</v>
      </c>
      <c r="F150">
        <v>1</v>
      </c>
    </row>
    <row r="151" spans="1:9" ht="30">
      <c r="A151" t="s">
        <v>30</v>
      </c>
      <c r="B151" t="s">
        <v>7</v>
      </c>
      <c r="E151" s="1" t="s">
        <v>192</v>
      </c>
      <c r="F151">
        <v>8</v>
      </c>
    </row>
    <row r="152" spans="1:9">
      <c r="A152" t="s">
        <v>75</v>
      </c>
      <c r="B152" s="4" t="s">
        <v>193</v>
      </c>
      <c r="E152" t="s">
        <v>114</v>
      </c>
      <c r="F152">
        <v>1</v>
      </c>
    </row>
    <row r="153" spans="1:9">
      <c r="A153" t="s">
        <v>39</v>
      </c>
      <c r="B153" t="s">
        <v>177</v>
      </c>
      <c r="E153" t="s">
        <v>167</v>
      </c>
      <c r="F153">
        <v>1</v>
      </c>
    </row>
    <row r="154" spans="1:9">
      <c r="A154" t="s">
        <v>39</v>
      </c>
      <c r="B154" t="s">
        <v>194</v>
      </c>
      <c r="E154" t="s">
        <v>178</v>
      </c>
      <c r="F154">
        <v>2</v>
      </c>
    </row>
    <row r="155" spans="1:9">
      <c r="A155" t="s">
        <v>39</v>
      </c>
      <c r="B155" t="s">
        <v>43</v>
      </c>
      <c r="E155" t="s">
        <v>195</v>
      </c>
      <c r="F155">
        <v>3</v>
      </c>
    </row>
    <row r="156" spans="1:9">
      <c r="A156" t="s">
        <v>46</v>
      </c>
      <c r="B156" t="s">
        <v>181</v>
      </c>
      <c r="E156" t="s">
        <v>108</v>
      </c>
      <c r="F156">
        <v>2</v>
      </c>
    </row>
    <row r="157" spans="1:9">
      <c r="A157" t="s">
        <v>46</v>
      </c>
      <c r="B157" t="s">
        <v>182</v>
      </c>
      <c r="E157" t="s">
        <v>123</v>
      </c>
      <c r="F157">
        <v>1</v>
      </c>
    </row>
    <row r="158" spans="1:9">
      <c r="A158" t="s">
        <v>143</v>
      </c>
      <c r="B158">
        <v>7805</v>
      </c>
      <c r="E158" t="s">
        <v>18</v>
      </c>
      <c r="F158">
        <v>1</v>
      </c>
    </row>
    <row r="159" spans="1:9">
      <c r="A159" t="s">
        <v>196</v>
      </c>
      <c r="B159" t="s">
        <v>168</v>
      </c>
      <c r="E159" t="s">
        <v>20</v>
      </c>
      <c r="F159">
        <v>1</v>
      </c>
    </row>
    <row r="160" spans="1:9">
      <c r="A160" t="s">
        <v>184</v>
      </c>
      <c r="B160" t="s">
        <v>169</v>
      </c>
      <c r="E160" t="s">
        <v>22</v>
      </c>
      <c r="F160">
        <v>1</v>
      </c>
    </row>
    <row r="161" spans="1:6">
      <c r="A161" t="s">
        <v>185</v>
      </c>
      <c r="B161" t="s">
        <v>170</v>
      </c>
      <c r="E161" t="s">
        <v>126</v>
      </c>
      <c r="F161">
        <v>1</v>
      </c>
    </row>
    <row r="162" spans="1:6">
      <c r="A162" t="s">
        <v>186</v>
      </c>
      <c r="B162" t="s">
        <v>190</v>
      </c>
      <c r="E162" t="s">
        <v>99</v>
      </c>
      <c r="F162">
        <v>1</v>
      </c>
    </row>
    <row r="163" spans="1:6">
      <c r="A163" t="s">
        <v>188</v>
      </c>
      <c r="B163" t="s">
        <v>173</v>
      </c>
      <c r="E163" t="s">
        <v>172</v>
      </c>
      <c r="F163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4:J87"/>
  <sheetViews>
    <sheetView topLeftCell="A4" workbookViewId="0">
      <selection activeCell="B9" sqref="B9"/>
    </sheetView>
  </sheetViews>
  <sheetFormatPr baseColWidth="10" defaultRowHeight="15"/>
  <cols>
    <col min="2" max="2" width="21.28515625" customWidth="1"/>
  </cols>
  <sheetData>
    <row r="4" spans="2:10">
      <c r="C4" s="2" t="s">
        <v>68</v>
      </c>
    </row>
    <row r="5" spans="2:10">
      <c r="B5" t="s">
        <v>24</v>
      </c>
      <c r="C5" t="s">
        <v>25</v>
      </c>
      <c r="D5" t="s">
        <v>26</v>
      </c>
      <c r="E5" t="s">
        <v>27</v>
      </c>
      <c r="F5" t="s">
        <v>73</v>
      </c>
      <c r="G5" t="s">
        <v>31</v>
      </c>
      <c r="H5" t="s">
        <v>28</v>
      </c>
      <c r="I5" t="s">
        <v>29</v>
      </c>
      <c r="J5" t="s">
        <v>69</v>
      </c>
    </row>
    <row r="6" spans="2:10">
      <c r="B6" t="s">
        <v>34</v>
      </c>
      <c r="C6" t="s">
        <v>9</v>
      </c>
      <c r="F6" t="s">
        <v>35</v>
      </c>
      <c r="G6">
        <v>2</v>
      </c>
    </row>
    <row r="7" spans="2:10" ht="60">
      <c r="B7" t="s">
        <v>36</v>
      </c>
      <c r="C7" t="s">
        <v>10</v>
      </c>
      <c r="F7" s="1" t="s">
        <v>37</v>
      </c>
      <c r="G7">
        <v>9</v>
      </c>
    </row>
    <row r="8" spans="2:10">
      <c r="B8" t="s">
        <v>39</v>
      </c>
      <c r="C8" t="s">
        <v>38</v>
      </c>
      <c r="F8" t="s">
        <v>41</v>
      </c>
      <c r="G8">
        <v>5</v>
      </c>
    </row>
    <row r="9" spans="2:10">
      <c r="B9" t="s">
        <v>63</v>
      </c>
      <c r="C9" t="s">
        <v>16</v>
      </c>
      <c r="F9" s="1" t="s">
        <v>17</v>
      </c>
      <c r="G9">
        <v>1</v>
      </c>
    </row>
    <row r="10" spans="2:10">
      <c r="B10" t="s">
        <v>64</v>
      </c>
      <c r="C10" t="s">
        <v>19</v>
      </c>
      <c r="F10" s="1" t="s">
        <v>18</v>
      </c>
      <c r="G10">
        <v>1</v>
      </c>
    </row>
    <row r="11" spans="2:10" ht="30">
      <c r="B11" t="s">
        <v>65</v>
      </c>
      <c r="C11" t="s">
        <v>21</v>
      </c>
      <c r="F11" s="1" t="s">
        <v>66</v>
      </c>
      <c r="G11">
        <v>6</v>
      </c>
    </row>
    <row r="12" spans="2:10">
      <c r="B12" t="s">
        <v>65</v>
      </c>
      <c r="C12" t="s">
        <v>23</v>
      </c>
      <c r="F12" s="1" t="s">
        <v>22</v>
      </c>
      <c r="G12">
        <v>1</v>
      </c>
    </row>
    <row r="15" spans="2:10">
      <c r="C15" s="2" t="s">
        <v>85</v>
      </c>
    </row>
    <row r="16" spans="2:10">
      <c r="B16" t="s">
        <v>24</v>
      </c>
      <c r="C16" t="s">
        <v>25</v>
      </c>
      <c r="D16" t="s">
        <v>26</v>
      </c>
      <c r="E16" t="s">
        <v>27</v>
      </c>
      <c r="F16" t="s">
        <v>73</v>
      </c>
      <c r="G16" t="s">
        <v>31</v>
      </c>
      <c r="H16" t="s">
        <v>28</v>
      </c>
      <c r="I16" t="s">
        <v>29</v>
      </c>
      <c r="J16" t="s">
        <v>69</v>
      </c>
    </row>
    <row r="17" spans="2:10">
      <c r="B17" t="s">
        <v>75</v>
      </c>
      <c r="C17" t="s">
        <v>9</v>
      </c>
      <c r="F17" t="s">
        <v>35</v>
      </c>
      <c r="G17">
        <v>2</v>
      </c>
    </row>
    <row r="18" spans="2:10">
      <c r="B18" t="s">
        <v>36</v>
      </c>
      <c r="C18" t="s">
        <v>71</v>
      </c>
      <c r="F18" t="s">
        <v>76</v>
      </c>
      <c r="G18">
        <v>4</v>
      </c>
    </row>
    <row r="19" spans="2:10">
      <c r="B19" t="s">
        <v>84</v>
      </c>
      <c r="C19" t="s">
        <v>19</v>
      </c>
      <c r="F19" t="s">
        <v>18</v>
      </c>
      <c r="G19">
        <v>1</v>
      </c>
    </row>
    <row r="20" spans="2:10">
      <c r="B20" t="s">
        <v>65</v>
      </c>
      <c r="C20" t="s">
        <v>72</v>
      </c>
      <c r="F20" t="s">
        <v>20</v>
      </c>
      <c r="G20">
        <v>1</v>
      </c>
    </row>
    <row r="23" spans="2:10">
      <c r="C23" s="2" t="s">
        <v>86</v>
      </c>
    </row>
    <row r="24" spans="2:10">
      <c r="B24" t="s">
        <v>24</v>
      </c>
      <c r="C24" t="s">
        <v>25</v>
      </c>
      <c r="D24" t="s">
        <v>26</v>
      </c>
      <c r="E24" t="s">
        <v>27</v>
      </c>
      <c r="F24" t="s">
        <v>73</v>
      </c>
      <c r="G24" t="s">
        <v>31</v>
      </c>
      <c r="H24" t="s">
        <v>28</v>
      </c>
      <c r="I24" t="s">
        <v>29</v>
      </c>
      <c r="J24" t="s">
        <v>69</v>
      </c>
    </row>
    <row r="25" spans="2:10">
      <c r="B25" t="s">
        <v>87</v>
      </c>
      <c r="C25" t="s">
        <v>87</v>
      </c>
      <c r="F25" t="s">
        <v>92</v>
      </c>
      <c r="G25">
        <v>4</v>
      </c>
    </row>
    <row r="28" spans="2:10">
      <c r="C28" s="2" t="s">
        <v>102</v>
      </c>
    </row>
    <row r="29" spans="2:10">
      <c r="B29" t="s">
        <v>24</v>
      </c>
      <c r="C29" t="s">
        <v>25</v>
      </c>
      <c r="D29" t="s">
        <v>26</v>
      </c>
      <c r="E29" t="s">
        <v>27</v>
      </c>
      <c r="F29" t="s">
        <v>73</v>
      </c>
      <c r="G29" t="s">
        <v>31</v>
      </c>
      <c r="H29" t="s">
        <v>28</v>
      </c>
      <c r="I29" t="s">
        <v>29</v>
      </c>
      <c r="J29" t="s">
        <v>69</v>
      </c>
    </row>
    <row r="30" spans="2:10">
      <c r="B30" t="s">
        <v>75</v>
      </c>
      <c r="C30" t="s">
        <v>101</v>
      </c>
      <c r="F30" t="s">
        <v>100</v>
      </c>
      <c r="G30">
        <v>3</v>
      </c>
    </row>
    <row r="31" spans="2:10">
      <c r="B31" t="s">
        <v>104</v>
      </c>
      <c r="C31" t="s">
        <v>96</v>
      </c>
      <c r="F31" t="s">
        <v>103</v>
      </c>
      <c r="G31">
        <v>3</v>
      </c>
    </row>
    <row r="32" spans="2:10">
      <c r="B32" t="s">
        <v>107</v>
      </c>
      <c r="C32" t="s">
        <v>97</v>
      </c>
      <c r="F32" t="s">
        <v>106</v>
      </c>
      <c r="G32">
        <v>3</v>
      </c>
    </row>
    <row r="33" spans="2:10">
      <c r="B33" t="s">
        <v>65</v>
      </c>
      <c r="C33" t="s">
        <v>98</v>
      </c>
      <c r="F33" t="s">
        <v>18</v>
      </c>
      <c r="G33">
        <v>1</v>
      </c>
    </row>
    <row r="34" spans="2:10">
      <c r="B34" t="s">
        <v>112</v>
      </c>
      <c r="C34" s="3">
        <v>4001</v>
      </c>
      <c r="F34" t="s">
        <v>99</v>
      </c>
      <c r="G34">
        <v>1</v>
      </c>
    </row>
    <row r="37" spans="2:10">
      <c r="C37" s="2" t="s">
        <v>113</v>
      </c>
    </row>
    <row r="38" spans="2:10">
      <c r="B38" t="s">
        <v>24</v>
      </c>
      <c r="C38" t="s">
        <v>25</v>
      </c>
      <c r="D38" t="s">
        <v>26</v>
      </c>
      <c r="E38" t="s">
        <v>27</v>
      </c>
      <c r="F38" t="s">
        <v>73</v>
      </c>
      <c r="G38" t="s">
        <v>31</v>
      </c>
      <c r="H38" t="s">
        <v>28</v>
      </c>
      <c r="I38" t="s">
        <v>29</v>
      </c>
      <c r="J38" t="s">
        <v>69</v>
      </c>
    </row>
    <row r="39" spans="2:10">
      <c r="B39" t="s">
        <v>75</v>
      </c>
      <c r="C39" s="4" t="s">
        <v>115</v>
      </c>
      <c r="F39" t="s">
        <v>114</v>
      </c>
      <c r="G39">
        <v>1</v>
      </c>
    </row>
    <row r="40" spans="2:10">
      <c r="B40" t="s">
        <v>117</v>
      </c>
      <c r="C40" t="s">
        <v>72</v>
      </c>
      <c r="F40" t="s">
        <v>18</v>
      </c>
      <c r="G40">
        <v>1</v>
      </c>
    </row>
    <row r="44" spans="2:10">
      <c r="C44" s="2" t="s">
        <v>118</v>
      </c>
    </row>
    <row r="45" spans="2:10">
      <c r="B45" t="s">
        <v>24</v>
      </c>
      <c r="C45" t="s">
        <v>25</v>
      </c>
      <c r="D45" t="s">
        <v>26</v>
      </c>
      <c r="E45" t="s">
        <v>27</v>
      </c>
      <c r="F45" t="s">
        <v>73</v>
      </c>
      <c r="G45" t="s">
        <v>31</v>
      </c>
      <c r="H45" t="s">
        <v>28</v>
      </c>
      <c r="I45" t="s">
        <v>29</v>
      </c>
      <c r="J45" t="s">
        <v>69</v>
      </c>
    </row>
    <row r="46" spans="2:10">
      <c r="B46" t="s">
        <v>132</v>
      </c>
      <c r="C46" t="s">
        <v>119</v>
      </c>
      <c r="F46" t="s">
        <v>114</v>
      </c>
      <c r="G46">
        <v>1</v>
      </c>
    </row>
    <row r="47" spans="2:10">
      <c r="B47" t="s">
        <v>132</v>
      </c>
      <c r="C47" t="s">
        <v>9</v>
      </c>
      <c r="F47" t="s">
        <v>120</v>
      </c>
      <c r="G47">
        <v>1</v>
      </c>
    </row>
    <row r="48" spans="2:10">
      <c r="B48" t="s">
        <v>143</v>
      </c>
      <c r="C48" s="3">
        <v>7805</v>
      </c>
      <c r="F48" t="s">
        <v>18</v>
      </c>
      <c r="G48">
        <v>1</v>
      </c>
    </row>
    <row r="49" spans="2:10">
      <c r="B49" t="s">
        <v>64</v>
      </c>
      <c r="C49" t="s">
        <v>125</v>
      </c>
      <c r="F49" t="s">
        <v>20</v>
      </c>
      <c r="G49">
        <v>1</v>
      </c>
    </row>
    <row r="50" spans="2:10">
      <c r="B50" t="s">
        <v>144</v>
      </c>
      <c r="C50" t="s">
        <v>145</v>
      </c>
      <c r="F50" t="s">
        <v>22</v>
      </c>
      <c r="G50">
        <v>1</v>
      </c>
    </row>
    <row r="51" spans="2:10">
      <c r="B51" s="9" t="s">
        <v>222</v>
      </c>
      <c r="C51" t="s">
        <v>146</v>
      </c>
      <c r="F51" t="s">
        <v>147</v>
      </c>
      <c r="G51">
        <v>2</v>
      </c>
    </row>
    <row r="52" spans="2:10">
      <c r="B52" s="9" t="s">
        <v>222</v>
      </c>
      <c r="C52" t="s">
        <v>148</v>
      </c>
      <c r="F52" t="s">
        <v>127</v>
      </c>
      <c r="G52">
        <v>1</v>
      </c>
    </row>
    <row r="56" spans="2:10">
      <c r="C56" s="2" t="s">
        <v>151</v>
      </c>
    </row>
    <row r="57" spans="2:10">
      <c r="B57" t="s">
        <v>24</v>
      </c>
      <c r="C57" t="s">
        <v>25</v>
      </c>
      <c r="D57" t="s">
        <v>26</v>
      </c>
      <c r="E57" t="s">
        <v>27</v>
      </c>
      <c r="F57" t="s">
        <v>73</v>
      </c>
      <c r="G57" t="s">
        <v>31</v>
      </c>
      <c r="H57" t="s">
        <v>28</v>
      </c>
      <c r="I57" t="s">
        <v>29</v>
      </c>
      <c r="J57" t="s">
        <v>69</v>
      </c>
    </row>
    <row r="58" spans="2:10">
      <c r="B58" t="s">
        <v>63</v>
      </c>
      <c r="C58" s="4" t="s">
        <v>154</v>
      </c>
      <c r="F58" t="s">
        <v>155</v>
      </c>
      <c r="G58">
        <v>2</v>
      </c>
    </row>
    <row r="59" spans="2:10">
      <c r="B59" t="s">
        <v>157</v>
      </c>
      <c r="C59" t="s">
        <v>150</v>
      </c>
      <c r="E59" s="4" t="s">
        <v>158</v>
      </c>
      <c r="F59" t="s">
        <v>156</v>
      </c>
      <c r="G59">
        <v>2</v>
      </c>
    </row>
    <row r="62" spans="2:10">
      <c r="C62" s="2" t="s">
        <v>159</v>
      </c>
    </row>
    <row r="63" spans="2:10">
      <c r="B63" t="s">
        <v>24</v>
      </c>
      <c r="C63" t="s">
        <v>25</v>
      </c>
      <c r="D63" t="s">
        <v>26</v>
      </c>
      <c r="E63" t="s">
        <v>27</v>
      </c>
      <c r="F63" t="s">
        <v>73</v>
      </c>
      <c r="G63" t="s">
        <v>31</v>
      </c>
      <c r="H63" t="s">
        <v>28</v>
      </c>
      <c r="I63" t="s">
        <v>29</v>
      </c>
      <c r="J63" t="s">
        <v>69</v>
      </c>
    </row>
    <row r="64" spans="2:10" ht="75">
      <c r="B64" t="s">
        <v>132</v>
      </c>
      <c r="C64" s="4" t="s">
        <v>161</v>
      </c>
      <c r="F64" s="1" t="s">
        <v>160</v>
      </c>
      <c r="G64">
        <v>14</v>
      </c>
    </row>
    <row r="65" spans="2:10">
      <c r="B65" t="s">
        <v>39</v>
      </c>
      <c r="C65" t="s">
        <v>149</v>
      </c>
      <c r="F65" t="s">
        <v>152</v>
      </c>
      <c r="G65">
        <v>2</v>
      </c>
    </row>
    <row r="68" spans="2:10">
      <c r="C68" s="2" t="s">
        <v>164</v>
      </c>
    </row>
    <row r="69" spans="2:10">
      <c r="B69" t="s">
        <v>24</v>
      </c>
      <c r="C69" t="s">
        <v>25</v>
      </c>
      <c r="D69" t="s">
        <v>26</v>
      </c>
      <c r="E69" t="s">
        <v>27</v>
      </c>
      <c r="F69" t="s">
        <v>73</v>
      </c>
      <c r="G69" t="s">
        <v>31</v>
      </c>
      <c r="H69" t="s">
        <v>28</v>
      </c>
      <c r="I69" t="s">
        <v>29</v>
      </c>
      <c r="J69" t="s">
        <v>69</v>
      </c>
    </row>
    <row r="70" spans="2:10">
      <c r="B70" t="s">
        <v>132</v>
      </c>
      <c r="C70" t="s">
        <v>176</v>
      </c>
      <c r="F70" t="s">
        <v>114</v>
      </c>
      <c r="G70">
        <v>1</v>
      </c>
    </row>
    <row r="71" spans="2:10">
      <c r="B71" t="s">
        <v>183</v>
      </c>
      <c r="C71" t="s">
        <v>168</v>
      </c>
      <c r="F71" t="s">
        <v>20</v>
      </c>
      <c r="G71">
        <v>1</v>
      </c>
    </row>
    <row r="72" spans="2:10">
      <c r="B72" t="s">
        <v>184</v>
      </c>
      <c r="C72" t="s">
        <v>169</v>
      </c>
      <c r="F72" t="s">
        <v>22</v>
      </c>
      <c r="G72">
        <v>1</v>
      </c>
    </row>
    <row r="73" spans="2:10">
      <c r="B73" t="s">
        <v>185</v>
      </c>
      <c r="C73" t="s">
        <v>170</v>
      </c>
      <c r="F73" t="s">
        <v>126</v>
      </c>
      <c r="G73">
        <v>1</v>
      </c>
    </row>
    <row r="74" spans="2:10">
      <c r="B74" t="s">
        <v>186</v>
      </c>
      <c r="C74" t="s">
        <v>187</v>
      </c>
      <c r="F74" t="s">
        <v>99</v>
      </c>
      <c r="G74">
        <v>1</v>
      </c>
    </row>
    <row r="75" spans="2:10">
      <c r="B75" t="s">
        <v>143</v>
      </c>
      <c r="C75" t="s">
        <v>171</v>
      </c>
      <c r="F75" t="s">
        <v>127</v>
      </c>
      <c r="G75">
        <v>1</v>
      </c>
    </row>
    <row r="76" spans="2:10">
      <c r="B76" t="s">
        <v>188</v>
      </c>
      <c r="C76" t="s">
        <v>173</v>
      </c>
      <c r="F76" t="s">
        <v>172</v>
      </c>
      <c r="G76">
        <v>1</v>
      </c>
    </row>
    <row r="79" spans="2:10">
      <c r="C79" s="2" t="s">
        <v>189</v>
      </c>
    </row>
    <row r="80" spans="2:10">
      <c r="B80" t="s">
        <v>24</v>
      </c>
      <c r="C80" t="s">
        <v>25</v>
      </c>
      <c r="D80" t="s">
        <v>26</v>
      </c>
      <c r="E80" t="s">
        <v>27</v>
      </c>
      <c r="F80" t="s">
        <v>73</v>
      </c>
      <c r="G80" t="s">
        <v>31</v>
      </c>
      <c r="H80" t="s">
        <v>28</v>
      </c>
      <c r="I80" t="s">
        <v>29</v>
      </c>
      <c r="J80" t="s">
        <v>69</v>
      </c>
    </row>
    <row r="81" spans="2:7">
      <c r="B81" t="s">
        <v>75</v>
      </c>
      <c r="C81" s="4" t="s">
        <v>193</v>
      </c>
      <c r="F81" t="s">
        <v>114</v>
      </c>
      <c r="G81">
        <v>1</v>
      </c>
    </row>
    <row r="82" spans="2:7">
      <c r="B82" t="s">
        <v>143</v>
      </c>
      <c r="C82">
        <v>7805</v>
      </c>
      <c r="F82" t="s">
        <v>18</v>
      </c>
      <c r="G82">
        <v>1</v>
      </c>
    </row>
    <row r="83" spans="2:7">
      <c r="B83" t="s">
        <v>196</v>
      </c>
      <c r="C83" t="s">
        <v>168</v>
      </c>
      <c r="F83" t="s">
        <v>20</v>
      </c>
      <c r="G83">
        <v>1</v>
      </c>
    </row>
    <row r="84" spans="2:7">
      <c r="B84" t="s">
        <v>184</v>
      </c>
      <c r="C84" t="s">
        <v>169</v>
      </c>
      <c r="F84" t="s">
        <v>22</v>
      </c>
      <c r="G84">
        <v>1</v>
      </c>
    </row>
    <row r="85" spans="2:7">
      <c r="B85" t="s">
        <v>185</v>
      </c>
      <c r="C85" t="s">
        <v>170</v>
      </c>
      <c r="F85" t="s">
        <v>126</v>
      </c>
      <c r="G85">
        <v>1</v>
      </c>
    </row>
    <row r="86" spans="2:7">
      <c r="B86" t="s">
        <v>186</v>
      </c>
      <c r="C86" t="s">
        <v>190</v>
      </c>
      <c r="F86" t="s">
        <v>99</v>
      </c>
      <c r="G86">
        <v>1</v>
      </c>
    </row>
    <row r="87" spans="2:7">
      <c r="B87" t="s">
        <v>188</v>
      </c>
      <c r="C87" t="s">
        <v>173</v>
      </c>
      <c r="F87" t="s">
        <v>172</v>
      </c>
      <c r="G87">
        <v>1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Recapitulatif</vt:lpstr>
      <vt:lpstr>Feuil1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2012-02-19T19:59:37Z</dcterms:modified>
</cp:coreProperties>
</file>