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50" windowHeight="8250" activeTab="1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Recapitulatif!$A$1:$G$451</definedName>
  </definedNames>
  <calcPr calcId="144525"/>
</workbook>
</file>

<file path=xl/calcChain.xml><?xml version="1.0" encoding="utf-8"?>
<calcChain xmlns="http://schemas.openxmlformats.org/spreadsheetml/2006/main">
  <c r="G20" i="15" l="1"/>
  <c r="G36" i="15" l="1"/>
  <c r="G6" i="15"/>
  <c r="G7" i="15"/>
  <c r="G8" i="15"/>
  <c r="G9" i="15"/>
  <c r="G11" i="15"/>
  <c r="G12" i="15"/>
  <c r="G13" i="15"/>
  <c r="G14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78" i="4"/>
  <c r="H48" i="15"/>
  <c r="I48" i="15"/>
  <c r="I83" i="15"/>
  <c r="I84" i="15"/>
  <c r="BP87" i="4"/>
  <c r="BM87" i="4"/>
  <c r="BJ87" i="4"/>
  <c r="BG87" i="4"/>
  <c r="BD87" i="4"/>
  <c r="BA87" i="4"/>
  <c r="AX87" i="4"/>
  <c r="AU87" i="4"/>
  <c r="AR87" i="4"/>
  <c r="AO87" i="4"/>
  <c r="AL87" i="4"/>
  <c r="AI87" i="4"/>
  <c r="AF87" i="4"/>
  <c r="AC87" i="4"/>
  <c r="Z87" i="4"/>
  <c r="W87" i="4"/>
  <c r="T87" i="4"/>
  <c r="Q87" i="4"/>
  <c r="N87" i="4"/>
  <c r="K87" i="4"/>
  <c r="H87" i="4"/>
  <c r="G86" i="4"/>
  <c r="BQ86" i="4" s="1"/>
  <c r="BR86" i="4" s="1"/>
  <c r="G49" i="4"/>
  <c r="G50" i="4"/>
  <c r="AY49" i="4" l="1"/>
  <c r="AZ49" i="4" s="1"/>
  <c r="I86" i="4"/>
  <c r="J86" i="4" s="1"/>
  <c r="L86" i="4"/>
  <c r="M86" i="4" s="1"/>
  <c r="O86" i="4"/>
  <c r="P86" i="4" s="1"/>
  <c r="R86" i="4"/>
  <c r="S86" i="4" s="1"/>
  <c r="U86" i="4"/>
  <c r="V86" i="4" s="1"/>
  <c r="X86" i="4"/>
  <c r="Y86" i="4" s="1"/>
  <c r="AA86" i="4"/>
  <c r="AB86" i="4" s="1"/>
  <c r="AD86" i="4"/>
  <c r="AE86" i="4" s="1"/>
  <c r="AG86" i="4"/>
  <c r="AH86" i="4" s="1"/>
  <c r="AJ86" i="4"/>
  <c r="AK86" i="4" s="1"/>
  <c r="AM86" i="4"/>
  <c r="AN86" i="4" s="1"/>
  <c r="AP86" i="4"/>
  <c r="AQ86" i="4" s="1"/>
  <c r="AS86" i="4"/>
  <c r="AT86" i="4" s="1"/>
  <c r="AV86" i="4"/>
  <c r="AW86" i="4" s="1"/>
  <c r="AY86" i="4"/>
  <c r="AZ86" i="4" s="1"/>
  <c r="BB86" i="4"/>
  <c r="BC86" i="4" s="1"/>
  <c r="BE86" i="4"/>
  <c r="BF86" i="4" s="1"/>
  <c r="BH86" i="4"/>
  <c r="BI86" i="4" s="1"/>
  <c r="BK86" i="4"/>
  <c r="BL86" i="4" s="1"/>
  <c r="BN86" i="4"/>
  <c r="BO86" i="4" s="1"/>
  <c r="BB50" i="4"/>
  <c r="BC50" i="4" s="1"/>
  <c r="O50" i="4"/>
  <c r="P50" i="4" s="1"/>
  <c r="AS50" i="4"/>
  <c r="AT50" i="4" s="1"/>
  <c r="X49" i="4"/>
  <c r="Y49" i="4" s="1"/>
  <c r="BK49" i="4"/>
  <c r="BL49" i="4" s="1"/>
  <c r="AD49" i="4"/>
  <c r="AE49" i="4" s="1"/>
  <c r="AM49" i="4"/>
  <c r="AN49" i="4" s="1"/>
  <c r="BN49" i="4"/>
  <c r="BO49" i="4" s="1"/>
  <c r="BQ49" i="4"/>
  <c r="BR49" i="4" s="1"/>
  <c r="I50" i="4"/>
  <c r="R50" i="4"/>
  <c r="AA50" i="4"/>
  <c r="AM50" i="4"/>
  <c r="L50" i="4"/>
  <c r="AY50" i="4"/>
  <c r="L49" i="4"/>
  <c r="M49" i="4" s="1"/>
  <c r="X50" i="4"/>
  <c r="AD50" i="4"/>
  <c r="AJ50" i="4"/>
  <c r="AP50" i="4"/>
  <c r="BK50" i="4"/>
  <c r="BQ50" i="4"/>
  <c r="AV50" i="4"/>
  <c r="BE50" i="4"/>
  <c r="BN50" i="4"/>
  <c r="U50" i="4"/>
  <c r="AG50" i="4"/>
  <c r="BH50" i="4"/>
  <c r="U49" i="4"/>
  <c r="V49" i="4" s="1"/>
  <c r="AV49" i="4"/>
  <c r="AW49" i="4" s="1"/>
  <c r="BH49" i="4"/>
  <c r="BI49" i="4" s="1"/>
  <c r="I49" i="4"/>
  <c r="J49" i="4" s="1"/>
  <c r="AG49" i="4"/>
  <c r="AH49" i="4" s="1"/>
  <c r="AJ49" i="4"/>
  <c r="AK49" i="4" s="1"/>
  <c r="AS49" i="4"/>
  <c r="AT49" i="4" s="1"/>
  <c r="O49" i="4"/>
  <c r="P49" i="4" s="1"/>
  <c r="R49" i="4"/>
  <c r="S49" i="4" s="1"/>
  <c r="AA49" i="4"/>
  <c r="AB49" i="4" s="1"/>
  <c r="AP49" i="4"/>
  <c r="AQ49" i="4" s="1"/>
  <c r="BB49" i="4"/>
  <c r="BC49" i="4" s="1"/>
  <c r="BE49" i="4"/>
  <c r="BF49" i="4" s="1"/>
  <c r="G85" i="4"/>
  <c r="BQ85" i="4" s="1"/>
  <c r="BR85" i="4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BQ13" i="4" s="1"/>
  <c r="BR13" i="4" s="1"/>
  <c r="G12" i="4"/>
  <c r="BQ12" i="4" s="1"/>
  <c r="BR12" i="4" s="1"/>
  <c r="I12" i="4" l="1"/>
  <c r="J12" i="4" s="1"/>
  <c r="I13" i="4"/>
  <c r="J13" i="4" s="1"/>
  <c r="L12" i="4"/>
  <c r="M12" i="4" s="1"/>
  <c r="L13" i="4"/>
  <c r="M13" i="4" s="1"/>
  <c r="O12" i="4"/>
  <c r="P12" i="4" s="1"/>
  <c r="O13" i="4"/>
  <c r="P13" i="4" s="1"/>
  <c r="R12" i="4"/>
  <c r="S12" i="4" s="1"/>
  <c r="R13" i="4"/>
  <c r="S13" i="4" s="1"/>
  <c r="U12" i="4"/>
  <c r="V12" i="4" s="1"/>
  <c r="U13" i="4"/>
  <c r="V13" i="4" s="1"/>
  <c r="X12" i="4"/>
  <c r="Y12" i="4" s="1"/>
  <c r="X13" i="4"/>
  <c r="Y13" i="4" s="1"/>
  <c r="AA12" i="4"/>
  <c r="AB12" i="4" s="1"/>
  <c r="AA13" i="4"/>
  <c r="AB13" i="4" s="1"/>
  <c r="AD12" i="4"/>
  <c r="AE12" i="4" s="1"/>
  <c r="AD13" i="4"/>
  <c r="AE13" i="4" s="1"/>
  <c r="AG12" i="4"/>
  <c r="AH12" i="4" s="1"/>
  <c r="AG13" i="4"/>
  <c r="AH13" i="4" s="1"/>
  <c r="AJ12" i="4"/>
  <c r="AK12" i="4" s="1"/>
  <c r="AJ13" i="4"/>
  <c r="AK13" i="4" s="1"/>
  <c r="AM12" i="4"/>
  <c r="AN12" i="4" s="1"/>
  <c r="AM13" i="4"/>
  <c r="AN13" i="4" s="1"/>
  <c r="AP12" i="4"/>
  <c r="AQ12" i="4" s="1"/>
  <c r="AP13" i="4"/>
  <c r="AQ13" i="4" s="1"/>
  <c r="AS12" i="4"/>
  <c r="AT12" i="4" s="1"/>
  <c r="AS13" i="4"/>
  <c r="AT13" i="4" s="1"/>
  <c r="AV12" i="4"/>
  <c r="AW12" i="4" s="1"/>
  <c r="AV13" i="4"/>
  <c r="AW13" i="4" s="1"/>
  <c r="AY12" i="4"/>
  <c r="AZ12" i="4" s="1"/>
  <c r="AY13" i="4"/>
  <c r="AZ13" i="4" s="1"/>
  <c r="BB12" i="4"/>
  <c r="BC12" i="4" s="1"/>
  <c r="BB13" i="4"/>
  <c r="BC13" i="4" s="1"/>
  <c r="BE12" i="4"/>
  <c r="BF12" i="4" s="1"/>
  <c r="BE13" i="4"/>
  <c r="BF13" i="4" s="1"/>
  <c r="BH12" i="4"/>
  <c r="BI12" i="4" s="1"/>
  <c r="BH13" i="4"/>
  <c r="BI13" i="4" s="1"/>
  <c r="BK12" i="4"/>
  <c r="BL12" i="4" s="1"/>
  <c r="BK13" i="4"/>
  <c r="BL13" i="4" s="1"/>
  <c r="BN12" i="4"/>
  <c r="BO12" i="4" s="1"/>
  <c r="BN13" i="4"/>
  <c r="BO13" i="4" s="1"/>
  <c r="I85" i="4"/>
  <c r="J85" i="4" s="1"/>
  <c r="L85" i="4"/>
  <c r="M85" i="4" s="1"/>
  <c r="O85" i="4"/>
  <c r="P85" i="4" s="1"/>
  <c r="R85" i="4"/>
  <c r="U85" i="4"/>
  <c r="V85" i="4" s="1"/>
  <c r="X85" i="4"/>
  <c r="Y85" i="4" s="1"/>
  <c r="AA85" i="4"/>
  <c r="AD85" i="4"/>
  <c r="AE85" i="4" s="1"/>
  <c r="AG85" i="4"/>
  <c r="AJ85" i="4"/>
  <c r="AK85" i="4" s="1"/>
  <c r="AM85" i="4"/>
  <c r="AP85" i="4"/>
  <c r="AQ85" i="4" s="1"/>
  <c r="AS85" i="4"/>
  <c r="AT85" i="4" s="1"/>
  <c r="AV85" i="4"/>
  <c r="AW85" i="4" s="1"/>
  <c r="AY85" i="4"/>
  <c r="AZ85" i="4" s="1"/>
  <c r="BB85" i="4"/>
  <c r="BE85" i="4"/>
  <c r="BH85" i="4"/>
  <c r="BI85" i="4" s="1"/>
  <c r="BK85" i="4"/>
  <c r="BL85" i="4" s="1"/>
  <c r="BN85" i="4"/>
  <c r="BO85" i="4" s="1"/>
  <c r="V50" i="4"/>
  <c r="BF50" i="4"/>
  <c r="BR50" i="4"/>
  <c r="AE50" i="4"/>
  <c r="AZ50" i="4"/>
  <c r="AB50" i="4"/>
  <c r="AW50" i="4"/>
  <c r="BL50" i="4"/>
  <c r="Y50" i="4"/>
  <c r="M50" i="4"/>
  <c r="S50" i="4"/>
  <c r="BI50" i="4"/>
  <c r="AQ50" i="4"/>
  <c r="J50" i="4"/>
  <c r="AH50" i="4"/>
  <c r="BO50" i="4"/>
  <c r="AK50" i="4"/>
  <c r="AN50" i="4"/>
  <c r="BF85" i="4"/>
  <c r="BC85" i="4"/>
  <c r="AN85" i="4"/>
  <c r="AH85" i="4"/>
  <c r="AB85" i="4"/>
  <c r="S85" i="4"/>
  <c r="G41" i="4"/>
  <c r="G38" i="4"/>
  <c r="G40" i="4"/>
  <c r="G37" i="4"/>
  <c r="G42" i="4"/>
  <c r="G35" i="4"/>
  <c r="G39" i="4"/>
  <c r="G36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4" i="4"/>
  <c r="G74" i="4" s="1"/>
  <c r="G75" i="4"/>
  <c r="F68" i="4"/>
  <c r="G68" i="4" s="1"/>
  <c r="G30" i="4"/>
  <c r="G51" i="4"/>
  <c r="G60" i="4"/>
  <c r="G72" i="4"/>
  <c r="G10" i="4"/>
  <c r="G11" i="4"/>
  <c r="G59" i="4"/>
  <c r="G58" i="4"/>
  <c r="G54" i="4"/>
  <c r="G55" i="4"/>
  <c r="G8" i="4"/>
  <c r="G83" i="4"/>
  <c r="G56" i="4"/>
  <c r="G57" i="4"/>
  <c r="G53" i="4"/>
  <c r="G9" i="4"/>
  <c r="G61" i="4"/>
  <c r="G52" i="4"/>
  <c r="G15" i="4"/>
  <c r="G62" i="4"/>
  <c r="G14" i="4"/>
  <c r="G80" i="4"/>
  <c r="G77" i="4"/>
  <c r="G78" i="4"/>
  <c r="G79" i="4"/>
  <c r="G46" i="4"/>
  <c r="F45" i="4"/>
  <c r="G45" i="4" s="1"/>
  <c r="F44" i="4"/>
  <c r="G44" i="4" s="1"/>
  <c r="G48" i="4"/>
  <c r="G47" i="4"/>
  <c r="G84" i="4"/>
  <c r="G43" i="4"/>
  <c r="G82" i="4"/>
  <c r="G81" i="4"/>
  <c r="G7" i="4"/>
  <c r="G32" i="4"/>
  <c r="G33" i="4"/>
  <c r="G34" i="4"/>
  <c r="G24" i="4"/>
  <c r="G25" i="4"/>
  <c r="G26" i="4"/>
  <c r="G27" i="4"/>
  <c r="G31" i="4"/>
  <c r="G29" i="4"/>
  <c r="G28" i="4"/>
  <c r="F73" i="4"/>
  <c r="G73" i="4" s="1"/>
  <c r="F71" i="4"/>
  <c r="G71" i="4" s="1"/>
  <c r="G66" i="4"/>
  <c r="G67" i="4"/>
  <c r="G69" i="4"/>
  <c r="G70" i="4"/>
  <c r="G76" i="4"/>
  <c r="G64" i="4"/>
  <c r="G65" i="4"/>
  <c r="F63" i="4"/>
  <c r="G63" i="4" s="1"/>
  <c r="G22" i="4"/>
  <c r="F23" i="4"/>
  <c r="G23" i="4" s="1"/>
  <c r="F20" i="4"/>
  <c r="F19" i="4"/>
  <c r="G19" i="4" s="1"/>
  <c r="G17" i="4"/>
  <c r="G18" i="4"/>
  <c r="G20" i="4"/>
  <c r="G21" i="4"/>
  <c r="G16" i="4"/>
  <c r="H78" i="15" l="1"/>
  <c r="I78" i="15" s="1"/>
  <c r="I66" i="15"/>
  <c r="BQ16" i="4"/>
  <c r="BR16" i="4" s="1"/>
  <c r="BN16" i="4"/>
  <c r="BO16" i="4" s="1"/>
  <c r="BK16" i="4"/>
  <c r="BL16" i="4" s="1"/>
  <c r="BH16" i="4"/>
  <c r="BI16" i="4" s="1"/>
  <c r="BE16" i="4"/>
  <c r="BF16" i="4" s="1"/>
  <c r="BB16" i="4"/>
  <c r="BC16" i="4" s="1"/>
  <c r="AY16" i="4"/>
  <c r="AZ16" i="4" s="1"/>
  <c r="AV16" i="4"/>
  <c r="AW16" i="4" s="1"/>
  <c r="AS16" i="4"/>
  <c r="AT16" i="4" s="1"/>
  <c r="AP16" i="4"/>
  <c r="AQ16" i="4" s="1"/>
  <c r="AM16" i="4"/>
  <c r="AN16" i="4" s="1"/>
  <c r="BQ21" i="4"/>
  <c r="BR21" i="4" s="1"/>
  <c r="BN21" i="4"/>
  <c r="BO21" i="4" s="1"/>
  <c r="BK21" i="4"/>
  <c r="BL21" i="4" s="1"/>
  <c r="BH21" i="4"/>
  <c r="BI21" i="4" s="1"/>
  <c r="BE21" i="4"/>
  <c r="BF21" i="4" s="1"/>
  <c r="BB21" i="4"/>
  <c r="BC21" i="4" s="1"/>
  <c r="AY21" i="4"/>
  <c r="AZ21" i="4" s="1"/>
  <c r="AV21" i="4"/>
  <c r="AW21" i="4" s="1"/>
  <c r="AS21" i="4"/>
  <c r="AT21" i="4" s="1"/>
  <c r="AP21" i="4"/>
  <c r="AQ21" i="4" s="1"/>
  <c r="AM21" i="4"/>
  <c r="AN21" i="4" s="1"/>
  <c r="BQ20" i="4"/>
  <c r="BR20" i="4" s="1"/>
  <c r="BN20" i="4"/>
  <c r="BO20" i="4" s="1"/>
  <c r="BK20" i="4"/>
  <c r="BL20" i="4" s="1"/>
  <c r="BH20" i="4"/>
  <c r="BI20" i="4" s="1"/>
  <c r="BE20" i="4"/>
  <c r="BF20" i="4" s="1"/>
  <c r="BB20" i="4"/>
  <c r="BC20" i="4" s="1"/>
  <c r="AY20" i="4"/>
  <c r="AZ20" i="4" s="1"/>
  <c r="AV20" i="4"/>
  <c r="AW20" i="4" s="1"/>
  <c r="AS20" i="4"/>
  <c r="AT20" i="4" s="1"/>
  <c r="AP20" i="4"/>
  <c r="AQ20" i="4" s="1"/>
  <c r="AM20" i="4"/>
  <c r="AN20" i="4" s="1"/>
  <c r="BQ18" i="4"/>
  <c r="BR18" i="4" s="1"/>
  <c r="BN18" i="4"/>
  <c r="BO18" i="4" s="1"/>
  <c r="BK18" i="4"/>
  <c r="BL18" i="4" s="1"/>
  <c r="BH18" i="4"/>
  <c r="BI18" i="4" s="1"/>
  <c r="BE18" i="4"/>
  <c r="BF18" i="4" s="1"/>
  <c r="BB18" i="4"/>
  <c r="BC18" i="4" s="1"/>
  <c r="AY18" i="4"/>
  <c r="AZ18" i="4" s="1"/>
  <c r="AV18" i="4"/>
  <c r="AW18" i="4" s="1"/>
  <c r="AS18" i="4"/>
  <c r="AT18" i="4" s="1"/>
  <c r="AP18" i="4"/>
  <c r="AQ18" i="4" s="1"/>
  <c r="AM18" i="4"/>
  <c r="AN18" i="4" s="1"/>
  <c r="BQ17" i="4"/>
  <c r="BR17" i="4" s="1"/>
  <c r="BN17" i="4"/>
  <c r="BO17" i="4" s="1"/>
  <c r="BK17" i="4"/>
  <c r="BL17" i="4" s="1"/>
  <c r="BH17" i="4"/>
  <c r="BI17" i="4" s="1"/>
  <c r="BE17" i="4"/>
  <c r="BF17" i="4" s="1"/>
  <c r="BB17" i="4"/>
  <c r="BC17" i="4" s="1"/>
  <c r="AY17" i="4"/>
  <c r="AZ17" i="4" s="1"/>
  <c r="AV17" i="4"/>
  <c r="AW17" i="4" s="1"/>
  <c r="AS17" i="4"/>
  <c r="AT17" i="4" s="1"/>
  <c r="AP17" i="4"/>
  <c r="AQ17" i="4" s="1"/>
  <c r="AM17" i="4"/>
  <c r="AN17" i="4" s="1"/>
  <c r="BQ19" i="4"/>
  <c r="BR19" i="4" s="1"/>
  <c r="BN19" i="4"/>
  <c r="BO19" i="4" s="1"/>
  <c r="BK19" i="4"/>
  <c r="BL19" i="4" s="1"/>
  <c r="BH19" i="4"/>
  <c r="BI19" i="4" s="1"/>
  <c r="BE19" i="4"/>
  <c r="BF19" i="4" s="1"/>
  <c r="BB19" i="4"/>
  <c r="BC19" i="4" s="1"/>
  <c r="AY19" i="4"/>
  <c r="AZ19" i="4" s="1"/>
  <c r="AV19" i="4"/>
  <c r="AW19" i="4" s="1"/>
  <c r="AS19" i="4"/>
  <c r="AT19" i="4" s="1"/>
  <c r="AP19" i="4"/>
  <c r="AQ19" i="4" s="1"/>
  <c r="AM19" i="4"/>
  <c r="AN19" i="4" s="1"/>
  <c r="BQ23" i="4"/>
  <c r="BR23" i="4" s="1"/>
  <c r="BN23" i="4"/>
  <c r="BO23" i="4" s="1"/>
  <c r="BK23" i="4"/>
  <c r="BL23" i="4" s="1"/>
  <c r="BH23" i="4"/>
  <c r="BI23" i="4" s="1"/>
  <c r="BE23" i="4"/>
  <c r="BF23" i="4" s="1"/>
  <c r="BB23" i="4"/>
  <c r="BC23" i="4" s="1"/>
  <c r="AY23" i="4"/>
  <c r="AZ23" i="4" s="1"/>
  <c r="AV23" i="4"/>
  <c r="AW23" i="4" s="1"/>
  <c r="AS23" i="4"/>
  <c r="AT23" i="4" s="1"/>
  <c r="AP23" i="4"/>
  <c r="AQ23" i="4" s="1"/>
  <c r="AM23" i="4"/>
  <c r="AN23" i="4" s="1"/>
  <c r="BQ22" i="4"/>
  <c r="BR22" i="4" s="1"/>
  <c r="BN22" i="4"/>
  <c r="BO22" i="4" s="1"/>
  <c r="BK22" i="4"/>
  <c r="BL22" i="4" s="1"/>
  <c r="BH22" i="4"/>
  <c r="BI22" i="4" s="1"/>
  <c r="BE22" i="4"/>
  <c r="BF22" i="4" s="1"/>
  <c r="BB22" i="4"/>
  <c r="BC22" i="4" s="1"/>
  <c r="AY22" i="4"/>
  <c r="AZ22" i="4" s="1"/>
  <c r="AV22" i="4"/>
  <c r="AW22" i="4" s="1"/>
  <c r="AS22" i="4"/>
  <c r="AT22" i="4" s="1"/>
  <c r="AP22" i="4"/>
  <c r="AQ22" i="4" s="1"/>
  <c r="AM22" i="4"/>
  <c r="AN22" i="4" s="1"/>
  <c r="BQ63" i="4"/>
  <c r="BR63" i="4" s="1"/>
  <c r="BN63" i="4"/>
  <c r="BO63" i="4" s="1"/>
  <c r="BK63" i="4"/>
  <c r="BL63" i="4" s="1"/>
  <c r="BH63" i="4"/>
  <c r="BI63" i="4" s="1"/>
  <c r="BE63" i="4"/>
  <c r="BF63" i="4" s="1"/>
  <c r="BB63" i="4"/>
  <c r="BC63" i="4" s="1"/>
  <c r="AY63" i="4"/>
  <c r="AZ63" i="4" s="1"/>
  <c r="AV63" i="4"/>
  <c r="AW63" i="4" s="1"/>
  <c r="AS63" i="4"/>
  <c r="AT63" i="4" s="1"/>
  <c r="AP63" i="4"/>
  <c r="AQ63" i="4" s="1"/>
  <c r="AM63" i="4"/>
  <c r="AN63" i="4" s="1"/>
  <c r="BQ65" i="4"/>
  <c r="BR65" i="4" s="1"/>
  <c r="BN65" i="4"/>
  <c r="BO65" i="4" s="1"/>
  <c r="BK65" i="4"/>
  <c r="BL65" i="4" s="1"/>
  <c r="BH65" i="4"/>
  <c r="BI65" i="4" s="1"/>
  <c r="BE65" i="4"/>
  <c r="BF65" i="4" s="1"/>
  <c r="BB65" i="4"/>
  <c r="BC65" i="4" s="1"/>
  <c r="AY65" i="4"/>
  <c r="AZ65" i="4" s="1"/>
  <c r="AV65" i="4"/>
  <c r="AW65" i="4" s="1"/>
  <c r="AS65" i="4"/>
  <c r="AT65" i="4" s="1"/>
  <c r="AP65" i="4"/>
  <c r="AQ65" i="4" s="1"/>
  <c r="AM65" i="4"/>
  <c r="AN65" i="4" s="1"/>
  <c r="BQ64" i="4"/>
  <c r="BR64" i="4" s="1"/>
  <c r="BN64" i="4"/>
  <c r="BO64" i="4" s="1"/>
  <c r="BK64" i="4"/>
  <c r="BL64" i="4" s="1"/>
  <c r="BH64" i="4"/>
  <c r="BI64" i="4" s="1"/>
  <c r="BE64" i="4"/>
  <c r="BF64" i="4" s="1"/>
  <c r="BB64" i="4"/>
  <c r="BC64" i="4" s="1"/>
  <c r="AY64" i="4"/>
  <c r="AZ64" i="4" s="1"/>
  <c r="AV64" i="4"/>
  <c r="AW64" i="4" s="1"/>
  <c r="AS64" i="4"/>
  <c r="AT64" i="4" s="1"/>
  <c r="AP64" i="4"/>
  <c r="AQ64" i="4" s="1"/>
  <c r="AM64" i="4"/>
  <c r="AN64" i="4" s="1"/>
  <c r="BQ76" i="4"/>
  <c r="BR76" i="4" s="1"/>
  <c r="BN76" i="4"/>
  <c r="BO76" i="4" s="1"/>
  <c r="BK76" i="4"/>
  <c r="BL76" i="4" s="1"/>
  <c r="BH76" i="4"/>
  <c r="BI76" i="4" s="1"/>
  <c r="BE76" i="4"/>
  <c r="BF76" i="4" s="1"/>
  <c r="BB76" i="4"/>
  <c r="BC76" i="4" s="1"/>
  <c r="AY76" i="4"/>
  <c r="AZ76" i="4" s="1"/>
  <c r="AV76" i="4"/>
  <c r="AW76" i="4" s="1"/>
  <c r="AS76" i="4"/>
  <c r="AT76" i="4" s="1"/>
  <c r="AP76" i="4"/>
  <c r="AQ76" i="4" s="1"/>
  <c r="AM76" i="4"/>
  <c r="AN76" i="4" s="1"/>
  <c r="BQ70" i="4"/>
  <c r="BR70" i="4" s="1"/>
  <c r="BN70" i="4"/>
  <c r="BO70" i="4" s="1"/>
  <c r="BK70" i="4"/>
  <c r="BL70" i="4" s="1"/>
  <c r="BH70" i="4"/>
  <c r="BI70" i="4" s="1"/>
  <c r="BE70" i="4"/>
  <c r="BF70" i="4" s="1"/>
  <c r="BB70" i="4"/>
  <c r="BC70" i="4" s="1"/>
  <c r="AY70" i="4"/>
  <c r="AZ70" i="4" s="1"/>
  <c r="AV70" i="4"/>
  <c r="AW70" i="4" s="1"/>
  <c r="AS70" i="4"/>
  <c r="AT70" i="4" s="1"/>
  <c r="AP70" i="4"/>
  <c r="AQ70" i="4" s="1"/>
  <c r="AM70" i="4"/>
  <c r="AN70" i="4" s="1"/>
  <c r="BQ69" i="4"/>
  <c r="BR69" i="4" s="1"/>
  <c r="BN69" i="4"/>
  <c r="BO69" i="4" s="1"/>
  <c r="BK69" i="4"/>
  <c r="BL69" i="4" s="1"/>
  <c r="BH69" i="4"/>
  <c r="BI69" i="4" s="1"/>
  <c r="BE69" i="4"/>
  <c r="BF69" i="4" s="1"/>
  <c r="BB69" i="4"/>
  <c r="BC69" i="4" s="1"/>
  <c r="AY69" i="4"/>
  <c r="AZ69" i="4" s="1"/>
  <c r="AV69" i="4"/>
  <c r="AW69" i="4" s="1"/>
  <c r="AS69" i="4"/>
  <c r="AT69" i="4" s="1"/>
  <c r="AP69" i="4"/>
  <c r="AQ69" i="4" s="1"/>
  <c r="AM69" i="4"/>
  <c r="AN69" i="4" s="1"/>
  <c r="BQ67" i="4"/>
  <c r="BR67" i="4" s="1"/>
  <c r="BN67" i="4"/>
  <c r="BO67" i="4" s="1"/>
  <c r="BK67" i="4"/>
  <c r="BL67" i="4" s="1"/>
  <c r="BH67" i="4"/>
  <c r="BI67" i="4" s="1"/>
  <c r="BE67" i="4"/>
  <c r="BF67" i="4" s="1"/>
  <c r="BB67" i="4"/>
  <c r="BC67" i="4" s="1"/>
  <c r="AY67" i="4"/>
  <c r="AZ67" i="4" s="1"/>
  <c r="AV67" i="4"/>
  <c r="AW67" i="4" s="1"/>
  <c r="AS67" i="4"/>
  <c r="AT67" i="4" s="1"/>
  <c r="AP67" i="4"/>
  <c r="AQ67" i="4" s="1"/>
  <c r="AM67" i="4"/>
  <c r="AN67" i="4" s="1"/>
  <c r="BQ66" i="4"/>
  <c r="BR66" i="4" s="1"/>
  <c r="BN66" i="4"/>
  <c r="BO66" i="4" s="1"/>
  <c r="BK66" i="4"/>
  <c r="BL66" i="4" s="1"/>
  <c r="BH66" i="4"/>
  <c r="BI66" i="4" s="1"/>
  <c r="BE66" i="4"/>
  <c r="BF66" i="4" s="1"/>
  <c r="BB66" i="4"/>
  <c r="BC66" i="4" s="1"/>
  <c r="AY66" i="4"/>
  <c r="AZ66" i="4" s="1"/>
  <c r="AV66" i="4"/>
  <c r="AW66" i="4" s="1"/>
  <c r="AS66" i="4"/>
  <c r="AT66" i="4" s="1"/>
  <c r="AP66" i="4"/>
  <c r="AQ66" i="4" s="1"/>
  <c r="AM66" i="4"/>
  <c r="AN66" i="4" s="1"/>
  <c r="BQ71" i="4"/>
  <c r="BR71" i="4" s="1"/>
  <c r="BN71" i="4"/>
  <c r="BO71" i="4" s="1"/>
  <c r="BK71" i="4"/>
  <c r="BL71" i="4" s="1"/>
  <c r="BH71" i="4"/>
  <c r="BI71" i="4" s="1"/>
  <c r="BE71" i="4"/>
  <c r="BF71" i="4" s="1"/>
  <c r="BB71" i="4"/>
  <c r="BC71" i="4" s="1"/>
  <c r="AY71" i="4"/>
  <c r="AZ71" i="4" s="1"/>
  <c r="AV71" i="4"/>
  <c r="AW71" i="4" s="1"/>
  <c r="AS71" i="4"/>
  <c r="AT71" i="4" s="1"/>
  <c r="AP71" i="4"/>
  <c r="AQ71" i="4" s="1"/>
  <c r="AM71" i="4"/>
  <c r="AN71" i="4" s="1"/>
  <c r="BQ73" i="4"/>
  <c r="BR73" i="4" s="1"/>
  <c r="BN73" i="4"/>
  <c r="BO73" i="4" s="1"/>
  <c r="BK73" i="4"/>
  <c r="BL73" i="4" s="1"/>
  <c r="BH73" i="4"/>
  <c r="BI73" i="4" s="1"/>
  <c r="BE73" i="4"/>
  <c r="BF73" i="4" s="1"/>
  <c r="BB73" i="4"/>
  <c r="BC73" i="4" s="1"/>
  <c r="AY73" i="4"/>
  <c r="AZ73" i="4" s="1"/>
  <c r="AV73" i="4"/>
  <c r="AW73" i="4" s="1"/>
  <c r="AS73" i="4"/>
  <c r="AT73" i="4" s="1"/>
  <c r="AP73" i="4"/>
  <c r="AQ73" i="4" s="1"/>
  <c r="AM73" i="4"/>
  <c r="AN73" i="4" s="1"/>
  <c r="BQ28" i="4"/>
  <c r="BR28" i="4" s="1"/>
  <c r="BN28" i="4"/>
  <c r="BO28" i="4" s="1"/>
  <c r="BK28" i="4"/>
  <c r="BL28" i="4" s="1"/>
  <c r="BH28" i="4"/>
  <c r="BI28" i="4" s="1"/>
  <c r="BE28" i="4"/>
  <c r="BF28" i="4" s="1"/>
  <c r="BB28" i="4"/>
  <c r="BC28" i="4" s="1"/>
  <c r="AY28" i="4"/>
  <c r="AZ28" i="4" s="1"/>
  <c r="AV28" i="4"/>
  <c r="AW28" i="4" s="1"/>
  <c r="AS28" i="4"/>
  <c r="AT28" i="4" s="1"/>
  <c r="AP28" i="4"/>
  <c r="AQ28" i="4" s="1"/>
  <c r="AM28" i="4"/>
  <c r="AN28" i="4" s="1"/>
  <c r="BQ29" i="4"/>
  <c r="BR29" i="4" s="1"/>
  <c r="BN29" i="4"/>
  <c r="BO29" i="4" s="1"/>
  <c r="BK29" i="4"/>
  <c r="BL29" i="4" s="1"/>
  <c r="BH29" i="4"/>
  <c r="BI29" i="4" s="1"/>
  <c r="BE29" i="4"/>
  <c r="BF29" i="4" s="1"/>
  <c r="BB29" i="4"/>
  <c r="BC29" i="4" s="1"/>
  <c r="AY29" i="4"/>
  <c r="AZ29" i="4" s="1"/>
  <c r="AV29" i="4"/>
  <c r="AW29" i="4" s="1"/>
  <c r="AS29" i="4"/>
  <c r="AT29" i="4" s="1"/>
  <c r="AP29" i="4"/>
  <c r="AQ29" i="4" s="1"/>
  <c r="AM29" i="4"/>
  <c r="AN29" i="4" s="1"/>
  <c r="BQ31" i="4"/>
  <c r="BR31" i="4" s="1"/>
  <c r="BN31" i="4"/>
  <c r="BO31" i="4" s="1"/>
  <c r="BK31" i="4"/>
  <c r="BL31" i="4" s="1"/>
  <c r="BH31" i="4"/>
  <c r="BI31" i="4" s="1"/>
  <c r="BE31" i="4"/>
  <c r="BF31" i="4" s="1"/>
  <c r="BB31" i="4"/>
  <c r="BC31" i="4" s="1"/>
  <c r="AY31" i="4"/>
  <c r="AZ31" i="4" s="1"/>
  <c r="AV31" i="4"/>
  <c r="AW31" i="4" s="1"/>
  <c r="AS31" i="4"/>
  <c r="AT31" i="4" s="1"/>
  <c r="AP31" i="4"/>
  <c r="AQ31" i="4" s="1"/>
  <c r="AM31" i="4"/>
  <c r="AN31" i="4" s="1"/>
  <c r="BQ27" i="4"/>
  <c r="BR27" i="4" s="1"/>
  <c r="BN27" i="4"/>
  <c r="BO27" i="4" s="1"/>
  <c r="BK27" i="4"/>
  <c r="BL27" i="4" s="1"/>
  <c r="BH27" i="4"/>
  <c r="BI27" i="4" s="1"/>
  <c r="BE27" i="4"/>
  <c r="BF27" i="4" s="1"/>
  <c r="BB27" i="4"/>
  <c r="BC27" i="4" s="1"/>
  <c r="AY27" i="4"/>
  <c r="AZ27" i="4" s="1"/>
  <c r="AV27" i="4"/>
  <c r="AW27" i="4" s="1"/>
  <c r="AS27" i="4"/>
  <c r="AT27" i="4" s="1"/>
  <c r="AP27" i="4"/>
  <c r="AQ27" i="4" s="1"/>
  <c r="AM27" i="4"/>
  <c r="AN27" i="4" s="1"/>
  <c r="BQ26" i="4"/>
  <c r="BR26" i="4" s="1"/>
  <c r="BN26" i="4"/>
  <c r="BO26" i="4" s="1"/>
  <c r="BK26" i="4"/>
  <c r="BL26" i="4" s="1"/>
  <c r="BH26" i="4"/>
  <c r="BI26" i="4" s="1"/>
  <c r="BE26" i="4"/>
  <c r="BF26" i="4" s="1"/>
  <c r="BB26" i="4"/>
  <c r="BC26" i="4" s="1"/>
  <c r="AY26" i="4"/>
  <c r="AZ26" i="4" s="1"/>
  <c r="AV26" i="4"/>
  <c r="AW26" i="4" s="1"/>
  <c r="AS26" i="4"/>
  <c r="AT26" i="4" s="1"/>
  <c r="AP26" i="4"/>
  <c r="AQ26" i="4" s="1"/>
  <c r="AM26" i="4"/>
  <c r="AN26" i="4" s="1"/>
  <c r="BQ25" i="4"/>
  <c r="BR25" i="4" s="1"/>
  <c r="BN25" i="4"/>
  <c r="BO25" i="4" s="1"/>
  <c r="BK25" i="4"/>
  <c r="BL25" i="4" s="1"/>
  <c r="BH25" i="4"/>
  <c r="BI25" i="4" s="1"/>
  <c r="BE25" i="4"/>
  <c r="BF25" i="4" s="1"/>
  <c r="BB25" i="4"/>
  <c r="BC25" i="4" s="1"/>
  <c r="AY25" i="4"/>
  <c r="AZ25" i="4" s="1"/>
  <c r="AV25" i="4"/>
  <c r="AW25" i="4" s="1"/>
  <c r="AS25" i="4"/>
  <c r="AT25" i="4" s="1"/>
  <c r="AP25" i="4"/>
  <c r="AQ25" i="4" s="1"/>
  <c r="AM25" i="4"/>
  <c r="AN25" i="4" s="1"/>
  <c r="BQ24" i="4"/>
  <c r="BR24" i="4" s="1"/>
  <c r="BN24" i="4"/>
  <c r="BO24" i="4" s="1"/>
  <c r="BK24" i="4"/>
  <c r="BL24" i="4" s="1"/>
  <c r="BH24" i="4"/>
  <c r="BI24" i="4" s="1"/>
  <c r="BE24" i="4"/>
  <c r="BF24" i="4" s="1"/>
  <c r="BB24" i="4"/>
  <c r="BC24" i="4" s="1"/>
  <c r="AY24" i="4"/>
  <c r="AZ24" i="4" s="1"/>
  <c r="AV24" i="4"/>
  <c r="AW24" i="4" s="1"/>
  <c r="AS24" i="4"/>
  <c r="AT24" i="4" s="1"/>
  <c r="AP24" i="4"/>
  <c r="AQ24" i="4" s="1"/>
  <c r="AM24" i="4"/>
  <c r="AN24" i="4" s="1"/>
  <c r="BQ34" i="4"/>
  <c r="BR34" i="4" s="1"/>
  <c r="BN34" i="4"/>
  <c r="BO34" i="4" s="1"/>
  <c r="BK34" i="4"/>
  <c r="BL34" i="4" s="1"/>
  <c r="BH34" i="4"/>
  <c r="BI34" i="4" s="1"/>
  <c r="BE34" i="4"/>
  <c r="BF34" i="4" s="1"/>
  <c r="BB34" i="4"/>
  <c r="BC34" i="4" s="1"/>
  <c r="AY34" i="4"/>
  <c r="AZ34" i="4" s="1"/>
  <c r="AV34" i="4"/>
  <c r="AW34" i="4" s="1"/>
  <c r="AS34" i="4"/>
  <c r="AT34" i="4" s="1"/>
  <c r="AP34" i="4"/>
  <c r="AQ34" i="4" s="1"/>
  <c r="AM34" i="4"/>
  <c r="AN34" i="4" s="1"/>
  <c r="BQ33" i="4"/>
  <c r="BR33" i="4" s="1"/>
  <c r="BN33" i="4"/>
  <c r="BO33" i="4" s="1"/>
  <c r="BK33" i="4"/>
  <c r="BL33" i="4" s="1"/>
  <c r="BH33" i="4"/>
  <c r="BI33" i="4" s="1"/>
  <c r="BE33" i="4"/>
  <c r="BF33" i="4" s="1"/>
  <c r="BB33" i="4"/>
  <c r="BC33" i="4" s="1"/>
  <c r="AY33" i="4"/>
  <c r="AZ33" i="4" s="1"/>
  <c r="AV33" i="4"/>
  <c r="AW33" i="4" s="1"/>
  <c r="AS33" i="4"/>
  <c r="AT33" i="4" s="1"/>
  <c r="AP33" i="4"/>
  <c r="AQ33" i="4" s="1"/>
  <c r="AM33" i="4"/>
  <c r="AN33" i="4" s="1"/>
  <c r="BQ32" i="4"/>
  <c r="BR32" i="4" s="1"/>
  <c r="BN32" i="4"/>
  <c r="BO32" i="4" s="1"/>
  <c r="BK32" i="4"/>
  <c r="BL32" i="4" s="1"/>
  <c r="BH32" i="4"/>
  <c r="BI32" i="4" s="1"/>
  <c r="BE32" i="4"/>
  <c r="BF32" i="4" s="1"/>
  <c r="BB32" i="4"/>
  <c r="BC32" i="4" s="1"/>
  <c r="AY32" i="4"/>
  <c r="AZ32" i="4" s="1"/>
  <c r="AV32" i="4"/>
  <c r="AW32" i="4" s="1"/>
  <c r="AS32" i="4"/>
  <c r="AT32" i="4" s="1"/>
  <c r="AP32" i="4"/>
  <c r="AQ32" i="4" s="1"/>
  <c r="AM32" i="4"/>
  <c r="AN32" i="4" s="1"/>
  <c r="BQ7" i="4"/>
  <c r="BR7" i="4" s="1"/>
  <c r="BN7" i="4"/>
  <c r="BO7" i="4" s="1"/>
  <c r="BK7" i="4"/>
  <c r="BL7" i="4" s="1"/>
  <c r="BH7" i="4"/>
  <c r="BI7" i="4" s="1"/>
  <c r="BE7" i="4"/>
  <c r="BF7" i="4" s="1"/>
  <c r="BB7" i="4"/>
  <c r="BC7" i="4" s="1"/>
  <c r="AY7" i="4"/>
  <c r="AZ7" i="4" s="1"/>
  <c r="AV7" i="4"/>
  <c r="AW7" i="4" s="1"/>
  <c r="AS7" i="4"/>
  <c r="AT7" i="4" s="1"/>
  <c r="AP7" i="4"/>
  <c r="AQ7" i="4" s="1"/>
  <c r="AM7" i="4"/>
  <c r="AN7" i="4" s="1"/>
  <c r="BQ81" i="4"/>
  <c r="BR81" i="4" s="1"/>
  <c r="BN81" i="4"/>
  <c r="BO81" i="4" s="1"/>
  <c r="BK81" i="4"/>
  <c r="BL81" i="4" s="1"/>
  <c r="BH81" i="4"/>
  <c r="BI81" i="4" s="1"/>
  <c r="BE81" i="4"/>
  <c r="BF81" i="4" s="1"/>
  <c r="BB81" i="4"/>
  <c r="BC81" i="4" s="1"/>
  <c r="AY81" i="4"/>
  <c r="AZ81" i="4" s="1"/>
  <c r="AV81" i="4"/>
  <c r="AW81" i="4" s="1"/>
  <c r="AS81" i="4"/>
  <c r="AT81" i="4" s="1"/>
  <c r="AP81" i="4"/>
  <c r="AQ81" i="4" s="1"/>
  <c r="AM81" i="4"/>
  <c r="AN81" i="4" s="1"/>
  <c r="BQ82" i="4"/>
  <c r="BR82" i="4" s="1"/>
  <c r="BN82" i="4"/>
  <c r="BO82" i="4" s="1"/>
  <c r="BK82" i="4"/>
  <c r="BL82" i="4" s="1"/>
  <c r="BH82" i="4"/>
  <c r="BI82" i="4" s="1"/>
  <c r="BE82" i="4"/>
  <c r="BF82" i="4" s="1"/>
  <c r="BB82" i="4"/>
  <c r="BC82" i="4" s="1"/>
  <c r="AY82" i="4"/>
  <c r="AZ82" i="4" s="1"/>
  <c r="AV82" i="4"/>
  <c r="AW82" i="4" s="1"/>
  <c r="AS82" i="4"/>
  <c r="AT82" i="4" s="1"/>
  <c r="AP82" i="4"/>
  <c r="AQ82" i="4" s="1"/>
  <c r="AM82" i="4"/>
  <c r="AN82" i="4" s="1"/>
  <c r="BQ43" i="4"/>
  <c r="BR43" i="4" s="1"/>
  <c r="BN43" i="4"/>
  <c r="BO43" i="4" s="1"/>
  <c r="BK43" i="4"/>
  <c r="BL43" i="4" s="1"/>
  <c r="BH43" i="4"/>
  <c r="BI43" i="4" s="1"/>
  <c r="BE43" i="4"/>
  <c r="BF43" i="4" s="1"/>
  <c r="BB43" i="4"/>
  <c r="BC43" i="4" s="1"/>
  <c r="AY43" i="4"/>
  <c r="AZ43" i="4" s="1"/>
  <c r="AV43" i="4"/>
  <c r="AW43" i="4" s="1"/>
  <c r="AS43" i="4"/>
  <c r="AT43" i="4" s="1"/>
  <c r="AP43" i="4"/>
  <c r="AQ43" i="4" s="1"/>
  <c r="AM43" i="4"/>
  <c r="AN43" i="4" s="1"/>
  <c r="BQ84" i="4"/>
  <c r="BR84" i="4" s="1"/>
  <c r="BN84" i="4"/>
  <c r="BO84" i="4" s="1"/>
  <c r="BK84" i="4"/>
  <c r="BL84" i="4" s="1"/>
  <c r="BH84" i="4"/>
  <c r="BI84" i="4" s="1"/>
  <c r="BE84" i="4"/>
  <c r="BF84" i="4" s="1"/>
  <c r="BB84" i="4"/>
  <c r="BC84" i="4" s="1"/>
  <c r="AY84" i="4"/>
  <c r="AZ84" i="4" s="1"/>
  <c r="AV84" i="4"/>
  <c r="AW84" i="4" s="1"/>
  <c r="AS84" i="4"/>
  <c r="AT84" i="4" s="1"/>
  <c r="AP84" i="4"/>
  <c r="AQ84" i="4" s="1"/>
  <c r="AM84" i="4"/>
  <c r="AN84" i="4" s="1"/>
  <c r="BQ47" i="4"/>
  <c r="BR47" i="4" s="1"/>
  <c r="BN47" i="4"/>
  <c r="BO47" i="4" s="1"/>
  <c r="BK47" i="4"/>
  <c r="BL47" i="4" s="1"/>
  <c r="BH47" i="4"/>
  <c r="BI47" i="4" s="1"/>
  <c r="BE47" i="4"/>
  <c r="BF47" i="4" s="1"/>
  <c r="BB47" i="4"/>
  <c r="BC47" i="4" s="1"/>
  <c r="AY47" i="4"/>
  <c r="AZ47" i="4" s="1"/>
  <c r="AV47" i="4"/>
  <c r="AW47" i="4" s="1"/>
  <c r="AS47" i="4"/>
  <c r="AT47" i="4" s="1"/>
  <c r="AP47" i="4"/>
  <c r="AQ47" i="4" s="1"/>
  <c r="AM47" i="4"/>
  <c r="AN47" i="4" s="1"/>
  <c r="BQ48" i="4"/>
  <c r="BR48" i="4" s="1"/>
  <c r="BN48" i="4"/>
  <c r="BO48" i="4" s="1"/>
  <c r="BK48" i="4"/>
  <c r="BL48" i="4" s="1"/>
  <c r="BH48" i="4"/>
  <c r="BI48" i="4" s="1"/>
  <c r="BE48" i="4"/>
  <c r="BF48" i="4" s="1"/>
  <c r="BB48" i="4"/>
  <c r="BC48" i="4" s="1"/>
  <c r="AY48" i="4"/>
  <c r="AZ48" i="4" s="1"/>
  <c r="AV48" i="4"/>
  <c r="AW48" i="4" s="1"/>
  <c r="AS48" i="4"/>
  <c r="AT48" i="4" s="1"/>
  <c r="AP48" i="4"/>
  <c r="AQ48" i="4" s="1"/>
  <c r="AM48" i="4"/>
  <c r="AN48" i="4" s="1"/>
  <c r="BQ44" i="4"/>
  <c r="BR44" i="4" s="1"/>
  <c r="BN44" i="4"/>
  <c r="BO44" i="4" s="1"/>
  <c r="BK44" i="4"/>
  <c r="BL44" i="4" s="1"/>
  <c r="BH44" i="4"/>
  <c r="BI44" i="4" s="1"/>
  <c r="BE44" i="4"/>
  <c r="BF44" i="4" s="1"/>
  <c r="BB44" i="4"/>
  <c r="BC44" i="4" s="1"/>
  <c r="AY44" i="4"/>
  <c r="AZ44" i="4" s="1"/>
  <c r="AV44" i="4"/>
  <c r="AW44" i="4" s="1"/>
  <c r="AS44" i="4"/>
  <c r="AT44" i="4" s="1"/>
  <c r="AP44" i="4"/>
  <c r="AQ44" i="4" s="1"/>
  <c r="AM44" i="4"/>
  <c r="AN44" i="4" s="1"/>
  <c r="BQ45" i="4"/>
  <c r="BR45" i="4" s="1"/>
  <c r="BN45" i="4"/>
  <c r="BO45" i="4" s="1"/>
  <c r="BK45" i="4"/>
  <c r="BL45" i="4" s="1"/>
  <c r="BH45" i="4"/>
  <c r="BI45" i="4" s="1"/>
  <c r="BE45" i="4"/>
  <c r="BF45" i="4" s="1"/>
  <c r="BB45" i="4"/>
  <c r="BC45" i="4" s="1"/>
  <c r="AY45" i="4"/>
  <c r="AZ45" i="4" s="1"/>
  <c r="AV45" i="4"/>
  <c r="AW45" i="4" s="1"/>
  <c r="AS45" i="4"/>
  <c r="AT45" i="4" s="1"/>
  <c r="AP45" i="4"/>
  <c r="AQ45" i="4" s="1"/>
  <c r="AM45" i="4"/>
  <c r="AN45" i="4" s="1"/>
  <c r="BQ46" i="4"/>
  <c r="BR46" i="4" s="1"/>
  <c r="BN46" i="4"/>
  <c r="BO46" i="4" s="1"/>
  <c r="BK46" i="4"/>
  <c r="BL46" i="4" s="1"/>
  <c r="BH46" i="4"/>
  <c r="BI46" i="4" s="1"/>
  <c r="BE46" i="4"/>
  <c r="BF46" i="4" s="1"/>
  <c r="BB46" i="4"/>
  <c r="BC46" i="4" s="1"/>
  <c r="AY46" i="4"/>
  <c r="AZ46" i="4" s="1"/>
  <c r="AV46" i="4"/>
  <c r="AW46" i="4" s="1"/>
  <c r="AS46" i="4"/>
  <c r="AT46" i="4" s="1"/>
  <c r="AP46" i="4"/>
  <c r="AQ46" i="4" s="1"/>
  <c r="AM46" i="4"/>
  <c r="AN46" i="4" s="1"/>
  <c r="BQ79" i="4"/>
  <c r="BR79" i="4" s="1"/>
  <c r="BN79" i="4"/>
  <c r="BO79" i="4" s="1"/>
  <c r="BK79" i="4"/>
  <c r="BL79" i="4" s="1"/>
  <c r="BH79" i="4"/>
  <c r="BI79" i="4" s="1"/>
  <c r="BE79" i="4"/>
  <c r="BF79" i="4" s="1"/>
  <c r="BB79" i="4"/>
  <c r="BC79" i="4" s="1"/>
  <c r="AY79" i="4"/>
  <c r="AZ79" i="4" s="1"/>
  <c r="AV79" i="4"/>
  <c r="AW79" i="4" s="1"/>
  <c r="AS79" i="4"/>
  <c r="AT79" i="4" s="1"/>
  <c r="AP79" i="4"/>
  <c r="AQ79" i="4" s="1"/>
  <c r="AM79" i="4"/>
  <c r="AN79" i="4" s="1"/>
  <c r="BQ80" i="4"/>
  <c r="BR80" i="4" s="1"/>
  <c r="BN80" i="4"/>
  <c r="BO80" i="4" s="1"/>
  <c r="BK80" i="4"/>
  <c r="BL80" i="4" s="1"/>
  <c r="BH80" i="4"/>
  <c r="BI80" i="4" s="1"/>
  <c r="BE80" i="4"/>
  <c r="BF80" i="4" s="1"/>
  <c r="BB80" i="4"/>
  <c r="BC80" i="4" s="1"/>
  <c r="AY80" i="4"/>
  <c r="AZ80" i="4" s="1"/>
  <c r="AV80" i="4"/>
  <c r="AW80" i="4" s="1"/>
  <c r="AS80" i="4"/>
  <c r="AT80" i="4" s="1"/>
  <c r="AP80" i="4"/>
  <c r="AQ80" i="4" s="1"/>
  <c r="AM80" i="4"/>
  <c r="AN80" i="4" s="1"/>
  <c r="BQ14" i="4"/>
  <c r="BR14" i="4" s="1"/>
  <c r="BN14" i="4"/>
  <c r="BO14" i="4" s="1"/>
  <c r="BK14" i="4"/>
  <c r="BL14" i="4" s="1"/>
  <c r="BH14" i="4"/>
  <c r="BI14" i="4" s="1"/>
  <c r="BE14" i="4"/>
  <c r="BF14" i="4" s="1"/>
  <c r="BB14" i="4"/>
  <c r="BC14" i="4" s="1"/>
  <c r="AY14" i="4"/>
  <c r="AZ14" i="4" s="1"/>
  <c r="AV14" i="4"/>
  <c r="AW14" i="4" s="1"/>
  <c r="AS14" i="4"/>
  <c r="AT14" i="4" s="1"/>
  <c r="AP14" i="4"/>
  <c r="AQ14" i="4" s="1"/>
  <c r="AM14" i="4"/>
  <c r="AN14" i="4" s="1"/>
  <c r="BQ62" i="4"/>
  <c r="BR62" i="4" s="1"/>
  <c r="BN62" i="4"/>
  <c r="BO62" i="4" s="1"/>
  <c r="BK62" i="4"/>
  <c r="BL62" i="4" s="1"/>
  <c r="BH62" i="4"/>
  <c r="BI62" i="4" s="1"/>
  <c r="BE62" i="4"/>
  <c r="BF62" i="4" s="1"/>
  <c r="BB62" i="4"/>
  <c r="BC62" i="4" s="1"/>
  <c r="AY62" i="4"/>
  <c r="AZ62" i="4" s="1"/>
  <c r="AV62" i="4"/>
  <c r="AW62" i="4" s="1"/>
  <c r="AS62" i="4"/>
  <c r="AT62" i="4" s="1"/>
  <c r="AP62" i="4"/>
  <c r="AQ62" i="4" s="1"/>
  <c r="AM62" i="4"/>
  <c r="AN62" i="4" s="1"/>
  <c r="BQ15" i="4"/>
  <c r="BR15" i="4" s="1"/>
  <c r="BN15" i="4"/>
  <c r="BO15" i="4" s="1"/>
  <c r="BK15" i="4"/>
  <c r="BL15" i="4" s="1"/>
  <c r="BH15" i="4"/>
  <c r="BI15" i="4" s="1"/>
  <c r="BE15" i="4"/>
  <c r="BF15" i="4" s="1"/>
  <c r="BB15" i="4"/>
  <c r="BC15" i="4" s="1"/>
  <c r="AY15" i="4"/>
  <c r="AZ15" i="4" s="1"/>
  <c r="AV15" i="4"/>
  <c r="AW15" i="4" s="1"/>
  <c r="AS15" i="4"/>
  <c r="AT15" i="4" s="1"/>
  <c r="AP15" i="4"/>
  <c r="AQ15" i="4" s="1"/>
  <c r="AM15" i="4"/>
  <c r="AN15" i="4" s="1"/>
  <c r="BQ52" i="4"/>
  <c r="BR52" i="4" s="1"/>
  <c r="BN52" i="4"/>
  <c r="BO52" i="4" s="1"/>
  <c r="BK52" i="4"/>
  <c r="BL52" i="4" s="1"/>
  <c r="BH52" i="4"/>
  <c r="BI52" i="4" s="1"/>
  <c r="BE52" i="4"/>
  <c r="BF52" i="4" s="1"/>
  <c r="BB52" i="4"/>
  <c r="BC52" i="4" s="1"/>
  <c r="AY52" i="4"/>
  <c r="AZ52" i="4" s="1"/>
  <c r="AV52" i="4"/>
  <c r="AW52" i="4" s="1"/>
  <c r="AS52" i="4"/>
  <c r="AT52" i="4" s="1"/>
  <c r="AP52" i="4"/>
  <c r="AQ52" i="4" s="1"/>
  <c r="AM52" i="4"/>
  <c r="AN52" i="4" s="1"/>
  <c r="BQ61" i="4"/>
  <c r="BR61" i="4" s="1"/>
  <c r="BN61" i="4"/>
  <c r="BO61" i="4" s="1"/>
  <c r="BK61" i="4"/>
  <c r="BL61" i="4" s="1"/>
  <c r="BH61" i="4"/>
  <c r="BI61" i="4" s="1"/>
  <c r="BE61" i="4"/>
  <c r="BF61" i="4" s="1"/>
  <c r="BB61" i="4"/>
  <c r="BC61" i="4" s="1"/>
  <c r="AY61" i="4"/>
  <c r="AZ61" i="4" s="1"/>
  <c r="AV61" i="4"/>
  <c r="AW61" i="4" s="1"/>
  <c r="AS61" i="4"/>
  <c r="AT61" i="4" s="1"/>
  <c r="AP61" i="4"/>
  <c r="AQ61" i="4" s="1"/>
  <c r="AM61" i="4"/>
  <c r="AN61" i="4" s="1"/>
  <c r="BQ9" i="4"/>
  <c r="BR9" i="4" s="1"/>
  <c r="BN9" i="4"/>
  <c r="BO9" i="4" s="1"/>
  <c r="BK9" i="4"/>
  <c r="BL9" i="4" s="1"/>
  <c r="BH9" i="4"/>
  <c r="BI9" i="4" s="1"/>
  <c r="BE9" i="4"/>
  <c r="BF9" i="4" s="1"/>
  <c r="BB9" i="4"/>
  <c r="BC9" i="4" s="1"/>
  <c r="AY9" i="4"/>
  <c r="AZ9" i="4" s="1"/>
  <c r="AV9" i="4"/>
  <c r="AW9" i="4" s="1"/>
  <c r="AS9" i="4"/>
  <c r="AT9" i="4" s="1"/>
  <c r="AP9" i="4"/>
  <c r="AQ9" i="4" s="1"/>
  <c r="AM9" i="4"/>
  <c r="AN9" i="4" s="1"/>
  <c r="BQ53" i="4"/>
  <c r="BR53" i="4" s="1"/>
  <c r="BN53" i="4"/>
  <c r="BO53" i="4" s="1"/>
  <c r="BK53" i="4"/>
  <c r="BL53" i="4" s="1"/>
  <c r="BH53" i="4"/>
  <c r="BI53" i="4" s="1"/>
  <c r="BE53" i="4"/>
  <c r="BF53" i="4" s="1"/>
  <c r="BB53" i="4"/>
  <c r="BC53" i="4" s="1"/>
  <c r="AY53" i="4"/>
  <c r="AZ53" i="4" s="1"/>
  <c r="AV53" i="4"/>
  <c r="AW53" i="4" s="1"/>
  <c r="AS53" i="4"/>
  <c r="AT53" i="4" s="1"/>
  <c r="AP53" i="4"/>
  <c r="AQ53" i="4" s="1"/>
  <c r="AM53" i="4"/>
  <c r="AN53" i="4" s="1"/>
  <c r="BQ57" i="4"/>
  <c r="BR57" i="4" s="1"/>
  <c r="BN57" i="4"/>
  <c r="BO57" i="4" s="1"/>
  <c r="BK57" i="4"/>
  <c r="BL57" i="4" s="1"/>
  <c r="BH57" i="4"/>
  <c r="BI57" i="4" s="1"/>
  <c r="BE57" i="4"/>
  <c r="BF57" i="4" s="1"/>
  <c r="BB57" i="4"/>
  <c r="BC57" i="4" s="1"/>
  <c r="AY57" i="4"/>
  <c r="AZ57" i="4" s="1"/>
  <c r="AV57" i="4"/>
  <c r="AW57" i="4" s="1"/>
  <c r="AS57" i="4"/>
  <c r="AT57" i="4" s="1"/>
  <c r="AP57" i="4"/>
  <c r="AQ57" i="4" s="1"/>
  <c r="AM57" i="4"/>
  <c r="AN57" i="4" s="1"/>
  <c r="BQ56" i="4"/>
  <c r="BR56" i="4" s="1"/>
  <c r="BN56" i="4"/>
  <c r="BO56" i="4" s="1"/>
  <c r="BK56" i="4"/>
  <c r="BL56" i="4" s="1"/>
  <c r="BH56" i="4"/>
  <c r="BI56" i="4" s="1"/>
  <c r="BE56" i="4"/>
  <c r="BF56" i="4" s="1"/>
  <c r="BB56" i="4"/>
  <c r="BC56" i="4" s="1"/>
  <c r="AY56" i="4"/>
  <c r="AZ56" i="4" s="1"/>
  <c r="AV56" i="4"/>
  <c r="AW56" i="4" s="1"/>
  <c r="AS56" i="4"/>
  <c r="AT56" i="4" s="1"/>
  <c r="AP56" i="4"/>
  <c r="AQ56" i="4" s="1"/>
  <c r="AM56" i="4"/>
  <c r="AN56" i="4" s="1"/>
  <c r="BQ83" i="4"/>
  <c r="BR83" i="4" s="1"/>
  <c r="BN83" i="4"/>
  <c r="BO83" i="4" s="1"/>
  <c r="BK83" i="4"/>
  <c r="BL83" i="4" s="1"/>
  <c r="BH83" i="4"/>
  <c r="BI83" i="4" s="1"/>
  <c r="BE83" i="4"/>
  <c r="BF83" i="4" s="1"/>
  <c r="BB83" i="4"/>
  <c r="BC83" i="4" s="1"/>
  <c r="AY83" i="4"/>
  <c r="AZ83" i="4" s="1"/>
  <c r="AV83" i="4"/>
  <c r="AW83" i="4" s="1"/>
  <c r="AS83" i="4"/>
  <c r="AT83" i="4" s="1"/>
  <c r="AP83" i="4"/>
  <c r="AQ83" i="4" s="1"/>
  <c r="AM83" i="4"/>
  <c r="AN83" i="4" s="1"/>
  <c r="BQ8" i="4"/>
  <c r="BR8" i="4" s="1"/>
  <c r="BN8" i="4"/>
  <c r="BO8" i="4" s="1"/>
  <c r="BK8" i="4"/>
  <c r="BL8" i="4" s="1"/>
  <c r="BH8" i="4"/>
  <c r="BI8" i="4" s="1"/>
  <c r="BE8" i="4"/>
  <c r="BF8" i="4" s="1"/>
  <c r="BB8" i="4"/>
  <c r="BC8" i="4" s="1"/>
  <c r="AY8" i="4"/>
  <c r="AZ8" i="4" s="1"/>
  <c r="AV8" i="4"/>
  <c r="AW8" i="4" s="1"/>
  <c r="AS8" i="4"/>
  <c r="AT8" i="4" s="1"/>
  <c r="AP8" i="4"/>
  <c r="AQ8" i="4" s="1"/>
  <c r="AM8" i="4"/>
  <c r="AN8" i="4" s="1"/>
  <c r="BQ55" i="4"/>
  <c r="BR55" i="4" s="1"/>
  <c r="BN55" i="4"/>
  <c r="BO55" i="4" s="1"/>
  <c r="BK55" i="4"/>
  <c r="BL55" i="4" s="1"/>
  <c r="BH55" i="4"/>
  <c r="BI55" i="4" s="1"/>
  <c r="BE55" i="4"/>
  <c r="BF55" i="4" s="1"/>
  <c r="BB55" i="4"/>
  <c r="BC55" i="4" s="1"/>
  <c r="AY55" i="4"/>
  <c r="AZ55" i="4" s="1"/>
  <c r="AV55" i="4"/>
  <c r="AW55" i="4" s="1"/>
  <c r="AS55" i="4"/>
  <c r="AT55" i="4" s="1"/>
  <c r="AP55" i="4"/>
  <c r="AQ55" i="4" s="1"/>
  <c r="AM55" i="4"/>
  <c r="AN55" i="4" s="1"/>
  <c r="BQ54" i="4"/>
  <c r="BR54" i="4" s="1"/>
  <c r="BN54" i="4"/>
  <c r="BO54" i="4" s="1"/>
  <c r="BK54" i="4"/>
  <c r="BL54" i="4" s="1"/>
  <c r="BH54" i="4"/>
  <c r="BI54" i="4" s="1"/>
  <c r="BE54" i="4"/>
  <c r="BF54" i="4" s="1"/>
  <c r="BB54" i="4"/>
  <c r="BC54" i="4" s="1"/>
  <c r="AY54" i="4"/>
  <c r="AZ54" i="4" s="1"/>
  <c r="AV54" i="4"/>
  <c r="AW54" i="4" s="1"/>
  <c r="AS54" i="4"/>
  <c r="AT54" i="4" s="1"/>
  <c r="AP54" i="4"/>
  <c r="AQ54" i="4" s="1"/>
  <c r="AM54" i="4"/>
  <c r="AN54" i="4" s="1"/>
  <c r="BQ58" i="4"/>
  <c r="BR58" i="4" s="1"/>
  <c r="BN58" i="4"/>
  <c r="BO58" i="4" s="1"/>
  <c r="BK58" i="4"/>
  <c r="BL58" i="4" s="1"/>
  <c r="BH58" i="4"/>
  <c r="BI58" i="4" s="1"/>
  <c r="BE58" i="4"/>
  <c r="BF58" i="4" s="1"/>
  <c r="BB58" i="4"/>
  <c r="BC58" i="4" s="1"/>
  <c r="AY58" i="4"/>
  <c r="AZ58" i="4" s="1"/>
  <c r="AV58" i="4"/>
  <c r="AW58" i="4" s="1"/>
  <c r="AS58" i="4"/>
  <c r="AT58" i="4" s="1"/>
  <c r="AP58" i="4"/>
  <c r="AQ58" i="4" s="1"/>
  <c r="AM58" i="4"/>
  <c r="AN58" i="4" s="1"/>
  <c r="BQ59" i="4"/>
  <c r="BR59" i="4" s="1"/>
  <c r="BN59" i="4"/>
  <c r="BO59" i="4" s="1"/>
  <c r="BK59" i="4"/>
  <c r="BL59" i="4" s="1"/>
  <c r="BH59" i="4"/>
  <c r="BI59" i="4" s="1"/>
  <c r="BE59" i="4"/>
  <c r="BF59" i="4" s="1"/>
  <c r="BB59" i="4"/>
  <c r="BC59" i="4" s="1"/>
  <c r="AY59" i="4"/>
  <c r="AZ59" i="4" s="1"/>
  <c r="AV59" i="4"/>
  <c r="AW59" i="4" s="1"/>
  <c r="AS59" i="4"/>
  <c r="AT59" i="4" s="1"/>
  <c r="AP59" i="4"/>
  <c r="AQ59" i="4" s="1"/>
  <c r="AM59" i="4"/>
  <c r="AN59" i="4" s="1"/>
  <c r="BQ11" i="4"/>
  <c r="BR11" i="4" s="1"/>
  <c r="BN11" i="4"/>
  <c r="BO11" i="4" s="1"/>
  <c r="BK11" i="4"/>
  <c r="BL11" i="4" s="1"/>
  <c r="BH11" i="4"/>
  <c r="BI11" i="4" s="1"/>
  <c r="BE11" i="4"/>
  <c r="BF11" i="4" s="1"/>
  <c r="BB11" i="4"/>
  <c r="BC11" i="4" s="1"/>
  <c r="AY11" i="4"/>
  <c r="AZ11" i="4" s="1"/>
  <c r="AV11" i="4"/>
  <c r="AW11" i="4" s="1"/>
  <c r="AS11" i="4"/>
  <c r="AT11" i="4" s="1"/>
  <c r="AP11" i="4"/>
  <c r="AQ11" i="4" s="1"/>
  <c r="AM11" i="4"/>
  <c r="AN11" i="4" s="1"/>
  <c r="BQ10" i="4"/>
  <c r="BR10" i="4" s="1"/>
  <c r="BN10" i="4"/>
  <c r="BO10" i="4" s="1"/>
  <c r="BK10" i="4"/>
  <c r="BL10" i="4" s="1"/>
  <c r="BH10" i="4"/>
  <c r="BI10" i="4" s="1"/>
  <c r="BE10" i="4"/>
  <c r="BF10" i="4" s="1"/>
  <c r="BB10" i="4"/>
  <c r="BC10" i="4" s="1"/>
  <c r="AY10" i="4"/>
  <c r="AZ10" i="4" s="1"/>
  <c r="AV10" i="4"/>
  <c r="AW10" i="4" s="1"/>
  <c r="AS10" i="4"/>
  <c r="AT10" i="4" s="1"/>
  <c r="AP10" i="4"/>
  <c r="AQ10" i="4" s="1"/>
  <c r="AM10" i="4"/>
  <c r="AN10" i="4" s="1"/>
  <c r="BQ72" i="4"/>
  <c r="BR72" i="4" s="1"/>
  <c r="BN72" i="4"/>
  <c r="BO72" i="4" s="1"/>
  <c r="BK72" i="4"/>
  <c r="BL72" i="4" s="1"/>
  <c r="BH72" i="4"/>
  <c r="BI72" i="4" s="1"/>
  <c r="BE72" i="4"/>
  <c r="BF72" i="4" s="1"/>
  <c r="BB72" i="4"/>
  <c r="BC72" i="4" s="1"/>
  <c r="AY72" i="4"/>
  <c r="AZ72" i="4" s="1"/>
  <c r="AV72" i="4"/>
  <c r="AW72" i="4" s="1"/>
  <c r="AS72" i="4"/>
  <c r="AT72" i="4" s="1"/>
  <c r="AP72" i="4"/>
  <c r="AQ72" i="4" s="1"/>
  <c r="AM72" i="4"/>
  <c r="AN72" i="4" s="1"/>
  <c r="BQ60" i="4"/>
  <c r="BR60" i="4" s="1"/>
  <c r="BN60" i="4"/>
  <c r="BO60" i="4" s="1"/>
  <c r="BK60" i="4"/>
  <c r="BL60" i="4" s="1"/>
  <c r="BH60" i="4"/>
  <c r="BI60" i="4" s="1"/>
  <c r="BE60" i="4"/>
  <c r="BF60" i="4" s="1"/>
  <c r="BB60" i="4"/>
  <c r="BC60" i="4" s="1"/>
  <c r="AY60" i="4"/>
  <c r="AZ60" i="4" s="1"/>
  <c r="AV60" i="4"/>
  <c r="AW60" i="4" s="1"/>
  <c r="AS60" i="4"/>
  <c r="AT60" i="4" s="1"/>
  <c r="AP60" i="4"/>
  <c r="AQ60" i="4" s="1"/>
  <c r="AM60" i="4"/>
  <c r="AN60" i="4" s="1"/>
  <c r="BQ51" i="4"/>
  <c r="BR51" i="4" s="1"/>
  <c r="BN51" i="4"/>
  <c r="BO51" i="4" s="1"/>
  <c r="BK51" i="4"/>
  <c r="BL51" i="4" s="1"/>
  <c r="BH51" i="4"/>
  <c r="BI51" i="4" s="1"/>
  <c r="BE51" i="4"/>
  <c r="BF51" i="4" s="1"/>
  <c r="BB51" i="4"/>
  <c r="BC51" i="4" s="1"/>
  <c r="AY51" i="4"/>
  <c r="AZ51" i="4" s="1"/>
  <c r="AV51" i="4"/>
  <c r="AW51" i="4" s="1"/>
  <c r="AS51" i="4"/>
  <c r="AT51" i="4" s="1"/>
  <c r="AP51" i="4"/>
  <c r="AQ51" i="4" s="1"/>
  <c r="AM51" i="4"/>
  <c r="AN51" i="4" s="1"/>
  <c r="BQ30" i="4"/>
  <c r="BR30" i="4" s="1"/>
  <c r="BN30" i="4"/>
  <c r="BO30" i="4" s="1"/>
  <c r="BK30" i="4"/>
  <c r="BL30" i="4" s="1"/>
  <c r="BH30" i="4"/>
  <c r="BI30" i="4" s="1"/>
  <c r="BE30" i="4"/>
  <c r="BF30" i="4" s="1"/>
  <c r="BB30" i="4"/>
  <c r="BC30" i="4" s="1"/>
  <c r="AY30" i="4"/>
  <c r="AZ30" i="4" s="1"/>
  <c r="AV30" i="4"/>
  <c r="AW30" i="4" s="1"/>
  <c r="AS30" i="4"/>
  <c r="AT30" i="4" s="1"/>
  <c r="AP30" i="4"/>
  <c r="AQ30" i="4" s="1"/>
  <c r="AM30" i="4"/>
  <c r="AN30" i="4" s="1"/>
  <c r="BQ68" i="4"/>
  <c r="BR68" i="4" s="1"/>
  <c r="BN68" i="4"/>
  <c r="BO68" i="4" s="1"/>
  <c r="BK68" i="4"/>
  <c r="BL68" i="4" s="1"/>
  <c r="BH68" i="4"/>
  <c r="BI68" i="4" s="1"/>
  <c r="BE68" i="4"/>
  <c r="BF68" i="4" s="1"/>
  <c r="BB68" i="4"/>
  <c r="BC68" i="4" s="1"/>
  <c r="AY68" i="4"/>
  <c r="AZ68" i="4" s="1"/>
  <c r="AV68" i="4"/>
  <c r="AW68" i="4" s="1"/>
  <c r="AS68" i="4"/>
  <c r="AT68" i="4" s="1"/>
  <c r="AP68" i="4"/>
  <c r="AQ68" i="4" s="1"/>
  <c r="AM68" i="4"/>
  <c r="AN68" i="4" s="1"/>
  <c r="BQ75" i="4"/>
  <c r="BR75" i="4" s="1"/>
  <c r="BN75" i="4"/>
  <c r="BO75" i="4" s="1"/>
  <c r="BK75" i="4"/>
  <c r="BL75" i="4" s="1"/>
  <c r="BH75" i="4"/>
  <c r="BI75" i="4" s="1"/>
  <c r="BE75" i="4"/>
  <c r="BF75" i="4" s="1"/>
  <c r="BB75" i="4"/>
  <c r="BC75" i="4" s="1"/>
  <c r="AY75" i="4"/>
  <c r="AZ75" i="4" s="1"/>
  <c r="AV75" i="4"/>
  <c r="AW75" i="4" s="1"/>
  <c r="AS75" i="4"/>
  <c r="AT75" i="4" s="1"/>
  <c r="AP75" i="4"/>
  <c r="AQ75" i="4" s="1"/>
  <c r="AM75" i="4"/>
  <c r="AN75" i="4" s="1"/>
  <c r="BQ74" i="4"/>
  <c r="BR74" i="4" s="1"/>
  <c r="BN74" i="4"/>
  <c r="BO74" i="4" s="1"/>
  <c r="BK74" i="4"/>
  <c r="BL74" i="4" s="1"/>
  <c r="BH74" i="4"/>
  <c r="BI74" i="4" s="1"/>
  <c r="BE74" i="4"/>
  <c r="BF74" i="4" s="1"/>
  <c r="BB74" i="4"/>
  <c r="BC74" i="4" s="1"/>
  <c r="AY74" i="4"/>
  <c r="AZ74" i="4" s="1"/>
  <c r="AV74" i="4"/>
  <c r="AW74" i="4" s="1"/>
  <c r="AS74" i="4"/>
  <c r="AT74" i="4" s="1"/>
  <c r="AP74" i="4"/>
  <c r="AQ74" i="4" s="1"/>
  <c r="AM74" i="4"/>
  <c r="AN74" i="4" s="1"/>
  <c r="BQ36" i="4"/>
  <c r="BR36" i="4" s="1"/>
  <c r="BN36" i="4"/>
  <c r="BO36" i="4" s="1"/>
  <c r="BK36" i="4"/>
  <c r="BL36" i="4" s="1"/>
  <c r="BH36" i="4"/>
  <c r="BI36" i="4" s="1"/>
  <c r="BE36" i="4"/>
  <c r="BF36" i="4" s="1"/>
  <c r="BB36" i="4"/>
  <c r="BC36" i="4" s="1"/>
  <c r="AY36" i="4"/>
  <c r="AZ36" i="4" s="1"/>
  <c r="AV36" i="4"/>
  <c r="AW36" i="4" s="1"/>
  <c r="AS36" i="4"/>
  <c r="AT36" i="4" s="1"/>
  <c r="AP36" i="4"/>
  <c r="AQ36" i="4" s="1"/>
  <c r="AM36" i="4"/>
  <c r="AN36" i="4" s="1"/>
  <c r="AJ36" i="4"/>
  <c r="AK36" i="4" s="1"/>
  <c r="AG36" i="4"/>
  <c r="AH36" i="4" s="1"/>
  <c r="AD36" i="4"/>
  <c r="AE36" i="4" s="1"/>
  <c r="AA36" i="4"/>
  <c r="AB36" i="4" s="1"/>
  <c r="X36" i="4"/>
  <c r="Y36" i="4" s="1"/>
  <c r="U36" i="4"/>
  <c r="V36" i="4" s="1"/>
  <c r="R36" i="4"/>
  <c r="S36" i="4" s="1"/>
  <c r="O36" i="4"/>
  <c r="P36" i="4" s="1"/>
  <c r="L36" i="4"/>
  <c r="M36" i="4" s="1"/>
  <c r="I36" i="4"/>
  <c r="J36" i="4" s="1"/>
  <c r="BQ39" i="4"/>
  <c r="BR39" i="4" s="1"/>
  <c r="BN39" i="4"/>
  <c r="BO39" i="4" s="1"/>
  <c r="BK39" i="4"/>
  <c r="BL39" i="4" s="1"/>
  <c r="BH39" i="4"/>
  <c r="BI39" i="4" s="1"/>
  <c r="BE39" i="4"/>
  <c r="BF39" i="4" s="1"/>
  <c r="BB39" i="4"/>
  <c r="BC39" i="4" s="1"/>
  <c r="AY39" i="4"/>
  <c r="AZ39" i="4" s="1"/>
  <c r="AV39" i="4"/>
  <c r="AW39" i="4" s="1"/>
  <c r="AS39" i="4"/>
  <c r="AT39" i="4" s="1"/>
  <c r="AP39" i="4"/>
  <c r="AQ39" i="4" s="1"/>
  <c r="AM39" i="4"/>
  <c r="AN39" i="4" s="1"/>
  <c r="AJ39" i="4"/>
  <c r="AK39" i="4" s="1"/>
  <c r="AG39" i="4"/>
  <c r="AH39" i="4" s="1"/>
  <c r="AD39" i="4"/>
  <c r="AE39" i="4" s="1"/>
  <c r="AA39" i="4"/>
  <c r="AB39" i="4" s="1"/>
  <c r="X39" i="4"/>
  <c r="Y39" i="4" s="1"/>
  <c r="U39" i="4"/>
  <c r="V39" i="4" s="1"/>
  <c r="R39" i="4"/>
  <c r="S39" i="4" s="1"/>
  <c r="O39" i="4"/>
  <c r="P39" i="4" s="1"/>
  <c r="L39" i="4"/>
  <c r="M39" i="4" s="1"/>
  <c r="I39" i="4"/>
  <c r="J39" i="4" s="1"/>
  <c r="BQ35" i="4"/>
  <c r="BR35" i="4" s="1"/>
  <c r="BN35" i="4"/>
  <c r="BO35" i="4" s="1"/>
  <c r="BK35" i="4"/>
  <c r="BL35" i="4" s="1"/>
  <c r="BH35" i="4"/>
  <c r="BI35" i="4" s="1"/>
  <c r="BE35" i="4"/>
  <c r="BF35" i="4" s="1"/>
  <c r="BB35" i="4"/>
  <c r="BC35" i="4" s="1"/>
  <c r="AY35" i="4"/>
  <c r="AZ35" i="4" s="1"/>
  <c r="AV35" i="4"/>
  <c r="AW35" i="4" s="1"/>
  <c r="AS35" i="4"/>
  <c r="AT35" i="4" s="1"/>
  <c r="AP35" i="4"/>
  <c r="AQ35" i="4" s="1"/>
  <c r="AM35" i="4"/>
  <c r="AN35" i="4" s="1"/>
  <c r="AJ35" i="4"/>
  <c r="AK35" i="4" s="1"/>
  <c r="AG35" i="4"/>
  <c r="AH35" i="4" s="1"/>
  <c r="AD35" i="4"/>
  <c r="AE35" i="4" s="1"/>
  <c r="AA35" i="4"/>
  <c r="AB35" i="4" s="1"/>
  <c r="X35" i="4"/>
  <c r="Y35" i="4" s="1"/>
  <c r="U35" i="4"/>
  <c r="V35" i="4" s="1"/>
  <c r="R35" i="4"/>
  <c r="S35" i="4" s="1"/>
  <c r="O35" i="4"/>
  <c r="P35" i="4" s="1"/>
  <c r="L35" i="4"/>
  <c r="M35" i="4" s="1"/>
  <c r="I35" i="4"/>
  <c r="J35" i="4" s="1"/>
  <c r="BQ42" i="4"/>
  <c r="BR42" i="4" s="1"/>
  <c r="BN42" i="4"/>
  <c r="BO42" i="4" s="1"/>
  <c r="BK42" i="4"/>
  <c r="BL42" i="4" s="1"/>
  <c r="BH42" i="4"/>
  <c r="BI42" i="4" s="1"/>
  <c r="BE42" i="4"/>
  <c r="BF42" i="4" s="1"/>
  <c r="BB42" i="4"/>
  <c r="BC42" i="4" s="1"/>
  <c r="AY42" i="4"/>
  <c r="AZ42" i="4" s="1"/>
  <c r="AV42" i="4"/>
  <c r="AW42" i="4" s="1"/>
  <c r="AS42" i="4"/>
  <c r="AT42" i="4" s="1"/>
  <c r="AP42" i="4"/>
  <c r="AQ42" i="4" s="1"/>
  <c r="AM42" i="4"/>
  <c r="AN42" i="4" s="1"/>
  <c r="AJ42" i="4"/>
  <c r="AK42" i="4" s="1"/>
  <c r="AG42" i="4"/>
  <c r="AH42" i="4" s="1"/>
  <c r="AD42" i="4"/>
  <c r="AE42" i="4" s="1"/>
  <c r="AA42" i="4"/>
  <c r="AB42" i="4" s="1"/>
  <c r="X42" i="4"/>
  <c r="Y42" i="4" s="1"/>
  <c r="U42" i="4"/>
  <c r="V42" i="4" s="1"/>
  <c r="R42" i="4"/>
  <c r="S42" i="4" s="1"/>
  <c r="O42" i="4"/>
  <c r="P42" i="4" s="1"/>
  <c r="L42" i="4"/>
  <c r="M42" i="4" s="1"/>
  <c r="I42" i="4"/>
  <c r="J42" i="4" s="1"/>
  <c r="BQ37" i="4"/>
  <c r="BR37" i="4" s="1"/>
  <c r="BN37" i="4"/>
  <c r="BO37" i="4" s="1"/>
  <c r="BK37" i="4"/>
  <c r="BL37" i="4" s="1"/>
  <c r="BH37" i="4"/>
  <c r="BI37" i="4" s="1"/>
  <c r="BE37" i="4"/>
  <c r="BF37" i="4" s="1"/>
  <c r="BB37" i="4"/>
  <c r="BC37" i="4" s="1"/>
  <c r="AY37" i="4"/>
  <c r="AZ37" i="4" s="1"/>
  <c r="AV37" i="4"/>
  <c r="AW37" i="4" s="1"/>
  <c r="AS37" i="4"/>
  <c r="AT37" i="4" s="1"/>
  <c r="AP37" i="4"/>
  <c r="AQ37" i="4" s="1"/>
  <c r="AM37" i="4"/>
  <c r="AN37" i="4" s="1"/>
  <c r="AJ37" i="4"/>
  <c r="AK37" i="4" s="1"/>
  <c r="AG37" i="4"/>
  <c r="AH37" i="4" s="1"/>
  <c r="AD37" i="4"/>
  <c r="AE37" i="4" s="1"/>
  <c r="AA37" i="4"/>
  <c r="AB37" i="4" s="1"/>
  <c r="X37" i="4"/>
  <c r="Y37" i="4" s="1"/>
  <c r="U37" i="4"/>
  <c r="V37" i="4" s="1"/>
  <c r="R37" i="4"/>
  <c r="S37" i="4" s="1"/>
  <c r="O37" i="4"/>
  <c r="P37" i="4" s="1"/>
  <c r="L37" i="4"/>
  <c r="M37" i="4" s="1"/>
  <c r="I37" i="4"/>
  <c r="J37" i="4" s="1"/>
  <c r="BQ40" i="4"/>
  <c r="BR40" i="4" s="1"/>
  <c r="BN40" i="4"/>
  <c r="BO40" i="4" s="1"/>
  <c r="BK40" i="4"/>
  <c r="BL40" i="4" s="1"/>
  <c r="BH40" i="4"/>
  <c r="BI40" i="4" s="1"/>
  <c r="BE40" i="4"/>
  <c r="BF40" i="4" s="1"/>
  <c r="BB40" i="4"/>
  <c r="BC40" i="4" s="1"/>
  <c r="AY40" i="4"/>
  <c r="AZ40" i="4" s="1"/>
  <c r="AV40" i="4"/>
  <c r="AW40" i="4" s="1"/>
  <c r="AS40" i="4"/>
  <c r="AT40" i="4" s="1"/>
  <c r="AP40" i="4"/>
  <c r="AQ40" i="4" s="1"/>
  <c r="AM40" i="4"/>
  <c r="AN40" i="4" s="1"/>
  <c r="AJ40" i="4"/>
  <c r="AK40" i="4" s="1"/>
  <c r="AG40" i="4"/>
  <c r="AH40" i="4" s="1"/>
  <c r="AD40" i="4"/>
  <c r="AE40" i="4" s="1"/>
  <c r="AA40" i="4"/>
  <c r="AB40" i="4" s="1"/>
  <c r="X40" i="4"/>
  <c r="Y40" i="4" s="1"/>
  <c r="U40" i="4"/>
  <c r="V40" i="4" s="1"/>
  <c r="R40" i="4"/>
  <c r="S40" i="4" s="1"/>
  <c r="O40" i="4"/>
  <c r="P40" i="4" s="1"/>
  <c r="L40" i="4"/>
  <c r="M40" i="4" s="1"/>
  <c r="I40" i="4"/>
  <c r="J40" i="4" s="1"/>
  <c r="BQ38" i="4"/>
  <c r="BR38" i="4" s="1"/>
  <c r="BN38" i="4"/>
  <c r="BO38" i="4" s="1"/>
  <c r="BK38" i="4"/>
  <c r="BL38" i="4" s="1"/>
  <c r="BH38" i="4"/>
  <c r="BI38" i="4" s="1"/>
  <c r="BE38" i="4"/>
  <c r="BF38" i="4" s="1"/>
  <c r="BB38" i="4"/>
  <c r="BC38" i="4" s="1"/>
  <c r="AY38" i="4"/>
  <c r="AZ38" i="4" s="1"/>
  <c r="AV38" i="4"/>
  <c r="AW38" i="4" s="1"/>
  <c r="AS38" i="4"/>
  <c r="AT38" i="4" s="1"/>
  <c r="AP38" i="4"/>
  <c r="AQ38" i="4" s="1"/>
  <c r="AM38" i="4"/>
  <c r="AN38" i="4" s="1"/>
  <c r="AJ38" i="4"/>
  <c r="AK38" i="4" s="1"/>
  <c r="AG38" i="4"/>
  <c r="AH38" i="4" s="1"/>
  <c r="AD38" i="4"/>
  <c r="AE38" i="4" s="1"/>
  <c r="AA38" i="4"/>
  <c r="AB38" i="4" s="1"/>
  <c r="X38" i="4"/>
  <c r="Y38" i="4" s="1"/>
  <c r="U38" i="4"/>
  <c r="V38" i="4" s="1"/>
  <c r="R38" i="4"/>
  <c r="S38" i="4" s="1"/>
  <c r="O38" i="4"/>
  <c r="P38" i="4" s="1"/>
  <c r="L38" i="4"/>
  <c r="M38" i="4" s="1"/>
  <c r="I38" i="4"/>
  <c r="J38" i="4" s="1"/>
  <c r="BQ41" i="4"/>
  <c r="BR41" i="4" s="1"/>
  <c r="BN41" i="4"/>
  <c r="BO41" i="4" s="1"/>
  <c r="BK41" i="4"/>
  <c r="BL41" i="4" s="1"/>
  <c r="BH41" i="4"/>
  <c r="BI41" i="4" s="1"/>
  <c r="BE41" i="4"/>
  <c r="BF41" i="4" s="1"/>
  <c r="BB41" i="4"/>
  <c r="BC41" i="4" s="1"/>
  <c r="AY41" i="4"/>
  <c r="AZ41" i="4" s="1"/>
  <c r="AV41" i="4"/>
  <c r="AW41" i="4" s="1"/>
  <c r="AS41" i="4"/>
  <c r="AT41" i="4" s="1"/>
  <c r="AP41" i="4"/>
  <c r="AQ41" i="4" s="1"/>
  <c r="AM41" i="4"/>
  <c r="AN41" i="4" s="1"/>
  <c r="AJ41" i="4"/>
  <c r="AK41" i="4" s="1"/>
  <c r="AG41" i="4"/>
  <c r="AH41" i="4" s="1"/>
  <c r="AD41" i="4"/>
  <c r="AE41" i="4" s="1"/>
  <c r="AA41" i="4"/>
  <c r="AB41" i="4" s="1"/>
  <c r="X41" i="4"/>
  <c r="Y41" i="4" s="1"/>
  <c r="U41" i="4"/>
  <c r="V41" i="4" s="1"/>
  <c r="R41" i="4"/>
  <c r="S41" i="4" s="1"/>
  <c r="O41" i="4"/>
  <c r="P41" i="4" s="1"/>
  <c r="L41" i="4"/>
  <c r="M41" i="4" s="1"/>
  <c r="I41" i="4"/>
  <c r="J41" i="4" s="1"/>
  <c r="BQ78" i="4"/>
  <c r="BR78" i="4" s="1"/>
  <c r="BN78" i="4"/>
  <c r="BO78" i="4" s="1"/>
  <c r="BK78" i="4"/>
  <c r="BL78" i="4" s="1"/>
  <c r="BH78" i="4"/>
  <c r="BI78" i="4" s="1"/>
  <c r="BE78" i="4"/>
  <c r="BF78" i="4" s="1"/>
  <c r="BB78" i="4"/>
  <c r="BC78" i="4" s="1"/>
  <c r="AY78" i="4"/>
  <c r="AZ78" i="4" s="1"/>
  <c r="AV78" i="4"/>
  <c r="AW78" i="4" s="1"/>
  <c r="AS78" i="4"/>
  <c r="AT78" i="4" s="1"/>
  <c r="AP78" i="4"/>
  <c r="AQ78" i="4" s="1"/>
  <c r="AM78" i="4"/>
  <c r="AN78" i="4" s="1"/>
  <c r="BQ77" i="4"/>
  <c r="BN77" i="4"/>
  <c r="BK77" i="4"/>
  <c r="BH77" i="4"/>
  <c r="BE77" i="4"/>
  <c r="BB77" i="4"/>
  <c r="AY77" i="4"/>
  <c r="AV77" i="4"/>
  <c r="AS77" i="4"/>
  <c r="AP77" i="4"/>
  <c r="AM77" i="4"/>
  <c r="I43" i="15"/>
  <c r="I69" i="15"/>
  <c r="I61" i="15"/>
  <c r="I72" i="15"/>
  <c r="I42" i="15"/>
  <c r="I18" i="15"/>
  <c r="I71" i="15"/>
  <c r="I21" i="15"/>
  <c r="I17" i="15"/>
  <c r="H85" i="15"/>
  <c r="I6" i="15"/>
  <c r="G85" i="15"/>
  <c r="AJ73" i="4"/>
  <c r="AK73" i="4" s="1"/>
  <c r="AG73" i="4"/>
  <c r="AH73" i="4" s="1"/>
  <c r="AD73" i="4"/>
  <c r="AE73" i="4" s="1"/>
  <c r="AA73" i="4"/>
  <c r="AB73" i="4" s="1"/>
  <c r="X73" i="4"/>
  <c r="Y73" i="4" s="1"/>
  <c r="U73" i="4"/>
  <c r="V73" i="4" s="1"/>
  <c r="R73" i="4"/>
  <c r="S73" i="4" s="1"/>
  <c r="O73" i="4"/>
  <c r="P73" i="4" s="1"/>
  <c r="L73" i="4"/>
  <c r="M73" i="4" s="1"/>
  <c r="I73" i="4"/>
  <c r="J73" i="4" s="1"/>
  <c r="AJ16" i="4"/>
  <c r="AK16" i="4" s="1"/>
  <c r="AG16" i="4"/>
  <c r="AH16" i="4" s="1"/>
  <c r="AD16" i="4"/>
  <c r="AE16" i="4" s="1"/>
  <c r="AA16" i="4"/>
  <c r="AB16" i="4" s="1"/>
  <c r="X16" i="4"/>
  <c r="Y16" i="4" s="1"/>
  <c r="U16" i="4"/>
  <c r="V16" i="4" s="1"/>
  <c r="R16" i="4"/>
  <c r="S16" i="4" s="1"/>
  <c r="AJ23" i="4"/>
  <c r="AK23" i="4" s="1"/>
  <c r="AG23" i="4"/>
  <c r="AH23" i="4" s="1"/>
  <c r="AD23" i="4"/>
  <c r="AE23" i="4" s="1"/>
  <c r="AA23" i="4"/>
  <c r="AB23" i="4" s="1"/>
  <c r="X23" i="4"/>
  <c r="Y23" i="4" s="1"/>
  <c r="U23" i="4"/>
  <c r="V23" i="4" s="1"/>
  <c r="R23" i="4"/>
  <c r="S23" i="4" s="1"/>
  <c r="AJ21" i="4"/>
  <c r="AK21" i="4" s="1"/>
  <c r="AG21" i="4"/>
  <c r="AH21" i="4" s="1"/>
  <c r="AD21" i="4"/>
  <c r="AE21" i="4" s="1"/>
  <c r="AA21" i="4"/>
  <c r="AB21" i="4" s="1"/>
  <c r="X21" i="4"/>
  <c r="Y21" i="4" s="1"/>
  <c r="U21" i="4"/>
  <c r="V21" i="4" s="1"/>
  <c r="R21" i="4"/>
  <c r="S21" i="4" s="1"/>
  <c r="AJ20" i="4"/>
  <c r="AK20" i="4" s="1"/>
  <c r="AG20" i="4"/>
  <c r="AH20" i="4" s="1"/>
  <c r="AD20" i="4"/>
  <c r="AE20" i="4" s="1"/>
  <c r="AA20" i="4"/>
  <c r="AB20" i="4" s="1"/>
  <c r="X20" i="4"/>
  <c r="Y20" i="4" s="1"/>
  <c r="U20" i="4"/>
  <c r="V20" i="4" s="1"/>
  <c r="R20" i="4"/>
  <c r="S20" i="4" s="1"/>
  <c r="AJ19" i="4"/>
  <c r="AK19" i="4" s="1"/>
  <c r="AG19" i="4"/>
  <c r="AH19" i="4" s="1"/>
  <c r="AD19" i="4"/>
  <c r="AE19" i="4" s="1"/>
  <c r="AA19" i="4"/>
  <c r="AB19" i="4" s="1"/>
  <c r="X19" i="4"/>
  <c r="Y19" i="4" s="1"/>
  <c r="U19" i="4"/>
  <c r="V19" i="4" s="1"/>
  <c r="R19" i="4"/>
  <c r="S19" i="4" s="1"/>
  <c r="AJ18" i="4"/>
  <c r="AK18" i="4" s="1"/>
  <c r="AG18" i="4"/>
  <c r="AH18" i="4" s="1"/>
  <c r="AD18" i="4"/>
  <c r="AE18" i="4" s="1"/>
  <c r="AA18" i="4"/>
  <c r="AB18" i="4" s="1"/>
  <c r="X18" i="4"/>
  <c r="Y18" i="4" s="1"/>
  <c r="U18" i="4"/>
  <c r="V18" i="4" s="1"/>
  <c r="R18" i="4"/>
  <c r="S18" i="4" s="1"/>
  <c r="AJ17" i="4"/>
  <c r="AK17" i="4" s="1"/>
  <c r="AG17" i="4"/>
  <c r="AH17" i="4" s="1"/>
  <c r="AD17" i="4"/>
  <c r="AE17" i="4" s="1"/>
  <c r="AA17" i="4"/>
  <c r="AB17" i="4" s="1"/>
  <c r="X17" i="4"/>
  <c r="Y17" i="4" s="1"/>
  <c r="U17" i="4"/>
  <c r="V17" i="4" s="1"/>
  <c r="R17" i="4"/>
  <c r="S17" i="4" s="1"/>
  <c r="AJ22" i="4"/>
  <c r="AK22" i="4" s="1"/>
  <c r="AG22" i="4"/>
  <c r="AH22" i="4" s="1"/>
  <c r="AD22" i="4"/>
  <c r="AE22" i="4" s="1"/>
  <c r="AA22" i="4"/>
  <c r="AB22" i="4" s="1"/>
  <c r="X22" i="4"/>
  <c r="Y22" i="4" s="1"/>
  <c r="U22" i="4"/>
  <c r="V22" i="4" s="1"/>
  <c r="R22" i="4"/>
  <c r="S22" i="4" s="1"/>
  <c r="AJ63" i="4"/>
  <c r="AK63" i="4" s="1"/>
  <c r="AG63" i="4"/>
  <c r="AH63" i="4" s="1"/>
  <c r="AD63" i="4"/>
  <c r="AE63" i="4" s="1"/>
  <c r="AA63" i="4"/>
  <c r="AB63" i="4" s="1"/>
  <c r="X63" i="4"/>
  <c r="Y63" i="4" s="1"/>
  <c r="U63" i="4"/>
  <c r="V63" i="4" s="1"/>
  <c r="AJ65" i="4"/>
  <c r="AK65" i="4" s="1"/>
  <c r="AG65" i="4"/>
  <c r="AH65" i="4" s="1"/>
  <c r="AD65" i="4"/>
  <c r="AE65" i="4" s="1"/>
  <c r="AA65" i="4"/>
  <c r="AB65" i="4" s="1"/>
  <c r="X65" i="4"/>
  <c r="Y65" i="4" s="1"/>
  <c r="U65" i="4"/>
  <c r="V65" i="4" s="1"/>
  <c r="AJ64" i="4"/>
  <c r="AK64" i="4" s="1"/>
  <c r="AG64" i="4"/>
  <c r="AH64" i="4" s="1"/>
  <c r="AD64" i="4"/>
  <c r="AE64" i="4" s="1"/>
  <c r="AA64" i="4"/>
  <c r="AB64" i="4" s="1"/>
  <c r="X64" i="4"/>
  <c r="Y64" i="4" s="1"/>
  <c r="U64" i="4"/>
  <c r="V64" i="4" s="1"/>
  <c r="AJ76" i="4"/>
  <c r="AK76" i="4" s="1"/>
  <c r="AG76" i="4"/>
  <c r="AH76" i="4" s="1"/>
  <c r="AD76" i="4"/>
  <c r="AE76" i="4" s="1"/>
  <c r="AA76" i="4"/>
  <c r="AB76" i="4" s="1"/>
  <c r="X76" i="4"/>
  <c r="Y76" i="4" s="1"/>
  <c r="U76" i="4"/>
  <c r="V76" i="4" s="1"/>
  <c r="AJ71" i="4"/>
  <c r="AK71" i="4" s="1"/>
  <c r="AG71" i="4"/>
  <c r="AH71" i="4" s="1"/>
  <c r="AD71" i="4"/>
  <c r="AE71" i="4" s="1"/>
  <c r="AA71" i="4"/>
  <c r="AB71" i="4" s="1"/>
  <c r="X71" i="4"/>
  <c r="Y71" i="4" s="1"/>
  <c r="U71" i="4"/>
  <c r="V71" i="4" s="1"/>
  <c r="AJ70" i="4"/>
  <c r="AK70" i="4" s="1"/>
  <c r="AG70" i="4"/>
  <c r="AH70" i="4" s="1"/>
  <c r="AD70" i="4"/>
  <c r="AE70" i="4" s="1"/>
  <c r="AA70" i="4"/>
  <c r="AB70" i="4" s="1"/>
  <c r="X70" i="4"/>
  <c r="Y70" i="4" s="1"/>
  <c r="U70" i="4"/>
  <c r="V70" i="4" s="1"/>
  <c r="AJ69" i="4"/>
  <c r="AK69" i="4" s="1"/>
  <c r="AG69" i="4"/>
  <c r="AH69" i="4" s="1"/>
  <c r="AD69" i="4"/>
  <c r="AE69" i="4" s="1"/>
  <c r="AA69" i="4"/>
  <c r="AB69" i="4" s="1"/>
  <c r="X69" i="4"/>
  <c r="Y69" i="4" s="1"/>
  <c r="U69" i="4"/>
  <c r="V69" i="4" s="1"/>
  <c r="AJ67" i="4"/>
  <c r="AK67" i="4" s="1"/>
  <c r="AG67" i="4"/>
  <c r="AH67" i="4" s="1"/>
  <c r="AD67" i="4"/>
  <c r="AE67" i="4" s="1"/>
  <c r="AA67" i="4"/>
  <c r="AB67" i="4" s="1"/>
  <c r="X67" i="4"/>
  <c r="Y67" i="4" s="1"/>
  <c r="U67" i="4"/>
  <c r="V67" i="4" s="1"/>
  <c r="AJ66" i="4"/>
  <c r="AK66" i="4" s="1"/>
  <c r="AG66" i="4"/>
  <c r="AH66" i="4" s="1"/>
  <c r="AD66" i="4"/>
  <c r="AE66" i="4" s="1"/>
  <c r="AA66" i="4"/>
  <c r="AB66" i="4" s="1"/>
  <c r="X66" i="4"/>
  <c r="Y66" i="4" s="1"/>
  <c r="U66" i="4"/>
  <c r="V66" i="4" s="1"/>
  <c r="AJ28" i="4"/>
  <c r="AK28" i="4" s="1"/>
  <c r="AG28" i="4"/>
  <c r="AH28" i="4" s="1"/>
  <c r="AD28" i="4"/>
  <c r="AE28" i="4" s="1"/>
  <c r="AA28" i="4"/>
  <c r="AB28" i="4" s="1"/>
  <c r="X28" i="4"/>
  <c r="Y28" i="4" s="1"/>
  <c r="U28" i="4"/>
  <c r="V28" i="4" s="1"/>
  <c r="AJ29" i="4"/>
  <c r="AK29" i="4" s="1"/>
  <c r="AG29" i="4"/>
  <c r="AH29" i="4" s="1"/>
  <c r="AD29" i="4"/>
  <c r="AE29" i="4" s="1"/>
  <c r="AA29" i="4"/>
  <c r="AB29" i="4" s="1"/>
  <c r="X29" i="4"/>
  <c r="Y29" i="4" s="1"/>
  <c r="U29" i="4"/>
  <c r="V29" i="4" s="1"/>
  <c r="AJ31" i="4"/>
  <c r="AK31" i="4" s="1"/>
  <c r="AG31" i="4"/>
  <c r="AH31" i="4" s="1"/>
  <c r="AD31" i="4"/>
  <c r="AE31" i="4" s="1"/>
  <c r="AA31" i="4"/>
  <c r="AB31" i="4" s="1"/>
  <c r="X31" i="4"/>
  <c r="Y31" i="4" s="1"/>
  <c r="U31" i="4"/>
  <c r="V31" i="4" s="1"/>
  <c r="AJ27" i="4"/>
  <c r="AK27" i="4" s="1"/>
  <c r="AG27" i="4"/>
  <c r="AH27" i="4" s="1"/>
  <c r="AD27" i="4"/>
  <c r="AE27" i="4" s="1"/>
  <c r="AA27" i="4"/>
  <c r="AB27" i="4" s="1"/>
  <c r="X27" i="4"/>
  <c r="Y27" i="4" s="1"/>
  <c r="U27" i="4"/>
  <c r="V27" i="4" s="1"/>
  <c r="AJ26" i="4"/>
  <c r="AK26" i="4" s="1"/>
  <c r="AG26" i="4"/>
  <c r="AH26" i="4" s="1"/>
  <c r="AD26" i="4"/>
  <c r="AE26" i="4" s="1"/>
  <c r="AA26" i="4"/>
  <c r="AB26" i="4" s="1"/>
  <c r="X26" i="4"/>
  <c r="Y26" i="4" s="1"/>
  <c r="U26" i="4"/>
  <c r="V26" i="4" s="1"/>
  <c r="AJ25" i="4"/>
  <c r="AK25" i="4" s="1"/>
  <c r="AG25" i="4"/>
  <c r="AH25" i="4" s="1"/>
  <c r="AD25" i="4"/>
  <c r="AE25" i="4" s="1"/>
  <c r="AA25" i="4"/>
  <c r="AB25" i="4" s="1"/>
  <c r="X25" i="4"/>
  <c r="Y25" i="4" s="1"/>
  <c r="U25" i="4"/>
  <c r="V25" i="4" s="1"/>
  <c r="AJ24" i="4"/>
  <c r="AK24" i="4" s="1"/>
  <c r="AG24" i="4"/>
  <c r="AH24" i="4" s="1"/>
  <c r="AD24" i="4"/>
  <c r="AE24" i="4" s="1"/>
  <c r="AA24" i="4"/>
  <c r="AB24" i="4" s="1"/>
  <c r="X24" i="4"/>
  <c r="Y24" i="4" s="1"/>
  <c r="U24" i="4"/>
  <c r="V24" i="4" s="1"/>
  <c r="R24" i="4"/>
  <c r="S24" i="4" s="1"/>
  <c r="AJ34" i="4"/>
  <c r="AK34" i="4" s="1"/>
  <c r="AG34" i="4"/>
  <c r="AH34" i="4" s="1"/>
  <c r="AD34" i="4"/>
  <c r="AE34" i="4" s="1"/>
  <c r="AA34" i="4"/>
  <c r="AB34" i="4" s="1"/>
  <c r="X34" i="4"/>
  <c r="Y34" i="4" s="1"/>
  <c r="U34" i="4"/>
  <c r="V34" i="4" s="1"/>
  <c r="AJ33" i="4"/>
  <c r="AK33" i="4" s="1"/>
  <c r="AG33" i="4"/>
  <c r="AH33" i="4" s="1"/>
  <c r="AD33" i="4"/>
  <c r="AE33" i="4" s="1"/>
  <c r="AA33" i="4"/>
  <c r="AB33" i="4" s="1"/>
  <c r="X33" i="4"/>
  <c r="Y33" i="4" s="1"/>
  <c r="U33" i="4"/>
  <c r="V33" i="4" s="1"/>
  <c r="AJ32" i="4"/>
  <c r="AK32" i="4" s="1"/>
  <c r="AG32" i="4"/>
  <c r="AH32" i="4" s="1"/>
  <c r="AD32" i="4"/>
  <c r="AE32" i="4" s="1"/>
  <c r="AA32" i="4"/>
  <c r="AB32" i="4" s="1"/>
  <c r="X32" i="4"/>
  <c r="Y32" i="4" s="1"/>
  <c r="U32" i="4"/>
  <c r="V32" i="4" s="1"/>
  <c r="AG7" i="4"/>
  <c r="AJ7" i="4"/>
  <c r="AJ81" i="4"/>
  <c r="AK81" i="4" s="1"/>
  <c r="AG81" i="4"/>
  <c r="AH81" i="4" s="1"/>
  <c r="AD81" i="4"/>
  <c r="AE81" i="4" s="1"/>
  <c r="AA81" i="4"/>
  <c r="AB81" i="4" s="1"/>
  <c r="X81" i="4"/>
  <c r="Y81" i="4" s="1"/>
  <c r="U81" i="4"/>
  <c r="V81" i="4" s="1"/>
  <c r="AJ82" i="4"/>
  <c r="AK82" i="4" s="1"/>
  <c r="AG82" i="4"/>
  <c r="AH82" i="4" s="1"/>
  <c r="AD82" i="4"/>
  <c r="AE82" i="4" s="1"/>
  <c r="AA82" i="4"/>
  <c r="AB82" i="4" s="1"/>
  <c r="X82" i="4"/>
  <c r="Y82" i="4" s="1"/>
  <c r="U82" i="4"/>
  <c r="V82" i="4" s="1"/>
  <c r="AJ45" i="4"/>
  <c r="AK45" i="4" s="1"/>
  <c r="AG45" i="4"/>
  <c r="AH45" i="4" s="1"/>
  <c r="AD45" i="4"/>
  <c r="AE45" i="4" s="1"/>
  <c r="AA45" i="4"/>
  <c r="AB45" i="4" s="1"/>
  <c r="X45" i="4"/>
  <c r="Y45" i="4" s="1"/>
  <c r="U45" i="4"/>
  <c r="V45" i="4" s="1"/>
  <c r="AJ44" i="4"/>
  <c r="AK44" i="4" s="1"/>
  <c r="AG44" i="4"/>
  <c r="AH44" i="4" s="1"/>
  <c r="AD44" i="4"/>
  <c r="AE44" i="4" s="1"/>
  <c r="AA44" i="4"/>
  <c r="AB44" i="4" s="1"/>
  <c r="X44" i="4"/>
  <c r="Y44" i="4" s="1"/>
  <c r="U44" i="4"/>
  <c r="V44" i="4" s="1"/>
  <c r="AJ43" i="4"/>
  <c r="AK43" i="4" s="1"/>
  <c r="AG43" i="4"/>
  <c r="AH43" i="4" s="1"/>
  <c r="AD43" i="4"/>
  <c r="AE43" i="4" s="1"/>
  <c r="AA43" i="4"/>
  <c r="AB43" i="4" s="1"/>
  <c r="X43" i="4"/>
  <c r="Y43" i="4" s="1"/>
  <c r="U43" i="4"/>
  <c r="V43" i="4" s="1"/>
  <c r="AJ84" i="4"/>
  <c r="AK84" i="4" s="1"/>
  <c r="AG84" i="4"/>
  <c r="AH84" i="4" s="1"/>
  <c r="AD84" i="4"/>
  <c r="AE84" i="4" s="1"/>
  <c r="AA84" i="4"/>
  <c r="AB84" i="4" s="1"/>
  <c r="X84" i="4"/>
  <c r="Y84" i="4" s="1"/>
  <c r="U84" i="4"/>
  <c r="V84" i="4" s="1"/>
  <c r="AJ47" i="4"/>
  <c r="AK47" i="4" s="1"/>
  <c r="AG47" i="4"/>
  <c r="AH47" i="4" s="1"/>
  <c r="AD47" i="4"/>
  <c r="AE47" i="4" s="1"/>
  <c r="AA47" i="4"/>
  <c r="AB47" i="4" s="1"/>
  <c r="X47" i="4"/>
  <c r="Y47" i="4" s="1"/>
  <c r="U47" i="4"/>
  <c r="V47" i="4" s="1"/>
  <c r="AJ48" i="4"/>
  <c r="AK48" i="4" s="1"/>
  <c r="AG48" i="4"/>
  <c r="AH48" i="4" s="1"/>
  <c r="AD48" i="4"/>
  <c r="AE48" i="4" s="1"/>
  <c r="AA48" i="4"/>
  <c r="AB48" i="4" s="1"/>
  <c r="X48" i="4"/>
  <c r="Y48" i="4" s="1"/>
  <c r="U48" i="4"/>
  <c r="V48" i="4" s="1"/>
  <c r="AJ46" i="4"/>
  <c r="AK46" i="4" s="1"/>
  <c r="AG46" i="4"/>
  <c r="AH46" i="4" s="1"/>
  <c r="AD46" i="4"/>
  <c r="AE46" i="4" s="1"/>
  <c r="AA46" i="4"/>
  <c r="AB46" i="4" s="1"/>
  <c r="X46" i="4"/>
  <c r="Y46" i="4" s="1"/>
  <c r="U46" i="4"/>
  <c r="V46" i="4" s="1"/>
  <c r="AJ79" i="4"/>
  <c r="AK79" i="4" s="1"/>
  <c r="AG79" i="4"/>
  <c r="AH79" i="4" s="1"/>
  <c r="AD79" i="4"/>
  <c r="AE79" i="4" s="1"/>
  <c r="AA79" i="4"/>
  <c r="AB79" i="4" s="1"/>
  <c r="X79" i="4"/>
  <c r="Y79" i="4" s="1"/>
  <c r="U79" i="4"/>
  <c r="V79" i="4" s="1"/>
  <c r="AJ78" i="4"/>
  <c r="AK78" i="4" s="1"/>
  <c r="AG78" i="4"/>
  <c r="AH78" i="4" s="1"/>
  <c r="AD78" i="4"/>
  <c r="AE78" i="4" s="1"/>
  <c r="AA78" i="4"/>
  <c r="AB78" i="4" s="1"/>
  <c r="X78" i="4"/>
  <c r="Y78" i="4" s="1"/>
  <c r="U78" i="4"/>
  <c r="V78" i="4" s="1"/>
  <c r="AJ77" i="4"/>
  <c r="AG77" i="4"/>
  <c r="AD77" i="4"/>
  <c r="AA77" i="4"/>
  <c r="X77" i="4"/>
  <c r="U77" i="4"/>
  <c r="AJ80" i="4"/>
  <c r="AK80" i="4" s="1"/>
  <c r="AG80" i="4"/>
  <c r="AH80" i="4" s="1"/>
  <c r="AD80" i="4"/>
  <c r="AE80" i="4" s="1"/>
  <c r="AA80" i="4"/>
  <c r="AB80" i="4" s="1"/>
  <c r="X80" i="4"/>
  <c r="Y80" i="4" s="1"/>
  <c r="U80" i="4"/>
  <c r="V80" i="4" s="1"/>
  <c r="AJ14" i="4"/>
  <c r="AK14" i="4" s="1"/>
  <c r="AG14" i="4"/>
  <c r="AH14" i="4" s="1"/>
  <c r="AD14" i="4"/>
  <c r="AE14" i="4" s="1"/>
  <c r="AA14" i="4"/>
  <c r="AB14" i="4" s="1"/>
  <c r="X14" i="4"/>
  <c r="Y14" i="4" s="1"/>
  <c r="U14" i="4"/>
  <c r="V14" i="4" s="1"/>
  <c r="R14" i="4"/>
  <c r="S14" i="4" s="1"/>
  <c r="AJ62" i="4"/>
  <c r="AK62" i="4" s="1"/>
  <c r="AG62" i="4"/>
  <c r="AH62" i="4" s="1"/>
  <c r="AD62" i="4"/>
  <c r="AE62" i="4" s="1"/>
  <c r="AA62" i="4"/>
  <c r="AB62" i="4" s="1"/>
  <c r="X62" i="4"/>
  <c r="Y62" i="4" s="1"/>
  <c r="U62" i="4"/>
  <c r="V62" i="4" s="1"/>
  <c r="AJ15" i="4"/>
  <c r="AK15" i="4" s="1"/>
  <c r="AG15" i="4"/>
  <c r="AH15" i="4" s="1"/>
  <c r="AD15" i="4"/>
  <c r="AE15" i="4" s="1"/>
  <c r="AA15" i="4"/>
  <c r="AB15" i="4" s="1"/>
  <c r="X15" i="4"/>
  <c r="Y15" i="4" s="1"/>
  <c r="U15" i="4"/>
  <c r="V15" i="4" s="1"/>
  <c r="R15" i="4"/>
  <c r="S15" i="4" s="1"/>
  <c r="AJ52" i="4"/>
  <c r="AK52" i="4" s="1"/>
  <c r="AG52" i="4"/>
  <c r="AH52" i="4" s="1"/>
  <c r="AD52" i="4"/>
  <c r="AE52" i="4" s="1"/>
  <c r="AA52" i="4"/>
  <c r="AB52" i="4" s="1"/>
  <c r="X52" i="4"/>
  <c r="Y52" i="4" s="1"/>
  <c r="U52" i="4"/>
  <c r="V52" i="4" s="1"/>
  <c r="AJ61" i="4"/>
  <c r="AK61" i="4" s="1"/>
  <c r="AG61" i="4"/>
  <c r="AH61" i="4" s="1"/>
  <c r="AD61" i="4"/>
  <c r="AE61" i="4" s="1"/>
  <c r="AA61" i="4"/>
  <c r="AB61" i="4" s="1"/>
  <c r="X61" i="4"/>
  <c r="Y61" i="4" s="1"/>
  <c r="U61" i="4"/>
  <c r="V61" i="4" s="1"/>
  <c r="AJ9" i="4"/>
  <c r="AK9" i="4" s="1"/>
  <c r="AG9" i="4"/>
  <c r="AH9" i="4" s="1"/>
  <c r="AD9" i="4"/>
  <c r="AE9" i="4" s="1"/>
  <c r="AA9" i="4"/>
  <c r="AB9" i="4" s="1"/>
  <c r="X9" i="4"/>
  <c r="Y9" i="4" s="1"/>
  <c r="U9" i="4"/>
  <c r="V9" i="4" s="1"/>
  <c r="R9" i="4"/>
  <c r="S9" i="4" s="1"/>
  <c r="AJ53" i="4"/>
  <c r="AK53" i="4" s="1"/>
  <c r="AG53" i="4"/>
  <c r="AH53" i="4" s="1"/>
  <c r="AD53" i="4"/>
  <c r="AE53" i="4" s="1"/>
  <c r="AA53" i="4"/>
  <c r="AB53" i="4" s="1"/>
  <c r="X53" i="4"/>
  <c r="Y53" i="4" s="1"/>
  <c r="U53" i="4"/>
  <c r="V53" i="4" s="1"/>
  <c r="AJ57" i="4"/>
  <c r="AK57" i="4" s="1"/>
  <c r="AG57" i="4"/>
  <c r="AH57" i="4" s="1"/>
  <c r="AD57" i="4"/>
  <c r="AE57" i="4" s="1"/>
  <c r="AA57" i="4"/>
  <c r="AB57" i="4" s="1"/>
  <c r="X57" i="4"/>
  <c r="Y57" i="4" s="1"/>
  <c r="U57" i="4"/>
  <c r="V57" i="4" s="1"/>
  <c r="AJ56" i="4"/>
  <c r="AK56" i="4" s="1"/>
  <c r="AG56" i="4"/>
  <c r="AH56" i="4" s="1"/>
  <c r="AD56" i="4"/>
  <c r="AE56" i="4" s="1"/>
  <c r="AA56" i="4"/>
  <c r="AB56" i="4" s="1"/>
  <c r="X56" i="4"/>
  <c r="Y56" i="4" s="1"/>
  <c r="U56" i="4"/>
  <c r="V56" i="4" s="1"/>
  <c r="AJ83" i="4"/>
  <c r="AK83" i="4" s="1"/>
  <c r="AG83" i="4"/>
  <c r="AH83" i="4" s="1"/>
  <c r="AD83" i="4"/>
  <c r="AE83" i="4" s="1"/>
  <c r="AA83" i="4"/>
  <c r="AB83" i="4" s="1"/>
  <c r="X83" i="4"/>
  <c r="Y83" i="4" s="1"/>
  <c r="U83" i="4"/>
  <c r="V83" i="4" s="1"/>
  <c r="AJ8" i="4"/>
  <c r="AK8" i="4" s="1"/>
  <c r="AG8" i="4"/>
  <c r="AH8" i="4" s="1"/>
  <c r="AD8" i="4"/>
  <c r="AE8" i="4" s="1"/>
  <c r="AA8" i="4"/>
  <c r="AB8" i="4" s="1"/>
  <c r="X8" i="4"/>
  <c r="Y8" i="4" s="1"/>
  <c r="U8" i="4"/>
  <c r="V8" i="4" s="1"/>
  <c r="R8" i="4"/>
  <c r="AJ55" i="4"/>
  <c r="AK55" i="4" s="1"/>
  <c r="AG55" i="4"/>
  <c r="AH55" i="4" s="1"/>
  <c r="AD55" i="4"/>
  <c r="AE55" i="4" s="1"/>
  <c r="AA55" i="4"/>
  <c r="AB55" i="4" s="1"/>
  <c r="X55" i="4"/>
  <c r="Y55" i="4" s="1"/>
  <c r="U55" i="4"/>
  <c r="V55" i="4" s="1"/>
  <c r="AJ54" i="4"/>
  <c r="AK54" i="4" s="1"/>
  <c r="AG54" i="4"/>
  <c r="AH54" i="4" s="1"/>
  <c r="AD54" i="4"/>
  <c r="AE54" i="4" s="1"/>
  <c r="AA54" i="4"/>
  <c r="AB54" i="4" s="1"/>
  <c r="X54" i="4"/>
  <c r="Y54" i="4" s="1"/>
  <c r="U54" i="4"/>
  <c r="V54" i="4" s="1"/>
  <c r="AJ58" i="4"/>
  <c r="AK58" i="4" s="1"/>
  <c r="AG58" i="4"/>
  <c r="AH58" i="4" s="1"/>
  <c r="AD58" i="4"/>
  <c r="AE58" i="4" s="1"/>
  <c r="AA58" i="4"/>
  <c r="AB58" i="4" s="1"/>
  <c r="X58" i="4"/>
  <c r="Y58" i="4" s="1"/>
  <c r="U58" i="4"/>
  <c r="V58" i="4" s="1"/>
  <c r="AJ59" i="4"/>
  <c r="AK59" i="4" s="1"/>
  <c r="AG59" i="4"/>
  <c r="AH59" i="4" s="1"/>
  <c r="AD59" i="4"/>
  <c r="AE59" i="4" s="1"/>
  <c r="AA59" i="4"/>
  <c r="AB59" i="4" s="1"/>
  <c r="X59" i="4"/>
  <c r="Y59" i="4" s="1"/>
  <c r="U59" i="4"/>
  <c r="V59" i="4" s="1"/>
  <c r="AJ11" i="4"/>
  <c r="AK11" i="4" s="1"/>
  <c r="AG11" i="4"/>
  <c r="AH11" i="4" s="1"/>
  <c r="AD11" i="4"/>
  <c r="AE11" i="4" s="1"/>
  <c r="AA11" i="4"/>
  <c r="AB11" i="4" s="1"/>
  <c r="X11" i="4"/>
  <c r="Y11" i="4" s="1"/>
  <c r="U11" i="4"/>
  <c r="V11" i="4" s="1"/>
  <c r="R11" i="4"/>
  <c r="S11" i="4" s="1"/>
  <c r="AJ10" i="4"/>
  <c r="AK10" i="4" s="1"/>
  <c r="AG10" i="4"/>
  <c r="AH10" i="4" s="1"/>
  <c r="AD10" i="4"/>
  <c r="AE10" i="4" s="1"/>
  <c r="AA10" i="4"/>
  <c r="AB10" i="4" s="1"/>
  <c r="X10" i="4"/>
  <c r="Y10" i="4" s="1"/>
  <c r="U10" i="4"/>
  <c r="V10" i="4" s="1"/>
  <c r="R10" i="4"/>
  <c r="S10" i="4" s="1"/>
  <c r="AJ72" i="4"/>
  <c r="AK72" i="4" s="1"/>
  <c r="AG72" i="4"/>
  <c r="AH72" i="4" s="1"/>
  <c r="AD72" i="4"/>
  <c r="AE72" i="4" s="1"/>
  <c r="AA72" i="4"/>
  <c r="AB72" i="4" s="1"/>
  <c r="X72" i="4"/>
  <c r="Y72" i="4" s="1"/>
  <c r="U72" i="4"/>
  <c r="V72" i="4" s="1"/>
  <c r="AJ60" i="4"/>
  <c r="AK60" i="4" s="1"/>
  <c r="AG60" i="4"/>
  <c r="AH60" i="4" s="1"/>
  <c r="AD60" i="4"/>
  <c r="AE60" i="4" s="1"/>
  <c r="AA60" i="4"/>
  <c r="AB60" i="4" s="1"/>
  <c r="X60" i="4"/>
  <c r="Y60" i="4" s="1"/>
  <c r="U60" i="4"/>
  <c r="V60" i="4" s="1"/>
  <c r="AJ51" i="4"/>
  <c r="AK51" i="4" s="1"/>
  <c r="AG51" i="4"/>
  <c r="AH51" i="4" s="1"/>
  <c r="AD51" i="4"/>
  <c r="AE51" i="4" s="1"/>
  <c r="AA51" i="4"/>
  <c r="AB51" i="4" s="1"/>
  <c r="X51" i="4"/>
  <c r="Y51" i="4" s="1"/>
  <c r="U51" i="4"/>
  <c r="V51" i="4" s="1"/>
  <c r="AJ30" i="4"/>
  <c r="AK30" i="4" s="1"/>
  <c r="AG30" i="4"/>
  <c r="AH30" i="4" s="1"/>
  <c r="AD30" i="4"/>
  <c r="AE30" i="4" s="1"/>
  <c r="AA30" i="4"/>
  <c r="AB30" i="4" s="1"/>
  <c r="X30" i="4"/>
  <c r="Y30" i="4" s="1"/>
  <c r="U30" i="4"/>
  <c r="V30" i="4" s="1"/>
  <c r="AJ68" i="4"/>
  <c r="AK68" i="4" s="1"/>
  <c r="AG68" i="4"/>
  <c r="AH68" i="4" s="1"/>
  <c r="AD68" i="4"/>
  <c r="AE68" i="4" s="1"/>
  <c r="AA68" i="4"/>
  <c r="AB68" i="4" s="1"/>
  <c r="X68" i="4"/>
  <c r="Y68" i="4" s="1"/>
  <c r="U68" i="4"/>
  <c r="V68" i="4" s="1"/>
  <c r="AJ75" i="4"/>
  <c r="AK75" i="4" s="1"/>
  <c r="AG75" i="4"/>
  <c r="AH75" i="4" s="1"/>
  <c r="AD75" i="4"/>
  <c r="AE75" i="4" s="1"/>
  <c r="AA75" i="4"/>
  <c r="AB75" i="4" s="1"/>
  <c r="X75" i="4"/>
  <c r="Y75" i="4" s="1"/>
  <c r="U75" i="4"/>
  <c r="V75" i="4" s="1"/>
  <c r="AJ74" i="4"/>
  <c r="AK74" i="4" s="1"/>
  <c r="AG74" i="4"/>
  <c r="AH74" i="4" s="1"/>
  <c r="AD74" i="4"/>
  <c r="AE74" i="4" s="1"/>
  <c r="AA74" i="4"/>
  <c r="AB74" i="4" s="1"/>
  <c r="X74" i="4"/>
  <c r="Y74" i="4" s="1"/>
  <c r="U74" i="4"/>
  <c r="V74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I76" i="4"/>
  <c r="J76" i="4" s="1"/>
  <c r="I75" i="4"/>
  <c r="J75" i="4" s="1"/>
  <c r="I74" i="4"/>
  <c r="J74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1" i="4"/>
  <c r="J11" i="4" s="1"/>
  <c r="I10" i="4"/>
  <c r="J10" i="4" s="1"/>
  <c r="I9" i="4"/>
  <c r="J9" i="4" s="1"/>
  <c r="I8" i="4"/>
  <c r="J8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L76" i="4"/>
  <c r="M76" i="4" s="1"/>
  <c r="L75" i="4"/>
  <c r="M75" i="4" s="1"/>
  <c r="L74" i="4"/>
  <c r="M74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1" i="4"/>
  <c r="M11" i="4" s="1"/>
  <c r="L10" i="4"/>
  <c r="M10" i="4" s="1"/>
  <c r="L9" i="4"/>
  <c r="M9" i="4" s="1"/>
  <c r="L8" i="4"/>
  <c r="M8" i="4" s="1"/>
  <c r="O84" i="4"/>
  <c r="P84" i="4" s="1"/>
  <c r="O83" i="4"/>
  <c r="P83" i="4" s="1"/>
  <c r="O82" i="4"/>
  <c r="P82" i="4" s="1"/>
  <c r="O81" i="4"/>
  <c r="P81" i="4" s="1"/>
  <c r="O80" i="4"/>
  <c r="P80" i="4" s="1"/>
  <c r="O79" i="4"/>
  <c r="P79" i="4" s="1"/>
  <c r="O78" i="4"/>
  <c r="P78" i="4" s="1"/>
  <c r="O77" i="4"/>
  <c r="O76" i="4"/>
  <c r="P76" i="4" s="1"/>
  <c r="O75" i="4"/>
  <c r="P75" i="4" s="1"/>
  <c r="O74" i="4"/>
  <c r="P74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O51" i="4"/>
  <c r="P51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1" i="4"/>
  <c r="P11" i="4" s="1"/>
  <c r="O10" i="4"/>
  <c r="P10" i="4" s="1"/>
  <c r="O9" i="4"/>
  <c r="P9" i="4" s="1"/>
  <c r="O8" i="4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7" i="4"/>
  <c r="R76" i="4"/>
  <c r="S76" i="4" s="1"/>
  <c r="R75" i="4"/>
  <c r="S75" i="4" s="1"/>
  <c r="R74" i="4"/>
  <c r="S74" i="4" s="1"/>
  <c r="R72" i="4"/>
  <c r="S72" i="4" s="1"/>
  <c r="R71" i="4"/>
  <c r="S71" i="4" s="1"/>
  <c r="R70" i="4"/>
  <c r="S70" i="4" s="1"/>
  <c r="R69" i="4"/>
  <c r="S69" i="4" s="1"/>
  <c r="R68" i="4"/>
  <c r="S68" i="4" s="1"/>
  <c r="R67" i="4"/>
  <c r="S67" i="4" s="1"/>
  <c r="R66" i="4"/>
  <c r="S66" i="4" s="1"/>
  <c r="R65" i="4"/>
  <c r="S65" i="4" s="1"/>
  <c r="R64" i="4"/>
  <c r="S64" i="4" s="1"/>
  <c r="R63" i="4"/>
  <c r="S63" i="4" s="1"/>
  <c r="R62" i="4"/>
  <c r="S62" i="4" s="1"/>
  <c r="R61" i="4"/>
  <c r="S61" i="4" s="1"/>
  <c r="R60" i="4"/>
  <c r="S60" i="4" s="1"/>
  <c r="R59" i="4"/>
  <c r="S59" i="4" s="1"/>
  <c r="R58" i="4"/>
  <c r="S58" i="4" s="1"/>
  <c r="R57" i="4"/>
  <c r="S57" i="4" s="1"/>
  <c r="R56" i="4"/>
  <c r="S56" i="4" s="1"/>
  <c r="R55" i="4"/>
  <c r="S55" i="4" s="1"/>
  <c r="R54" i="4"/>
  <c r="S54" i="4" s="1"/>
  <c r="R53" i="4"/>
  <c r="S53" i="4" s="1"/>
  <c r="R52" i="4"/>
  <c r="S52" i="4" s="1"/>
  <c r="R51" i="4"/>
  <c r="S51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AK7" i="4"/>
  <c r="AD7" i="4"/>
  <c r="AE7" i="4" s="1"/>
  <c r="AH7" i="4"/>
  <c r="U7" i="4"/>
  <c r="V7" i="4" s="1"/>
  <c r="AA7" i="4"/>
  <c r="AB7" i="4" s="1"/>
  <c r="R84" i="4"/>
  <c r="S84" i="4" s="1"/>
  <c r="X7" i="4"/>
  <c r="Y7" i="4" s="1"/>
  <c r="R7" i="4"/>
  <c r="O7" i="4"/>
  <c r="L7" i="4"/>
  <c r="I7" i="4"/>
  <c r="J7" i="4" s="1"/>
  <c r="S7" i="4"/>
  <c r="P7" i="4"/>
  <c r="S77" i="4" l="1"/>
  <c r="R87" i="4"/>
  <c r="P77" i="4"/>
  <c r="O87" i="4"/>
  <c r="M77" i="4"/>
  <c r="L87" i="4"/>
  <c r="J77" i="4"/>
  <c r="I87" i="4"/>
  <c r="V77" i="4"/>
  <c r="V87" i="4" s="1"/>
  <c r="U87" i="4"/>
  <c r="Y77" i="4"/>
  <c r="Y87" i="4" s="1"/>
  <c r="X87" i="4"/>
  <c r="AB77" i="4"/>
  <c r="AB87" i="4" s="1"/>
  <c r="AA87" i="4"/>
  <c r="AE77" i="4"/>
  <c r="AE87" i="4" s="1"/>
  <c r="AD87" i="4"/>
  <c r="AH77" i="4"/>
  <c r="AH87" i="4" s="1"/>
  <c r="AG87" i="4"/>
  <c r="AK77" i="4"/>
  <c r="AK87" i="4" s="1"/>
  <c r="AJ87" i="4"/>
  <c r="AN77" i="4"/>
  <c r="AN87" i="4" s="1"/>
  <c r="AM87" i="4"/>
  <c r="AQ77" i="4"/>
  <c r="AQ87" i="4" s="1"/>
  <c r="AP87" i="4"/>
  <c r="AT77" i="4"/>
  <c r="AT87" i="4" s="1"/>
  <c r="AS87" i="4"/>
  <c r="AW77" i="4"/>
  <c r="AW87" i="4" s="1"/>
  <c r="AV87" i="4"/>
  <c r="AZ77" i="4"/>
  <c r="AZ87" i="4" s="1"/>
  <c r="AY87" i="4"/>
  <c r="BC77" i="4"/>
  <c r="BC87" i="4" s="1"/>
  <c r="BB87" i="4"/>
  <c r="BF77" i="4"/>
  <c r="BF87" i="4" s="1"/>
  <c r="BE87" i="4"/>
  <c r="BI77" i="4"/>
  <c r="BI87" i="4" s="1"/>
  <c r="BH87" i="4"/>
  <c r="BL77" i="4"/>
  <c r="BL87" i="4" s="1"/>
  <c r="BK87" i="4"/>
  <c r="BO77" i="4"/>
  <c r="BO87" i="4" s="1"/>
  <c r="BN87" i="4"/>
  <c r="BR77" i="4"/>
  <c r="BR87" i="4" s="1"/>
  <c r="BQ87" i="4"/>
  <c r="S8" i="4"/>
  <c r="P8" i="4"/>
  <c r="J51" i="4"/>
  <c r="M51" i="4"/>
  <c r="I85" i="15"/>
  <c r="M7" i="4"/>
  <c r="J87" i="4" l="1"/>
  <c r="M87" i="4"/>
  <c r="P87" i="4"/>
  <c r="S87" i="4"/>
</calcChain>
</file>

<file path=xl/sharedStrings.xml><?xml version="1.0" encoding="utf-8"?>
<sst xmlns="http://schemas.openxmlformats.org/spreadsheetml/2006/main" count="1579" uniqueCount="432">
  <si>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</si>
  <si>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</si>
  <si>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</si>
  <si>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</si>
  <si>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</si>
  <si>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</si>
  <si>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</si>
  <si>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</si>
  <si>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</si>
  <si>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</si>
  <si>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</si>
  <si>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</si>
  <si>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</si>
  <si>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</si>
  <si>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</si>
  <si>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</si>
  <si>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</si>
  <si>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</si>
  <si>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</si>
  <si>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</si>
  <si>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</si>
  <si>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</si>
  <si>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</si>
  <si>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</si>
  <si>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</si>
  <si>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</si>
  <si>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</si>
  <si>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</si>
  <si>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</si>
  <si>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</si>
  <si>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</si>
  <si>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</si>
  <si>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</si>
  <si>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</si>
  <si>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</si>
  <si>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</si>
  <si>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</si>
  <si>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</si>
  <si>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</si>
  <si>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</si>
  <si>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</si>
  <si>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</si>
  <si>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</si>
  <si>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</si>
  <si>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</si>
  <si>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</si>
  <si>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</si>
  <si>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</si>
  <si>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</si>
  <si>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</si>
  <si>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</si>
  <si>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</si>
  <si>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</si>
  <si>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</si>
  <si>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</si>
  <si>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</si>
  <si>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</si>
  <si>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</si>
  <si>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</si>
  <si>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</si>
  <si>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</si>
  <si>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</si>
  <si>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</si>
  <si>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</si>
  <si>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</si>
  <si>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</si>
  <si>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</si>
  <si>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</si>
  <si>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</si>
  <si>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</si>
  <si>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</si>
  <si>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</si>
  <si>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</si>
  <si>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</si>
  <si>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</si>
  <si>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</si>
  <si>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</si>
  <si>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</si>
  <si>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</si>
  <si>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</si>
  <si>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</si>
  <si>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</si>
  <si>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</si>
  <si>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</si>
  <si>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</si>
  <si>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</si>
  <si>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</si>
  <si>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</si>
  <si>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</si>
  <si>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</si>
  <si>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</si>
  <si>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</si>
  <si>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</si>
  <si>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</si>
  <si>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</si>
  <si>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</si>
  <si>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</si>
  <si>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</si>
  <si>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</si>
  <si>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</si>
  <si>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</si>
  <si>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</si>
  <si>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</si>
  <si>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</si>
  <si>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</si>
  <si>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</si>
  <si>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</si>
  <si>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</si>
  <si>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</si>
  <si>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</si>
  <si>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</si>
  <si>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</si>
  <si>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</si>
  <si>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</si>
  <si>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</si>
  <si>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</si>
  <si>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</si>
  <si>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</si>
  <si>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</si>
  <si>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</si>
  <si>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</si>
  <si>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</si>
  <si>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</si>
  <si>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</si>
  <si>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</si>
  <si>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</si>
  <si>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</si>
  <si>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</si>
  <si>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</si>
  <si>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</si>
  <si>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</si>
  <si>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</si>
  <si>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</si>
  <si>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</si>
  <si>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</si>
  <si>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</si>
  <si>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</si>
  <si>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</si>
  <si>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</si>
  <si>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</si>
  <si>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</si>
  <si>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</si>
  <si>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</si>
  <si>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</si>
  <si>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</si>
  <si>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</si>
  <si>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</si>
  <si>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</si>
  <si>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</si>
  <si>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</si>
  <si>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</si>
  <si>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</si>
  <si>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</si>
  <si>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</si>
  <si>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</si>
  <si>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</si>
  <si>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</si>
  <si>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</si>
  <si>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</si>
  <si>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</si>
  <si>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</si>
  <si>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</si>
  <si>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</si>
  <si>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</si>
  <si>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</si>
  <si>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</si>
  <si>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</si>
  <si>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</si>
  <si>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</si>
  <si>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</si>
  <si>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</si>
  <si>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</si>
  <si>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</si>
  <si>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</si>
  <si>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</si>
  <si>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</si>
  <si>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</si>
  <si>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</si>
  <si>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</si>
  <si>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</si>
  <si>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</si>
  <si>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</si>
  <si>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</si>
  <si>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</si>
  <si>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</si>
  <si>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</si>
  <si>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</si>
  <si>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</si>
  <si>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</si>
  <si>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</si>
  <si>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</si>
  <si>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</si>
  <si>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</si>
  <si>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</si>
  <si>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</si>
  <si>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</si>
  <si>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</si>
  <si>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</si>
  <si>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</si>
  <si>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</si>
  <si>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</si>
  <si>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</si>
  <si>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</si>
  <si>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</si>
  <si>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</si>
  <si>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</si>
  <si>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</si>
  <si>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</si>
  <si>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</si>
  <si>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</si>
  <si>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</si>
  <si>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</si>
  <si>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</si>
  <si>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</si>
  <si>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</si>
  <si>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</si>
  <si>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</si>
  <si>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</si>
  <si>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</si>
  <si>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</si>
  <si>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</si>
  <si>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</si>
  <si>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</si>
  <si>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</si>
  <si>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</si>
  <si>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</si>
  <si>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</si>
  <si>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</si>
  <si>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</si>
  <si>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</si>
  <si>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</si>
  <si>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</si>
  <si>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</si>
  <si>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</si>
  <si>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</si>
  <si>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</si>
  <si>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</si>
  <si>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</si>
  <si>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</si>
  <si>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</si>
  <si>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</si>
  <si>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</si>
  <si>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</si>
  <si>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</si>
  <si>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</si>
  <si>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</si>
  <si>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</si>
  <si>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</si>
  <si>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</si>
  <si>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</si>
  <si>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</si>
  <si>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</si>
  <si>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</si>
  <si>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</si>
  <si>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</si>
  <si>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</si>
  <si>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</si>
  <si>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</si>
  <si>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</si>
  <si>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</si>
  <si>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</si>
  <si>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</si>
  <si>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</si>
  <si>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</si>
  <si>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</si>
  <si>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</si>
  <si>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</si>
  <si>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</si>
  <si>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</si>
  <si>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</si>
  <si>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</si>
  <si>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</si>
  <si>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</si>
  <si>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</si>
  <si>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</si>
  <si>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</si>
  <si>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</si>
  <si>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</si>
  <si>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</si>
  <si>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</si>
  <si>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</si>
  <si>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</si>
  <si>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</si>
  <si>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</si>
  <si>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</si>
  <si>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</si>
  <si>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</si>
  <si>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</si>
  <si>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</si>
  <si>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</si>
  <si>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</si>
  <si>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</si>
  <si>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</si>
  <si>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</si>
  <si>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</si>
  <si>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</si>
  <si>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</si>
  <si>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</si>
  <si>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</si>
  <si>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</si>
  <si>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</si>
  <si>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</si>
  <si>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</si>
  <si>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</si>
  <si>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</si>
  <si>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</si>
  <si>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</si>
  <si>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</si>
  <si>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</si>
  <si>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</si>
  <si>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</si>
  <si>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</si>
  <si>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</si>
  <si>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CMF1/41502FLFTR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</si>
  <si>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</si>
  <si>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</si>
  <si>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</si>
  <si>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</si>
  <si>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</si>
  <si>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</si>
  <si>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</si>
  <si>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</si>
  <si>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</si>
  <si>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</si>
  <si>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</si>
  <si>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</si>
  <si>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</si>
  <si>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</si>
  <si>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</si>
  <si>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</si>
  <si>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</si>
  <si>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</si>
  <si>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</si>
  <si>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</si>
  <si>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</si>
  <si>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</si>
  <si>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</si>
  <si>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</si>
  <si>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</si>
  <si>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</si>
  <si>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</si>
  <si>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</si>
  <si>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</si>
  <si>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</si>
  <si>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</si>
  <si>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</si>
  <si>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</si>
  <si>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</si>
  <si>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</si>
  <si>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</si>
  <si>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</si>
  <si>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</si>
  <si>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</si>
  <si>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</si>
  <si>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</si>
  <si>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</si>
  <si>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</si>
  <si>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</si>
  <si>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</si>
  <si>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</si>
  <si>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</si>
  <si>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</si>
  <si>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</si>
  <si>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</si>
  <si>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</si>
  <si>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</si>
  <si>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</si>
  <si>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</si>
  <si>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</si>
  <si>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</si>
  <si>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</si>
  <si>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</si>
  <si>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</si>
  <si>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</si>
  <si>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</si>
  <si>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</si>
  <si>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</si>
  <si>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</si>
  <si>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</si>
  <si>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</si>
  <si>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</si>
  <si>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</si>
  <si>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</si>
  <si>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</si>
  <si>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</si>
  <si>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</si>
  <si>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</si>
  <si>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</si>
  <si>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</si>
  <si>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</si>
  <si>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</si>
  <si>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</si>
  <si>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</si>
  <si>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</si>
  <si>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</si>
  <si>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</si>
  <si>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</si>
  <si>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</si>
  <si>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</si>
  <si>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</si>
  <si>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</si>
  <si>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</si>
  <si>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</si>
  <si>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</si>
  <si>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</si>
  <si>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</si>
  <si>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</si>
  <si>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</si>
  <si>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</si>
  <si>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</si>
  <si>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</si>
  <si>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</si>
  <si>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</si>
  <si>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</si>
  <si>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</si>
  <si>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</si>
  <si>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</si>
  <si>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</si>
  <si>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</si>
  <si>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</si>
  <si>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</si>
  <si>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</si>
  <si>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</si>
  <si>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</si>
  <si>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</si>
  <si>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</si>
  <si>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</si>
  <si>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</si>
  <si>
    <t>Commandé en double</t>
  </si>
  <si>
    <t>Commandé en simple</t>
  </si>
  <si>
    <t>Temps d'appro long</t>
  </si>
  <si>
    <t>Pas commandé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</si>
</sst>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10" xfId="0" applyFill="1" applyBorder="1"/>
    <xf numFmtId="0" fontId="0" fillId="6" borderId="2" xfId="0" applyFont="1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9" xfId="0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"/>
  <sheetViews>
    <sheetView topLeftCell="A4" zoomScaleNormal="100" workbookViewId="0">
      <pane xSplit="7" topLeftCell="BM1" activePane="topRight" state="frozen"/>
      <selection pane="topRight" activeCell="BT39" sqref="BT39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 x14ac:dyDescent="0.25">
      <c r="B1" t="s">
        <v>204</v>
      </c>
      <c r="C1" t="s">
        <v>205</v>
      </c>
    </row>
    <row r="2" spans="1:70" x14ac:dyDescent="0.25">
      <c r="B2" t="s">
        <v>206</v>
      </c>
      <c r="W2" s="52" t="s">
        <v>328</v>
      </c>
      <c r="Z2" s="52" t="s">
        <v>331</v>
      </c>
      <c r="AC2" s="54"/>
      <c r="AF2" s="54"/>
      <c r="AI2" s="54"/>
    </row>
    <row r="3" spans="1:70" ht="18.75" x14ac:dyDescent="0.3">
      <c r="H3" s="84" t="s">
        <v>304</v>
      </c>
      <c r="I3" s="84"/>
      <c r="J3" s="84"/>
      <c r="K3" s="80" t="s">
        <v>319</v>
      </c>
      <c r="L3" s="81"/>
      <c r="M3" s="82"/>
      <c r="N3" s="80" t="s">
        <v>320</v>
      </c>
      <c r="O3" s="81"/>
      <c r="P3" s="82"/>
      <c r="Q3" s="80" t="s">
        <v>322</v>
      </c>
      <c r="R3" s="81"/>
      <c r="S3" s="82"/>
      <c r="T3" s="80" t="s">
        <v>323</v>
      </c>
      <c r="U3" s="81"/>
      <c r="V3" s="82"/>
      <c r="W3" s="80" t="s">
        <v>325</v>
      </c>
      <c r="X3" s="81"/>
      <c r="Y3" s="82"/>
      <c r="Z3" s="80" t="s">
        <v>330</v>
      </c>
      <c r="AA3" s="81"/>
      <c r="AB3" s="82"/>
      <c r="AC3" s="80" t="s">
        <v>335</v>
      </c>
      <c r="AD3" s="81"/>
      <c r="AE3" s="82"/>
      <c r="AF3" s="80" t="s">
        <v>337</v>
      </c>
      <c r="AG3" s="81"/>
      <c r="AH3" s="82"/>
      <c r="AI3" s="80" t="s">
        <v>340</v>
      </c>
      <c r="AJ3" s="81"/>
      <c r="AK3" s="82"/>
      <c r="AL3" s="75" t="s">
        <v>378</v>
      </c>
      <c r="AM3" s="76"/>
      <c r="AN3" s="77"/>
      <c r="AO3" s="75" t="s">
        <v>382</v>
      </c>
      <c r="AP3" s="76"/>
      <c r="AQ3" s="77"/>
      <c r="AR3" s="75" t="s">
        <v>383</v>
      </c>
      <c r="AS3" s="76"/>
      <c r="AT3" s="77"/>
      <c r="AU3" s="75" t="s">
        <v>384</v>
      </c>
      <c r="AV3" s="76"/>
      <c r="AW3" s="77"/>
      <c r="AX3" s="75" t="s">
        <v>385</v>
      </c>
      <c r="AY3" s="76"/>
      <c r="AZ3" s="77"/>
      <c r="BA3" s="75" t="s">
        <v>386</v>
      </c>
      <c r="BB3" s="76"/>
      <c r="BC3" s="77"/>
      <c r="BD3" s="75" t="s">
        <v>387</v>
      </c>
      <c r="BE3" s="76"/>
      <c r="BF3" s="77"/>
      <c r="BG3" s="75" t="s">
        <v>388</v>
      </c>
      <c r="BH3" s="76"/>
      <c r="BI3" s="77"/>
      <c r="BJ3" s="75" t="s">
        <v>389</v>
      </c>
      <c r="BK3" s="76"/>
      <c r="BL3" s="77"/>
      <c r="BM3" s="75" t="s">
        <v>390</v>
      </c>
      <c r="BN3" s="76"/>
      <c r="BO3" s="77"/>
      <c r="BP3" s="75" t="s">
        <v>391</v>
      </c>
      <c r="BQ3" s="76"/>
      <c r="BR3" s="77"/>
    </row>
    <row r="4" spans="1:70" ht="18.75" x14ac:dyDescent="0.3">
      <c r="H4" s="85" t="s">
        <v>318</v>
      </c>
      <c r="I4" s="85"/>
      <c r="J4" s="37">
        <v>2</v>
      </c>
      <c r="K4" s="78" t="s">
        <v>318</v>
      </c>
      <c r="L4" s="79"/>
      <c r="M4" s="38">
        <v>2</v>
      </c>
      <c r="N4" s="78" t="s">
        <v>318</v>
      </c>
      <c r="O4" s="79"/>
      <c r="P4" s="38">
        <v>2</v>
      </c>
      <c r="Q4" s="78" t="s">
        <v>318</v>
      </c>
      <c r="R4" s="79"/>
      <c r="S4" s="38">
        <v>2</v>
      </c>
      <c r="T4" s="78" t="s">
        <v>318</v>
      </c>
      <c r="U4" s="79"/>
      <c r="V4" s="38">
        <v>2</v>
      </c>
      <c r="W4" s="78" t="s">
        <v>318</v>
      </c>
      <c r="X4" s="79"/>
      <c r="Y4" s="38">
        <v>2</v>
      </c>
      <c r="Z4" s="78" t="s">
        <v>318</v>
      </c>
      <c r="AA4" s="79"/>
      <c r="AB4" s="38">
        <v>2</v>
      </c>
      <c r="AC4" s="78" t="s">
        <v>318</v>
      </c>
      <c r="AD4" s="79"/>
      <c r="AE4" s="38">
        <v>1</v>
      </c>
      <c r="AF4" s="78" t="s">
        <v>318</v>
      </c>
      <c r="AG4" s="79"/>
      <c r="AH4" s="38">
        <v>20</v>
      </c>
      <c r="AI4" s="78" t="s">
        <v>318</v>
      </c>
      <c r="AJ4" s="79"/>
      <c r="AK4" s="38">
        <v>4</v>
      </c>
      <c r="AL4" s="78" t="s">
        <v>379</v>
      </c>
      <c r="AM4" s="79"/>
      <c r="AN4" s="66">
        <v>1</v>
      </c>
      <c r="AO4" s="78" t="s">
        <v>379</v>
      </c>
      <c r="AP4" s="79"/>
      <c r="AQ4" s="66">
        <v>1</v>
      </c>
      <c r="AR4" s="78" t="s">
        <v>379</v>
      </c>
      <c r="AS4" s="79"/>
      <c r="AT4" s="66">
        <v>1</v>
      </c>
      <c r="AU4" s="78" t="s">
        <v>379</v>
      </c>
      <c r="AV4" s="79"/>
      <c r="AW4" s="66">
        <v>1</v>
      </c>
      <c r="AX4" s="78" t="s">
        <v>379</v>
      </c>
      <c r="AY4" s="79"/>
      <c r="AZ4" s="66">
        <v>1</v>
      </c>
      <c r="BA4" s="78" t="s">
        <v>379</v>
      </c>
      <c r="BB4" s="79"/>
      <c r="BC4" s="66">
        <v>1</v>
      </c>
      <c r="BD4" s="78" t="s">
        <v>379</v>
      </c>
      <c r="BE4" s="79"/>
      <c r="BF4" s="66">
        <v>1</v>
      </c>
      <c r="BG4" s="78" t="s">
        <v>379</v>
      </c>
      <c r="BH4" s="79"/>
      <c r="BI4" s="66">
        <v>1</v>
      </c>
      <c r="BJ4" s="78" t="s">
        <v>379</v>
      </c>
      <c r="BK4" s="79"/>
      <c r="BL4" s="66">
        <v>1</v>
      </c>
      <c r="BM4" s="78" t="s">
        <v>379</v>
      </c>
      <c r="BN4" s="79"/>
      <c r="BO4" s="66">
        <v>1</v>
      </c>
      <c r="BP4" s="78" t="s">
        <v>379</v>
      </c>
      <c r="BQ4" s="79"/>
      <c r="BR4" s="66">
        <v>1</v>
      </c>
    </row>
    <row r="5" spans="1:70" ht="46.5" x14ac:dyDescent="0.35">
      <c r="A5" s="83" t="s">
        <v>198</v>
      </c>
      <c r="B5" s="83"/>
      <c r="C5" s="83"/>
      <c r="D5" s="83"/>
      <c r="E5" s="83"/>
      <c r="F5" s="83"/>
      <c r="G5" s="83"/>
      <c r="H5" s="32" t="s">
        <v>302</v>
      </c>
      <c r="I5" s="32" t="s">
        <v>301</v>
      </c>
      <c r="J5" s="32" t="s">
        <v>303</v>
      </c>
      <c r="K5" s="39" t="s">
        <v>302</v>
      </c>
      <c r="L5" s="40" t="s">
        <v>301</v>
      </c>
      <c r="M5" s="41" t="s">
        <v>303</v>
      </c>
      <c r="N5" s="39" t="s">
        <v>302</v>
      </c>
      <c r="O5" s="40" t="s">
        <v>301</v>
      </c>
      <c r="P5" s="41" t="s">
        <v>303</v>
      </c>
      <c r="Q5" s="39" t="s">
        <v>302</v>
      </c>
      <c r="R5" s="40" t="s">
        <v>301</v>
      </c>
      <c r="S5" s="41" t="s">
        <v>303</v>
      </c>
      <c r="T5" s="39" t="s">
        <v>302</v>
      </c>
      <c r="U5" s="40" t="s">
        <v>301</v>
      </c>
      <c r="V5" s="41" t="s">
        <v>303</v>
      </c>
      <c r="W5" s="39" t="s">
        <v>302</v>
      </c>
      <c r="X5" s="40" t="s">
        <v>301</v>
      </c>
      <c r="Y5" s="41" t="s">
        <v>303</v>
      </c>
      <c r="Z5" s="39" t="s">
        <v>302</v>
      </c>
      <c r="AA5" s="40" t="s">
        <v>301</v>
      </c>
      <c r="AB5" s="41" t="s">
        <v>303</v>
      </c>
      <c r="AC5" s="39" t="s">
        <v>302</v>
      </c>
      <c r="AD5" s="40" t="s">
        <v>301</v>
      </c>
      <c r="AE5" s="41" t="s">
        <v>303</v>
      </c>
      <c r="AF5" s="39" t="s">
        <v>302</v>
      </c>
      <c r="AG5" s="40" t="s">
        <v>301</v>
      </c>
      <c r="AH5" s="41" t="s">
        <v>303</v>
      </c>
      <c r="AI5" s="39" t="s">
        <v>302</v>
      </c>
      <c r="AJ5" s="40" t="s">
        <v>301</v>
      </c>
      <c r="AK5" s="41" t="s">
        <v>303</v>
      </c>
      <c r="AL5" s="39" t="s">
        <v>380</v>
      </c>
      <c r="AM5" s="40" t="s">
        <v>381</v>
      </c>
      <c r="AN5" s="67" t="s">
        <v>317</v>
      </c>
      <c r="AO5" s="39" t="s">
        <v>380</v>
      </c>
      <c r="AP5" s="40" t="s">
        <v>381</v>
      </c>
      <c r="AQ5" s="67" t="s">
        <v>317</v>
      </c>
      <c r="AR5" s="39" t="s">
        <v>380</v>
      </c>
      <c r="AS5" s="40" t="s">
        <v>381</v>
      </c>
      <c r="AT5" s="67" t="s">
        <v>317</v>
      </c>
      <c r="AU5" s="39" t="s">
        <v>380</v>
      </c>
      <c r="AV5" s="40" t="s">
        <v>381</v>
      </c>
      <c r="AW5" s="67" t="s">
        <v>317</v>
      </c>
      <c r="AX5" s="39" t="s">
        <v>380</v>
      </c>
      <c r="AY5" s="40" t="s">
        <v>381</v>
      </c>
      <c r="AZ5" s="67" t="s">
        <v>317</v>
      </c>
      <c r="BA5" s="39" t="s">
        <v>380</v>
      </c>
      <c r="BB5" s="40" t="s">
        <v>381</v>
      </c>
      <c r="BC5" s="67" t="s">
        <v>317</v>
      </c>
      <c r="BD5" s="39" t="s">
        <v>380</v>
      </c>
      <c r="BE5" s="40" t="s">
        <v>381</v>
      </c>
      <c r="BF5" s="67" t="s">
        <v>317</v>
      </c>
      <c r="BG5" s="39" t="s">
        <v>380</v>
      </c>
      <c r="BH5" s="40" t="s">
        <v>381</v>
      </c>
      <c r="BI5" s="67" t="s">
        <v>317</v>
      </c>
      <c r="BJ5" s="39" t="s">
        <v>380</v>
      </c>
      <c r="BK5" s="40" t="s">
        <v>381</v>
      </c>
      <c r="BL5" s="67" t="s">
        <v>317</v>
      </c>
      <c r="BM5" s="39" t="s">
        <v>380</v>
      </c>
      <c r="BN5" s="40" t="s">
        <v>381</v>
      </c>
      <c r="BO5" s="67" t="s">
        <v>317</v>
      </c>
      <c r="BP5" s="39" t="s">
        <v>380</v>
      </c>
      <c r="BQ5" s="40" t="s">
        <v>381</v>
      </c>
      <c r="BR5" s="67" t="s">
        <v>317</v>
      </c>
    </row>
    <row r="6" spans="1:70" x14ac:dyDescent="0.25">
      <c r="A6" s="17" t="s">
        <v>197</v>
      </c>
      <c r="B6" s="17" t="s">
        <v>299</v>
      </c>
      <c r="C6" s="20" t="s">
        <v>300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 x14ac:dyDescent="0.25">
      <c r="A7" s="7" t="s">
        <v>143</v>
      </c>
      <c r="B7" s="7">
        <v>1007558</v>
      </c>
      <c r="C7" s="21" t="s">
        <v>280</v>
      </c>
      <c r="D7" s="27" t="s">
        <v>280</v>
      </c>
      <c r="E7" s="8">
        <v>1</v>
      </c>
      <c r="F7" s="9">
        <v>6</v>
      </c>
      <c r="G7" s="31">
        <f t="shared" ref="G7:G48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 x14ac:dyDescent="0.25">
      <c r="A8" s="10" t="s">
        <v>143</v>
      </c>
      <c r="B8" s="10">
        <v>1261398</v>
      </c>
      <c r="C8" s="22" t="s">
        <v>281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1" si="1">$G8*H8</f>
        <v>0</v>
      </c>
      <c r="J8" s="34">
        <f t="shared" ref="J8:J81" si="2">J$4*I8</f>
        <v>0</v>
      </c>
      <c r="K8" s="42">
        <v>0</v>
      </c>
      <c r="L8" s="34">
        <f t="shared" ref="L8:L81" si="3">$G8*K8</f>
        <v>0</v>
      </c>
      <c r="M8" s="34">
        <f t="shared" ref="M8:M81" si="4">M$4*L8</f>
        <v>0</v>
      </c>
      <c r="N8" s="42">
        <v>0</v>
      </c>
      <c r="O8" s="44">
        <f t="shared" ref="O8:O81" si="5">$G8*N8</f>
        <v>0</v>
      </c>
      <c r="P8" s="45">
        <f t="shared" ref="P8:P81" si="6">P$4*O8</f>
        <v>0</v>
      </c>
      <c r="Q8" s="42">
        <v>0</v>
      </c>
      <c r="R8" s="44">
        <f t="shared" ref="R8:R81" si="7">$G8*Q8</f>
        <v>0</v>
      </c>
      <c r="S8" s="45">
        <f t="shared" ref="S8:S81" si="8">S$4*R8</f>
        <v>0</v>
      </c>
      <c r="T8" s="42">
        <v>0</v>
      </c>
      <c r="U8" s="44">
        <f t="shared" ref="U8:U81" si="9">$G8*T8</f>
        <v>0</v>
      </c>
      <c r="V8" s="45">
        <f t="shared" ref="V8:V81" si="10">V$4*U8</f>
        <v>0</v>
      </c>
      <c r="W8" s="42">
        <v>0</v>
      </c>
      <c r="X8" s="44">
        <f t="shared" ref="X8:X81" si="11">$G8*W8</f>
        <v>0</v>
      </c>
      <c r="Y8" s="45">
        <f t="shared" ref="Y8:Y81" si="12">Y$4*X8</f>
        <v>0</v>
      </c>
      <c r="Z8" s="42">
        <v>0</v>
      </c>
      <c r="AA8" s="44">
        <f t="shared" ref="AA8:AA81" si="13">$G8*Z8</f>
        <v>0</v>
      </c>
      <c r="AB8" s="45">
        <f t="shared" ref="AB8:AB81" si="14">AB$4*AA8</f>
        <v>0</v>
      </c>
      <c r="AC8" s="42">
        <v>0</v>
      </c>
      <c r="AD8" s="44">
        <f t="shared" ref="AD8:AD81" si="15">$G8*AC8</f>
        <v>0</v>
      </c>
      <c r="AE8" s="45">
        <f t="shared" ref="AE8:AE81" si="16">AE$4*AD8</f>
        <v>0</v>
      </c>
      <c r="AF8" s="42">
        <v>0</v>
      </c>
      <c r="AG8" s="44">
        <f t="shared" ref="AG8:AG81" si="17">$G8*AF8</f>
        <v>0</v>
      </c>
      <c r="AH8" s="45">
        <f t="shared" ref="AH8:AH81" si="18">AH$4*AG8</f>
        <v>0</v>
      </c>
      <c r="AI8" s="42">
        <v>0</v>
      </c>
      <c r="AJ8" s="44">
        <f t="shared" ref="AJ8:AJ81" si="19">$G8*AI8</f>
        <v>0</v>
      </c>
      <c r="AK8" s="45">
        <f t="shared" ref="AK8:AK81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 x14ac:dyDescent="0.25">
      <c r="A9" s="11" t="s">
        <v>143</v>
      </c>
      <c r="B9" s="11">
        <v>1523798</v>
      </c>
      <c r="C9" s="23" t="s">
        <v>295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 x14ac:dyDescent="0.25">
      <c r="A10" s="7" t="s">
        <v>270</v>
      </c>
      <c r="B10" s="7">
        <v>1564954</v>
      </c>
      <c r="C10" s="21" t="s">
        <v>271</v>
      </c>
      <c r="D10" s="27" t="s">
        <v>271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 x14ac:dyDescent="0.25">
      <c r="A11" s="7" t="s">
        <v>270</v>
      </c>
      <c r="B11" s="7">
        <v>9486810</v>
      </c>
      <c r="C11" s="21" t="s">
        <v>272</v>
      </c>
      <c r="D11" s="27" t="s">
        <v>272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 x14ac:dyDescent="0.25">
      <c r="A12" s="21" t="s">
        <v>392</v>
      </c>
      <c r="B12">
        <v>1896827</v>
      </c>
      <c r="C12" s="7" t="s">
        <v>394</v>
      </c>
      <c r="D12" s="27" t="s">
        <v>395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 x14ac:dyDescent="0.25">
      <c r="A13" s="21" t="s">
        <v>393</v>
      </c>
      <c r="B13">
        <v>1850790</v>
      </c>
      <c r="C13" t="s">
        <v>396</v>
      </c>
      <c r="D13" s="27" t="s">
        <v>397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 x14ac:dyDescent="0.25">
      <c r="A14" s="10" t="s">
        <v>292</v>
      </c>
      <c r="B14" s="7">
        <v>3938414</v>
      </c>
      <c r="C14" s="7" t="s">
        <v>347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 x14ac:dyDescent="0.25">
      <c r="A15" s="11" t="s">
        <v>294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 x14ac:dyDescent="0.25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 x14ac:dyDescent="0.25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 x14ac:dyDescent="0.25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 x14ac:dyDescent="0.25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 x14ac:dyDescent="0.25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 x14ac:dyDescent="0.25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 x14ac:dyDescent="0.25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 x14ac:dyDescent="0.25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 x14ac:dyDescent="0.25">
      <c r="A24" s="7" t="s">
        <v>236</v>
      </c>
      <c r="B24" s="7">
        <v>1756797</v>
      </c>
      <c r="C24" s="21" t="s">
        <v>243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 x14ac:dyDescent="0.25">
      <c r="A25" s="7" t="s">
        <v>236</v>
      </c>
      <c r="B25" s="7">
        <v>1756798</v>
      </c>
      <c r="C25" s="21" t="s">
        <v>245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 x14ac:dyDescent="0.25">
      <c r="A26" s="7" t="s">
        <v>239</v>
      </c>
      <c r="B26" s="7">
        <v>9138625</v>
      </c>
      <c r="C26" s="21" t="s">
        <v>242</v>
      </c>
      <c r="D26" s="27" t="s">
        <v>238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 x14ac:dyDescent="0.25">
      <c r="A27" s="7" t="s">
        <v>239</v>
      </c>
      <c r="B27" s="7">
        <v>9138633</v>
      </c>
      <c r="C27" s="21" t="s">
        <v>241</v>
      </c>
      <c r="D27" s="27" t="s">
        <v>237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 x14ac:dyDescent="0.25">
      <c r="A28" s="7" t="s">
        <v>235</v>
      </c>
      <c r="B28" s="7">
        <v>1462926</v>
      </c>
      <c r="C28" s="21" t="s">
        <v>247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 x14ac:dyDescent="0.25">
      <c r="A29" s="7" t="s">
        <v>235</v>
      </c>
      <c r="B29" s="7">
        <v>1756796</v>
      </c>
      <c r="C29" s="21" t="s">
        <v>244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 x14ac:dyDescent="0.25">
      <c r="A30" s="7" t="s">
        <v>235</v>
      </c>
      <c r="B30" s="7">
        <v>1686335</v>
      </c>
      <c r="C30" s="21" t="s">
        <v>326</v>
      </c>
      <c r="D30" s="27" t="s">
        <v>327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 x14ac:dyDescent="0.25">
      <c r="A31" s="7" t="s">
        <v>235</v>
      </c>
      <c r="B31" s="7">
        <v>1756805</v>
      </c>
      <c r="C31" s="21" t="s">
        <v>246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 x14ac:dyDescent="0.25">
      <c r="A32" s="7" t="s">
        <v>235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 x14ac:dyDescent="0.25">
      <c r="A33" s="7" t="s">
        <v>235</v>
      </c>
      <c r="B33" s="7">
        <v>1099254</v>
      </c>
      <c r="C33" s="21" t="s">
        <v>248</v>
      </c>
      <c r="D33" s="27" t="s">
        <v>238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 x14ac:dyDescent="0.25">
      <c r="A34" s="7" t="s">
        <v>235</v>
      </c>
      <c r="B34" s="7">
        <v>9838260</v>
      </c>
      <c r="C34" s="21" t="s">
        <v>240</v>
      </c>
      <c r="D34" s="27" t="s">
        <v>237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 x14ac:dyDescent="0.25">
      <c r="A35" s="65" t="s">
        <v>360</v>
      </c>
      <c r="B35" s="21">
        <v>1122589</v>
      </c>
      <c r="C35" s="21" t="s">
        <v>376</v>
      </c>
      <c r="D35" s="21" t="s">
        <v>363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 x14ac:dyDescent="0.25">
      <c r="A36" s="65" t="s">
        <v>359</v>
      </c>
      <c r="B36" s="21">
        <v>1122582</v>
      </c>
      <c r="C36" s="21" t="s">
        <v>372</v>
      </c>
      <c r="D36" s="21" t="s">
        <v>363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 x14ac:dyDescent="0.25">
      <c r="A37" s="65" t="s">
        <v>361</v>
      </c>
      <c r="B37" s="21">
        <v>1122584</v>
      </c>
      <c r="C37" s="21" t="s">
        <v>374</v>
      </c>
      <c r="D37" s="21" t="s">
        <v>364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 x14ac:dyDescent="0.25">
      <c r="A38" s="65" t="s">
        <v>362</v>
      </c>
      <c r="B38" s="21">
        <v>1122811</v>
      </c>
      <c r="C38" s="21" t="s">
        <v>370</v>
      </c>
      <c r="D38" s="21" t="s">
        <v>365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2</v>
      </c>
      <c r="AM38" s="44">
        <f t="shared" si="21"/>
        <v>18.48</v>
      </c>
      <c r="AN38" s="45">
        <f t="shared" si="22"/>
        <v>18.48</v>
      </c>
      <c r="AO38">
        <v>2</v>
      </c>
      <c r="AP38" s="44">
        <f t="shared" si="23"/>
        <v>18.48</v>
      </c>
      <c r="AQ38" s="45">
        <f t="shared" si="24"/>
        <v>18.48</v>
      </c>
      <c r="AR38">
        <v>2</v>
      </c>
      <c r="AS38" s="44">
        <f t="shared" si="25"/>
        <v>18.48</v>
      </c>
      <c r="AT38" s="45">
        <f t="shared" si="26"/>
        <v>18.48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2</v>
      </c>
      <c r="BB38" s="44">
        <f t="shared" si="31"/>
        <v>18.48</v>
      </c>
      <c r="BC38" s="45">
        <f t="shared" si="32"/>
        <v>18.48</v>
      </c>
      <c r="BD38" s="42">
        <v>2</v>
      </c>
      <c r="BE38" s="44">
        <f t="shared" si="33"/>
        <v>18.48</v>
      </c>
      <c r="BF38" s="45">
        <f t="shared" si="34"/>
        <v>18.48</v>
      </c>
      <c r="BG38" s="42">
        <v>2</v>
      </c>
      <c r="BH38" s="44">
        <f t="shared" si="35"/>
        <v>18.48</v>
      </c>
      <c r="BI38" s="45">
        <f t="shared" si="36"/>
        <v>18.48</v>
      </c>
      <c r="BJ38">
        <v>2</v>
      </c>
      <c r="BK38" s="44">
        <f t="shared" si="37"/>
        <v>18.48</v>
      </c>
      <c r="BL38" s="45">
        <f t="shared" si="38"/>
        <v>18.48</v>
      </c>
      <c r="BM38" s="42">
        <v>0</v>
      </c>
      <c r="BN38" s="44">
        <f t="shared" si="39"/>
        <v>0</v>
      </c>
      <c r="BO38" s="45">
        <f t="shared" si="40"/>
        <v>0</v>
      </c>
      <c r="BP38" s="42">
        <v>2</v>
      </c>
      <c r="BQ38" s="44">
        <f t="shared" si="41"/>
        <v>18.48</v>
      </c>
      <c r="BR38" s="45">
        <f t="shared" si="42"/>
        <v>18.48</v>
      </c>
    </row>
    <row r="39" spans="1:70" x14ac:dyDescent="0.25">
      <c r="A39" s="65" t="s">
        <v>366</v>
      </c>
      <c r="B39" s="21">
        <v>1122602</v>
      </c>
      <c r="C39" s="21" t="s">
        <v>373</v>
      </c>
      <c r="D39" s="21" t="s">
        <v>363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 x14ac:dyDescent="0.25">
      <c r="A40" s="65" t="s">
        <v>368</v>
      </c>
      <c r="B40" s="21">
        <v>1122604</v>
      </c>
      <c r="C40" s="21" t="s">
        <v>375</v>
      </c>
      <c r="D40" s="21" t="s">
        <v>364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 x14ac:dyDescent="0.25">
      <c r="A41" s="65" t="s">
        <v>369</v>
      </c>
      <c r="B41" s="21">
        <v>1122820</v>
      </c>
      <c r="C41" s="21" t="s">
        <v>371</v>
      </c>
      <c r="D41" s="21" t="s">
        <v>365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2</v>
      </c>
      <c r="AM41" s="44">
        <f t="shared" si="21"/>
        <v>15.72</v>
      </c>
      <c r="AN41" s="45">
        <f t="shared" si="22"/>
        <v>15.72</v>
      </c>
      <c r="AO41">
        <v>2</v>
      </c>
      <c r="AP41" s="44">
        <f t="shared" si="23"/>
        <v>15.72</v>
      </c>
      <c r="AQ41" s="45">
        <f t="shared" si="24"/>
        <v>15.72</v>
      </c>
      <c r="AR41" s="42">
        <v>2</v>
      </c>
      <c r="AS41" s="44">
        <f t="shared" si="25"/>
        <v>15.72</v>
      </c>
      <c r="AT41" s="45">
        <f t="shared" si="26"/>
        <v>15.72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2</v>
      </c>
      <c r="BB41" s="44">
        <f t="shared" si="31"/>
        <v>15.72</v>
      </c>
      <c r="BC41" s="45">
        <f t="shared" si="32"/>
        <v>15.72</v>
      </c>
      <c r="BD41" s="42">
        <v>2</v>
      </c>
      <c r="BE41" s="44">
        <f t="shared" si="33"/>
        <v>15.72</v>
      </c>
      <c r="BF41" s="45">
        <f t="shared" si="34"/>
        <v>15.72</v>
      </c>
      <c r="BG41" s="42">
        <v>2</v>
      </c>
      <c r="BH41" s="44">
        <f t="shared" si="35"/>
        <v>15.72</v>
      </c>
      <c r="BI41" s="45">
        <f t="shared" si="36"/>
        <v>15.72</v>
      </c>
      <c r="BJ41" s="42">
        <v>2</v>
      </c>
      <c r="BK41" s="44">
        <f t="shared" si="37"/>
        <v>15.72</v>
      </c>
      <c r="BL41" s="45">
        <f t="shared" si="38"/>
        <v>15.72</v>
      </c>
      <c r="BM41" s="42">
        <v>0</v>
      </c>
      <c r="BN41" s="44">
        <f t="shared" si="39"/>
        <v>0</v>
      </c>
      <c r="BO41" s="45">
        <f t="shared" si="40"/>
        <v>0</v>
      </c>
      <c r="BP41" s="42">
        <v>2</v>
      </c>
      <c r="BQ41" s="44">
        <f t="shared" si="41"/>
        <v>15.72</v>
      </c>
      <c r="BR41" s="45">
        <f t="shared" si="42"/>
        <v>15.72</v>
      </c>
    </row>
    <row r="42" spans="1:70" x14ac:dyDescent="0.25">
      <c r="A42" s="65" t="s">
        <v>367</v>
      </c>
      <c r="B42" s="21">
        <v>1122595</v>
      </c>
      <c r="C42" s="21" t="s">
        <v>377</v>
      </c>
      <c r="D42" s="21" t="s">
        <v>363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 x14ac:dyDescent="0.25">
      <c r="A43" s="7" t="s">
        <v>253</v>
      </c>
      <c r="B43" s="7">
        <v>1003198</v>
      </c>
      <c r="C43" s="21" t="s">
        <v>254</v>
      </c>
      <c r="D43" s="21" t="s">
        <v>255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 x14ac:dyDescent="0.25">
      <c r="A44" s="7" t="s">
        <v>258</v>
      </c>
      <c r="B44" s="7">
        <v>1003196</v>
      </c>
      <c r="C44" s="21" t="s">
        <v>256</v>
      </c>
      <c r="D44" s="21" t="s">
        <v>257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 x14ac:dyDescent="0.25">
      <c r="A45" s="7" t="s">
        <v>259</v>
      </c>
      <c r="B45" s="7">
        <v>1003199</v>
      </c>
      <c r="C45" s="21" t="s">
        <v>260</v>
      </c>
      <c r="D45" s="21" t="s">
        <v>261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 x14ac:dyDescent="0.25">
      <c r="A46" s="7" t="s">
        <v>265</v>
      </c>
      <c r="B46" s="7">
        <v>1612346</v>
      </c>
      <c r="C46" s="21" t="s">
        <v>266</v>
      </c>
      <c r="D46" s="21" t="s">
        <v>266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 x14ac:dyDescent="0.25">
      <c r="A47" s="7" t="s">
        <v>249</v>
      </c>
      <c r="B47" s="7">
        <v>1861455</v>
      </c>
      <c r="C47" s="21" t="s">
        <v>262</v>
      </c>
      <c r="D47" s="21" t="s">
        <v>262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 x14ac:dyDescent="0.25">
      <c r="A48" s="7" t="s">
        <v>263</v>
      </c>
      <c r="B48" s="7">
        <v>1861447</v>
      </c>
      <c r="C48" s="21" t="s">
        <v>264</v>
      </c>
      <c r="D48" s="21" t="s">
        <v>264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 x14ac:dyDescent="0.25">
      <c r="A49" s="21" t="s">
        <v>412</v>
      </c>
      <c r="B49">
        <v>1466761</v>
      </c>
      <c r="C49" s="7" t="s">
        <v>413</v>
      </c>
      <c r="D49" s="21" t="s">
        <v>411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 x14ac:dyDescent="0.25">
      <c r="A50" s="21" t="s">
        <v>408</v>
      </c>
      <c r="B50">
        <v>1466855</v>
      </c>
      <c r="C50" s="7" t="s">
        <v>409</v>
      </c>
      <c r="D50" s="21" t="s">
        <v>411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 x14ac:dyDescent="0.25">
      <c r="A51" s="7" t="s">
        <v>87</v>
      </c>
      <c r="B51" s="7">
        <v>1617416</v>
      </c>
      <c r="C51" s="7" t="s">
        <v>321</v>
      </c>
      <c r="D51" s="21" t="s">
        <v>321</v>
      </c>
      <c r="E51" s="33">
        <v>1</v>
      </c>
      <c r="F51" s="12">
        <v>85.72</v>
      </c>
      <c r="G51" s="31">
        <f t="shared" ref="G51:G80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 x14ac:dyDescent="0.25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 x14ac:dyDescent="0.25">
      <c r="A53" s="11" t="s">
        <v>290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 x14ac:dyDescent="0.25">
      <c r="A54" s="7" t="s">
        <v>221</v>
      </c>
      <c r="B54" s="7">
        <v>1021247</v>
      </c>
      <c r="C54" s="21" t="s">
        <v>277</v>
      </c>
      <c r="D54" s="27" t="s">
        <v>277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 x14ac:dyDescent="0.25">
      <c r="A55" s="7" t="s">
        <v>221</v>
      </c>
      <c r="B55" s="7">
        <v>9994904</v>
      </c>
      <c r="C55" s="21" t="s">
        <v>278</v>
      </c>
      <c r="D55" s="27" t="s">
        <v>279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 x14ac:dyDescent="0.25">
      <c r="A56" s="11" t="s">
        <v>283</v>
      </c>
      <c r="B56" s="11">
        <v>9321276</v>
      </c>
      <c r="C56" s="23" t="s">
        <v>284</v>
      </c>
      <c r="D56" s="28" t="s">
        <v>285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 x14ac:dyDescent="0.25">
      <c r="A57" s="11" t="s">
        <v>288</v>
      </c>
      <c r="B57" s="11">
        <v>9321373</v>
      </c>
      <c r="C57" s="23" t="s">
        <v>286</v>
      </c>
      <c r="D57" s="22" t="s">
        <v>287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 x14ac:dyDescent="0.25">
      <c r="A58" s="7" t="s">
        <v>276</v>
      </c>
      <c r="B58" s="7">
        <v>9755560</v>
      </c>
      <c r="C58" s="21" t="s">
        <v>275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 x14ac:dyDescent="0.25">
      <c r="A59" s="7" t="s">
        <v>273</v>
      </c>
      <c r="B59" s="7">
        <v>1739899</v>
      </c>
      <c r="C59" s="21" t="s">
        <v>274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 x14ac:dyDescent="0.25">
      <c r="A60" s="7" t="s">
        <v>63</v>
      </c>
      <c r="B60" s="7">
        <v>1689852</v>
      </c>
      <c r="C60" s="7" t="s">
        <v>346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 x14ac:dyDescent="0.25">
      <c r="A61" s="11" t="s">
        <v>296</v>
      </c>
      <c r="B61" s="11">
        <v>1611856</v>
      </c>
      <c r="C61" s="23" t="s">
        <v>297</v>
      </c>
      <c r="D61" s="28" t="s">
        <v>298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 x14ac:dyDescent="0.25">
      <c r="A62" s="11" t="s">
        <v>293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 x14ac:dyDescent="0.25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 x14ac:dyDescent="0.25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 x14ac:dyDescent="0.25">
      <c r="A65" s="7" t="s">
        <v>219</v>
      </c>
      <c r="B65" s="7">
        <v>1126953</v>
      </c>
      <c r="C65" s="21" t="s">
        <v>226</v>
      </c>
      <c r="D65" s="27">
        <v>220</v>
      </c>
      <c r="E65" s="8">
        <v>1</v>
      </c>
      <c r="F65" s="12">
        <v>6.4000000000000001E-2</v>
      </c>
      <c r="G65" s="31">
        <f t="shared" si="44"/>
        <v>6.4000000000000001E-2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0.192</v>
      </c>
      <c r="S65" s="45">
        <f t="shared" si="8"/>
        <v>0.38400000000000001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 x14ac:dyDescent="0.25">
      <c r="A66" s="7" t="s">
        <v>219</v>
      </c>
      <c r="B66" s="7">
        <v>1126972</v>
      </c>
      <c r="C66" s="21" t="s">
        <v>228</v>
      </c>
      <c r="D66" s="27">
        <v>330</v>
      </c>
      <c r="E66" s="8">
        <v>1</v>
      </c>
      <c r="F66" s="12">
        <v>6.4000000000000001E-2</v>
      </c>
      <c r="G66" s="31">
        <f t="shared" si="44"/>
        <v>6.4000000000000001E-2</v>
      </c>
      <c r="H66">
        <v>4</v>
      </c>
      <c r="I66" s="34">
        <f t="shared" si="1"/>
        <v>0.25600000000000001</v>
      </c>
      <c r="J66" s="34">
        <f t="shared" si="2"/>
        <v>0.51200000000000001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 x14ac:dyDescent="0.25">
      <c r="A67" s="7" t="s">
        <v>219</v>
      </c>
      <c r="B67" s="7">
        <v>1126978</v>
      </c>
      <c r="C67" s="21" t="s">
        <v>227</v>
      </c>
      <c r="D67" s="27">
        <v>360</v>
      </c>
      <c r="E67" s="8">
        <v>1</v>
      </c>
      <c r="F67" s="12">
        <v>5.3999999999999999E-2</v>
      </c>
      <c r="G67" s="31">
        <f t="shared" si="44"/>
        <v>5.3999999999999999E-2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0.216</v>
      </c>
      <c r="Y67" s="45">
        <f t="shared" si="12"/>
        <v>0.432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 x14ac:dyDescent="0.25">
      <c r="A68" s="7" t="s">
        <v>219</v>
      </c>
      <c r="B68" s="7">
        <v>9342001</v>
      </c>
      <c r="C68" s="7" t="s">
        <v>329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 x14ac:dyDescent="0.25">
      <c r="A69" s="7" t="s">
        <v>219</v>
      </c>
      <c r="B69" s="7">
        <v>1652663</v>
      </c>
      <c r="C69" s="21" t="s">
        <v>229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 x14ac:dyDescent="0.25">
      <c r="A70" s="7" t="s">
        <v>219</v>
      </c>
      <c r="B70" s="7">
        <v>1416872</v>
      </c>
      <c r="C70" s="21" t="s">
        <v>230</v>
      </c>
      <c r="D70" s="27" t="s">
        <v>217</v>
      </c>
      <c r="E70" s="8">
        <v>1</v>
      </c>
      <c r="F70" s="12">
        <v>2.5999999999999999E-2</v>
      </c>
      <c r="G70" s="31">
        <f t="shared" si="44"/>
        <v>2.5999999999999999E-2</v>
      </c>
      <c r="H70">
        <v>14</v>
      </c>
      <c r="I70" s="34">
        <f t="shared" si="1"/>
        <v>0.36399999999999999</v>
      </c>
      <c r="J70" s="34">
        <f t="shared" si="2"/>
        <v>0.72799999999999998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 x14ac:dyDescent="0.25">
      <c r="A71" s="7" t="s">
        <v>219</v>
      </c>
      <c r="B71" s="7">
        <v>9341110</v>
      </c>
      <c r="C71" s="21" t="s">
        <v>231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 x14ac:dyDescent="0.25">
      <c r="A72" s="7" t="s">
        <v>219</v>
      </c>
      <c r="B72" s="7">
        <v>1416762</v>
      </c>
      <c r="C72" s="7" t="s">
        <v>313</v>
      </c>
      <c r="D72" s="27" t="s">
        <v>314</v>
      </c>
      <c r="E72" s="33">
        <v>1</v>
      </c>
      <c r="F72" s="12">
        <v>2.5999999999999999E-2</v>
      </c>
      <c r="G72" s="31">
        <f t="shared" si="44"/>
        <v>2.5999999999999999E-2</v>
      </c>
      <c r="H72">
        <v>3</v>
      </c>
      <c r="I72" s="34">
        <f t="shared" si="1"/>
        <v>7.8E-2</v>
      </c>
      <c r="J72" s="34">
        <f t="shared" si="2"/>
        <v>0.156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 x14ac:dyDescent="0.25">
      <c r="A73" s="7" t="s">
        <v>219</v>
      </c>
      <c r="B73" s="7">
        <v>9341498</v>
      </c>
      <c r="C73" s="21" t="s">
        <v>232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 x14ac:dyDescent="0.25">
      <c r="A74" s="7" t="s">
        <v>219</v>
      </c>
      <c r="B74" s="7">
        <v>9339558</v>
      </c>
      <c r="C74" s="7" t="s">
        <v>338</v>
      </c>
      <c r="D74" s="27" t="s">
        <v>339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 x14ac:dyDescent="0.25">
      <c r="A75" s="7" t="s">
        <v>220</v>
      </c>
      <c r="B75" s="7">
        <v>1498450</v>
      </c>
      <c r="C75" s="21" t="s">
        <v>233</v>
      </c>
      <c r="D75" s="27" t="s">
        <v>222</v>
      </c>
      <c r="E75" s="8">
        <v>1</v>
      </c>
      <c r="F75" s="12">
        <v>0.75</v>
      </c>
      <c r="G75" s="31">
        <f t="shared" si="44"/>
        <v>0.75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1.5</v>
      </c>
      <c r="P75" s="45">
        <f t="shared" si="6"/>
        <v>3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 x14ac:dyDescent="0.25">
      <c r="A76" s="7" t="s">
        <v>220</v>
      </c>
      <c r="B76" s="7">
        <v>3226207</v>
      </c>
      <c r="C76" s="21" t="s">
        <v>234</v>
      </c>
      <c r="D76" s="27" t="s">
        <v>223</v>
      </c>
      <c r="E76" s="8">
        <v>1</v>
      </c>
      <c r="F76" s="12">
        <v>0.75</v>
      </c>
      <c r="G76" s="31">
        <f t="shared" si="44"/>
        <v>0.75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1.5</v>
      </c>
      <c r="P76" s="45">
        <f t="shared" si="6"/>
        <v>3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6" si="45">$G76*AL76</f>
        <v>0</v>
      </c>
      <c r="AN76" s="45">
        <f t="shared" ref="AN76:AN86" si="46">AN$4*AM76</f>
        <v>0</v>
      </c>
      <c r="AO76">
        <v>0</v>
      </c>
      <c r="AP76" s="44">
        <f t="shared" ref="AP76:AP86" si="47">$G76*AO76</f>
        <v>0</v>
      </c>
      <c r="AQ76" s="45">
        <f t="shared" ref="AQ76:AQ86" si="48">AQ$4*AP76</f>
        <v>0</v>
      </c>
      <c r="AR76">
        <v>0</v>
      </c>
      <c r="AS76" s="44">
        <f t="shared" ref="AS76:AS86" si="49">$G76*AR76</f>
        <v>0</v>
      </c>
      <c r="AT76" s="45">
        <f t="shared" ref="AT76:AT86" si="50">AT$4*AS76</f>
        <v>0</v>
      </c>
      <c r="AU76">
        <v>0</v>
      </c>
      <c r="AV76" s="44">
        <f t="shared" ref="AV76:AV86" si="51">$G76*AU76</f>
        <v>0</v>
      </c>
      <c r="AW76" s="45">
        <f t="shared" ref="AW76:AW86" si="52">AW$4*AV76</f>
        <v>0</v>
      </c>
      <c r="AX76">
        <v>0</v>
      </c>
      <c r="AY76" s="44">
        <f t="shared" ref="AY76:AY86" si="53">$G76*AX76</f>
        <v>0</v>
      </c>
      <c r="AZ76" s="45">
        <f t="shared" ref="AZ76:AZ86" si="54">AZ$4*AY76</f>
        <v>0</v>
      </c>
      <c r="BA76" s="42">
        <v>0</v>
      </c>
      <c r="BB76" s="44">
        <f t="shared" ref="BB76:BB86" si="55">$G76*BA76</f>
        <v>0</v>
      </c>
      <c r="BC76" s="45">
        <f t="shared" ref="BC76:BC86" si="56">BC$4*BB76</f>
        <v>0</v>
      </c>
      <c r="BD76" s="42">
        <v>0</v>
      </c>
      <c r="BE76" s="44">
        <f t="shared" ref="BE76:BE86" si="57">$G76*BD76</f>
        <v>0</v>
      </c>
      <c r="BF76" s="45">
        <f t="shared" ref="BF76:BF86" si="58">BF$4*BE76</f>
        <v>0</v>
      </c>
      <c r="BG76" s="42">
        <v>0</v>
      </c>
      <c r="BH76" s="44">
        <f t="shared" ref="BH76:BH86" si="59">$G76*BG76</f>
        <v>0</v>
      </c>
      <c r="BI76" s="45">
        <f t="shared" ref="BI76:BI86" si="60">BI$4*BH76</f>
        <v>0</v>
      </c>
      <c r="BJ76">
        <v>0</v>
      </c>
      <c r="BK76" s="44">
        <f t="shared" ref="BK76:BK86" si="61">$G76*BJ76</f>
        <v>0</v>
      </c>
      <c r="BL76" s="45">
        <f t="shared" ref="BL76:BL86" si="62">BL$4*BK76</f>
        <v>0</v>
      </c>
      <c r="BM76" s="42">
        <v>0</v>
      </c>
      <c r="BN76" s="44">
        <f t="shared" ref="BN76:BN86" si="63">$G76*BM76</f>
        <v>0</v>
      </c>
      <c r="BO76" s="45">
        <f t="shared" ref="BO76:BO86" si="64">BO$4*BN76</f>
        <v>0</v>
      </c>
      <c r="BP76" s="42">
        <v>0</v>
      </c>
      <c r="BQ76" s="44">
        <f t="shared" ref="BQ76:BQ86" si="65">$G76*BP76</f>
        <v>0</v>
      </c>
      <c r="BR76" s="45">
        <f t="shared" ref="BR76:BR86" si="66">BR$4*BQ76</f>
        <v>0</v>
      </c>
    </row>
    <row r="77" spans="1:70" x14ac:dyDescent="0.25">
      <c r="A77" s="7" t="s">
        <v>424</v>
      </c>
      <c r="B77" s="21">
        <v>1103837</v>
      </c>
      <c r="C77" s="21" t="s">
        <v>420</v>
      </c>
      <c r="D77" s="21" t="s">
        <v>421</v>
      </c>
      <c r="E77" s="33">
        <v>17</v>
      </c>
      <c r="F77" s="9">
        <v>4.8499999999999996</v>
      </c>
      <c r="G77" s="31">
        <f t="shared" si="44"/>
        <v>0.28529411764705881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1</v>
      </c>
      <c r="R77" s="44">
        <f t="shared" si="7"/>
        <v>0.28529411764705881</v>
      </c>
      <c r="S77" s="45">
        <f t="shared" si="8"/>
        <v>0.57058823529411762</v>
      </c>
      <c r="T77" s="42">
        <v>0</v>
      </c>
      <c r="U77" s="44">
        <f t="shared" si="9"/>
        <v>0</v>
      </c>
      <c r="V77" s="45">
        <f t="shared" si="10"/>
        <v>0</v>
      </c>
      <c r="W77" s="42">
        <v>1</v>
      </c>
      <c r="X77" s="44">
        <f t="shared" si="11"/>
        <v>0.28529411764705881</v>
      </c>
      <c r="Y77" s="45">
        <f t="shared" si="12"/>
        <v>0.57058823529411762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1</v>
      </c>
      <c r="AG77" s="44">
        <f t="shared" si="17"/>
        <v>0.28529411764705881</v>
      </c>
      <c r="AH77" s="45">
        <f t="shared" si="18"/>
        <v>5.7058823529411757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 x14ac:dyDescent="0.25">
      <c r="A78" s="7" t="s">
        <v>425</v>
      </c>
      <c r="B78" s="21">
        <v>1103855</v>
      </c>
      <c r="C78" s="21" t="s">
        <v>422</v>
      </c>
      <c r="D78" s="21" t="s">
        <v>423</v>
      </c>
      <c r="E78" s="33">
        <v>5</v>
      </c>
      <c r="F78" s="9">
        <f>5*2.27</f>
        <v>11.35</v>
      </c>
      <c r="G78" s="31">
        <f t="shared" si="44"/>
        <v>2.27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1</v>
      </c>
      <c r="AJ78" s="44">
        <f t="shared" si="19"/>
        <v>2.27</v>
      </c>
      <c r="AK78" s="45">
        <f t="shared" si="20"/>
        <v>9.08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 x14ac:dyDescent="0.25">
      <c r="A79" s="10" t="s">
        <v>291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 x14ac:dyDescent="0.25">
      <c r="A80" s="10" t="s">
        <v>289</v>
      </c>
      <c r="B80" s="21">
        <v>1077344</v>
      </c>
      <c r="C80" s="21" t="s">
        <v>426</v>
      </c>
      <c r="D80" s="21" t="s">
        <v>427</v>
      </c>
      <c r="E80" s="33">
        <v>1</v>
      </c>
      <c r="F80" s="9">
        <v>0.66</v>
      </c>
      <c r="G80" s="31">
        <f t="shared" si="44"/>
        <v>0.66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1</v>
      </c>
      <c r="AG80" s="44">
        <f t="shared" si="17"/>
        <v>0.66</v>
      </c>
      <c r="AH80" s="45">
        <f t="shared" si="18"/>
        <v>13.200000000000001</v>
      </c>
      <c r="AI80" s="42">
        <v>1</v>
      </c>
      <c r="AJ80" s="44">
        <f t="shared" si="19"/>
        <v>0.66</v>
      </c>
      <c r="AK80" s="45">
        <f t="shared" si="20"/>
        <v>2.64</v>
      </c>
      <c r="AL80" s="42">
        <v>0</v>
      </c>
      <c r="AM80" s="44">
        <f t="shared" si="45"/>
        <v>0</v>
      </c>
      <c r="AN80" s="45">
        <f t="shared" si="46"/>
        <v>0</v>
      </c>
      <c r="AO80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 s="42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 x14ac:dyDescent="0.25">
      <c r="A81" s="72" t="s">
        <v>125</v>
      </c>
      <c r="B81" s="72">
        <v>1284269</v>
      </c>
      <c r="C81" s="73" t="s">
        <v>268</v>
      </c>
      <c r="D81" s="73" t="s">
        <v>269</v>
      </c>
      <c r="E81" s="8">
        <v>1</v>
      </c>
      <c r="F81" s="9">
        <v>46.7</v>
      </c>
      <c r="G81" s="31">
        <f t="shared" ref="G81:G86" si="67">F81/E81</f>
        <v>46.7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1</v>
      </c>
      <c r="X81" s="44">
        <f t="shared" si="11"/>
        <v>46.7</v>
      </c>
      <c r="Y81" s="45">
        <f t="shared" si="12"/>
        <v>93.4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 s="42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 s="42">
        <v>0</v>
      </c>
      <c r="BB81" s="44">
        <f t="shared" si="55"/>
        <v>0</v>
      </c>
      <c r="BC81" s="45">
        <f t="shared" si="56"/>
        <v>0</v>
      </c>
      <c r="BD81" s="42">
        <v>0</v>
      </c>
      <c r="BE81" s="44">
        <f t="shared" si="57"/>
        <v>0</v>
      </c>
      <c r="BF81" s="45">
        <f t="shared" si="58"/>
        <v>0</v>
      </c>
      <c r="BG81" s="42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 s="42">
        <v>0</v>
      </c>
      <c r="BN81" s="44">
        <f t="shared" si="63"/>
        <v>0</v>
      </c>
      <c r="BO81" s="45">
        <f t="shared" si="64"/>
        <v>0</v>
      </c>
      <c r="BP81" s="42">
        <v>0</v>
      </c>
      <c r="BQ81" s="44">
        <f t="shared" si="65"/>
        <v>0</v>
      </c>
      <c r="BR81" s="45">
        <f t="shared" si="66"/>
        <v>0</v>
      </c>
    </row>
    <row r="82" spans="1:70" x14ac:dyDescent="0.25">
      <c r="A82" s="72" t="s">
        <v>19</v>
      </c>
      <c r="B82" s="72">
        <v>1205017</v>
      </c>
      <c r="C82" s="73" t="s">
        <v>267</v>
      </c>
      <c r="D82" s="73" t="s">
        <v>267</v>
      </c>
      <c r="E82" s="8">
        <v>1</v>
      </c>
      <c r="F82" s="9">
        <v>22.4</v>
      </c>
      <c r="G82" s="31">
        <f t="shared" si="67"/>
        <v>22.4</v>
      </c>
      <c r="H82">
        <v>1</v>
      </c>
      <c r="I82" s="34">
        <f t="shared" ref="I82:I86" si="68">$G82*H82</f>
        <v>22.4</v>
      </c>
      <c r="J82" s="34">
        <f t="shared" ref="J82:J86" si="69">J$4*I82</f>
        <v>44.8</v>
      </c>
      <c r="K82" s="42">
        <v>1</v>
      </c>
      <c r="L82" s="34">
        <f t="shared" ref="L82:L86" si="70">$G82*K82</f>
        <v>22.4</v>
      </c>
      <c r="M82" s="34">
        <f t="shared" ref="M82:M86" si="71">M$4*L82</f>
        <v>44.8</v>
      </c>
      <c r="N82" s="42">
        <v>0</v>
      </c>
      <c r="O82" s="44">
        <f t="shared" ref="O82:O86" si="72">$G82*N82</f>
        <v>0</v>
      </c>
      <c r="P82" s="45">
        <f t="shared" ref="P82:P86" si="73">P$4*O82</f>
        <v>0</v>
      </c>
      <c r="Q82" s="42">
        <v>0</v>
      </c>
      <c r="R82" s="44">
        <f t="shared" ref="R82:R83" si="74">$G82*Q82</f>
        <v>0</v>
      </c>
      <c r="S82" s="45">
        <f t="shared" ref="S82:S83" si="75">S$4*R82</f>
        <v>0</v>
      </c>
      <c r="T82" s="42">
        <v>0</v>
      </c>
      <c r="U82" s="44">
        <f t="shared" ref="U82:U86" si="76">$G82*T82</f>
        <v>0</v>
      </c>
      <c r="V82" s="45">
        <f t="shared" ref="V82:V86" si="77">V$4*U82</f>
        <v>0</v>
      </c>
      <c r="W82" s="42">
        <v>0</v>
      </c>
      <c r="X82" s="44">
        <f t="shared" ref="X82:X86" si="78">$G82*W82</f>
        <v>0</v>
      </c>
      <c r="Y82" s="45">
        <f t="shared" ref="Y82:Y86" si="79">Y$4*X82</f>
        <v>0</v>
      </c>
      <c r="Z82" s="42">
        <v>0</v>
      </c>
      <c r="AA82" s="44">
        <f t="shared" ref="AA82:AA86" si="80">$G82*Z82</f>
        <v>0</v>
      </c>
      <c r="AB82" s="45">
        <f t="shared" ref="AB82:AB86" si="81">AB$4*AA82</f>
        <v>0</v>
      </c>
      <c r="AC82" s="42">
        <v>0</v>
      </c>
      <c r="AD82" s="44">
        <f t="shared" ref="AD82:AD86" si="82">$G82*AC82</f>
        <v>0</v>
      </c>
      <c r="AE82" s="45">
        <f t="shared" ref="AE82:AE86" si="83">AE$4*AD82</f>
        <v>0</v>
      </c>
      <c r="AF82" s="42">
        <v>0</v>
      </c>
      <c r="AG82" s="44">
        <f t="shared" ref="AG82:AG86" si="84">$G82*AF82</f>
        <v>0</v>
      </c>
      <c r="AH82" s="45">
        <f t="shared" ref="AH82:AH86" si="85">AH$4*AG82</f>
        <v>0</v>
      </c>
      <c r="AI82" s="42">
        <v>0</v>
      </c>
      <c r="AJ82" s="44">
        <f t="shared" ref="AJ82:AJ86" si="86">$G82*AI82</f>
        <v>0</v>
      </c>
      <c r="AK82" s="45">
        <f t="shared" ref="AK82:AK86" si="87">AK$4*AJ82</f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>
        <v>0</v>
      </c>
      <c r="BB82" s="44">
        <f t="shared" si="55"/>
        <v>0</v>
      </c>
      <c r="BC82" s="45">
        <f t="shared" si="56"/>
        <v>0</v>
      </c>
      <c r="BD82">
        <v>0</v>
      </c>
      <c r="BE82" s="44">
        <f t="shared" si="57"/>
        <v>0</v>
      </c>
      <c r="BF82" s="45">
        <f t="shared" si="58"/>
        <v>0</v>
      </c>
      <c r="BG82">
        <v>0</v>
      </c>
      <c r="BH82" s="44">
        <f t="shared" si="59"/>
        <v>0</v>
      </c>
      <c r="BI82" s="45">
        <f t="shared" si="60"/>
        <v>0</v>
      </c>
      <c r="BJ82">
        <v>0</v>
      </c>
      <c r="BK82" s="44">
        <f t="shared" si="61"/>
        <v>0</v>
      </c>
      <c r="BL82" s="45">
        <f t="shared" si="62"/>
        <v>0</v>
      </c>
      <c r="BM82">
        <v>0</v>
      </c>
      <c r="BN82" s="44">
        <f t="shared" si="63"/>
        <v>0</v>
      </c>
      <c r="BO82" s="45">
        <f t="shared" si="64"/>
        <v>0</v>
      </c>
      <c r="BP82">
        <v>0</v>
      </c>
      <c r="BQ82" s="44">
        <f t="shared" si="65"/>
        <v>0</v>
      </c>
      <c r="BR82" s="45">
        <f t="shared" si="66"/>
        <v>0</v>
      </c>
    </row>
    <row r="83" spans="1:70" x14ac:dyDescent="0.25">
      <c r="A83" s="11" t="s">
        <v>196</v>
      </c>
      <c r="B83" s="11">
        <v>1439745</v>
      </c>
      <c r="C83" s="23" t="s">
        <v>282</v>
      </c>
      <c r="D83" s="28" t="s">
        <v>168</v>
      </c>
      <c r="E83" s="8">
        <v>1</v>
      </c>
      <c r="F83" s="9">
        <v>1.6</v>
      </c>
      <c r="G83" s="31">
        <f t="shared" si="67"/>
        <v>1.6</v>
      </c>
      <c r="H83">
        <v>0</v>
      </c>
      <c r="I83" s="34">
        <f t="shared" si="68"/>
        <v>0</v>
      </c>
      <c r="J83" s="34">
        <f t="shared" si="69"/>
        <v>0</v>
      </c>
      <c r="K83" s="42">
        <v>0</v>
      </c>
      <c r="L83" s="34">
        <f t="shared" si="70"/>
        <v>0</v>
      </c>
      <c r="M83" s="34">
        <f t="shared" si="71"/>
        <v>0</v>
      </c>
      <c r="N83" s="42">
        <v>0</v>
      </c>
      <c r="O83" s="44">
        <f t="shared" si="72"/>
        <v>0</v>
      </c>
      <c r="P83" s="45">
        <f t="shared" si="73"/>
        <v>0</v>
      </c>
      <c r="Q83" s="42">
        <v>0</v>
      </c>
      <c r="R83" s="44">
        <f t="shared" si="74"/>
        <v>0</v>
      </c>
      <c r="S83" s="45">
        <f t="shared" si="75"/>
        <v>0</v>
      </c>
      <c r="T83" s="42">
        <v>0</v>
      </c>
      <c r="U83" s="44">
        <f t="shared" si="76"/>
        <v>0</v>
      </c>
      <c r="V83" s="45">
        <f t="shared" si="77"/>
        <v>0</v>
      </c>
      <c r="W83" s="42">
        <v>0</v>
      </c>
      <c r="X83" s="44">
        <f t="shared" si="78"/>
        <v>0</v>
      </c>
      <c r="Y83" s="45">
        <f t="shared" si="79"/>
        <v>0</v>
      </c>
      <c r="Z83" s="42">
        <v>0</v>
      </c>
      <c r="AA83" s="44">
        <f t="shared" si="80"/>
        <v>0</v>
      </c>
      <c r="AB83" s="45">
        <f t="shared" si="81"/>
        <v>0</v>
      </c>
      <c r="AC83" s="42">
        <v>0</v>
      </c>
      <c r="AD83" s="44">
        <f t="shared" si="82"/>
        <v>0</v>
      </c>
      <c r="AE83" s="45">
        <f t="shared" si="83"/>
        <v>0</v>
      </c>
      <c r="AF83" s="42">
        <v>1</v>
      </c>
      <c r="AG83" s="44">
        <f t="shared" si="84"/>
        <v>1.6</v>
      </c>
      <c r="AH83" s="45">
        <f t="shared" si="85"/>
        <v>32</v>
      </c>
      <c r="AI83" s="42">
        <v>1</v>
      </c>
      <c r="AJ83" s="44">
        <f t="shared" si="86"/>
        <v>1.6</v>
      </c>
      <c r="AK83" s="45">
        <f t="shared" si="87"/>
        <v>6.4</v>
      </c>
      <c r="AL83" s="42">
        <v>0</v>
      </c>
      <c r="AM83" s="44">
        <f t="shared" si="45"/>
        <v>0</v>
      </c>
      <c r="AN83" s="45">
        <f t="shared" si="46"/>
        <v>0</v>
      </c>
      <c r="AO83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 x14ac:dyDescent="0.25">
      <c r="A84" s="7" t="s">
        <v>250</v>
      </c>
      <c r="B84" s="7">
        <v>1268655</v>
      </c>
      <c r="C84" s="21" t="s">
        <v>252</v>
      </c>
      <c r="D84" s="21" t="s">
        <v>251</v>
      </c>
      <c r="E84" s="8">
        <v>1</v>
      </c>
      <c r="F84" s="9">
        <v>0.28999999999999998</v>
      </c>
      <c r="G84" s="31">
        <f t="shared" si="67"/>
        <v>0.28999999999999998</v>
      </c>
      <c r="H84">
        <v>0</v>
      </c>
      <c r="I84" s="34">
        <f t="shared" si="68"/>
        <v>0</v>
      </c>
      <c r="J84" s="34">
        <f t="shared" si="69"/>
        <v>0</v>
      </c>
      <c r="K84" s="42">
        <v>0</v>
      </c>
      <c r="L84" s="34">
        <f t="shared" si="70"/>
        <v>0</v>
      </c>
      <c r="M84" s="34">
        <f t="shared" si="71"/>
        <v>0</v>
      </c>
      <c r="N84" s="42">
        <v>0</v>
      </c>
      <c r="O84" s="44">
        <f t="shared" si="72"/>
        <v>0</v>
      </c>
      <c r="P84" s="45">
        <f t="shared" si="73"/>
        <v>0</v>
      </c>
      <c r="Q84" s="42">
        <v>3</v>
      </c>
      <c r="R84" s="44">
        <f t="shared" ref="R84:R86" si="88">$G84*Q84</f>
        <v>0.86999999999999988</v>
      </c>
      <c r="S84" s="45">
        <f t="shared" ref="S84:S86" si="89">S$4*R84</f>
        <v>1.7399999999999998</v>
      </c>
      <c r="T84" s="42">
        <v>0</v>
      </c>
      <c r="U84" s="44">
        <f t="shared" si="76"/>
        <v>0</v>
      </c>
      <c r="V84" s="45">
        <f t="shared" si="77"/>
        <v>0</v>
      </c>
      <c r="W84" s="42">
        <v>0</v>
      </c>
      <c r="X84" s="44">
        <f t="shared" si="78"/>
        <v>0</v>
      </c>
      <c r="Y84" s="45">
        <f t="shared" si="79"/>
        <v>0</v>
      </c>
      <c r="Z84" s="42">
        <v>0</v>
      </c>
      <c r="AA84" s="44">
        <f t="shared" si="80"/>
        <v>0</v>
      </c>
      <c r="AB84" s="45">
        <f t="shared" si="81"/>
        <v>0</v>
      </c>
      <c r="AC84" s="42">
        <v>0</v>
      </c>
      <c r="AD84" s="44">
        <f t="shared" si="82"/>
        <v>0</v>
      </c>
      <c r="AE84" s="45">
        <f t="shared" si="83"/>
        <v>0</v>
      </c>
      <c r="AF84" s="42">
        <v>0</v>
      </c>
      <c r="AG84" s="44">
        <f t="shared" si="84"/>
        <v>0</v>
      </c>
      <c r="AH84" s="45">
        <f t="shared" si="85"/>
        <v>0</v>
      </c>
      <c r="AI84" s="42">
        <v>0</v>
      </c>
      <c r="AJ84" s="44">
        <f t="shared" si="86"/>
        <v>0</v>
      </c>
      <c r="AK84" s="45">
        <f t="shared" si="87"/>
        <v>0</v>
      </c>
      <c r="AL84" s="42">
        <v>0</v>
      </c>
      <c r="AM84" s="44">
        <f t="shared" si="45"/>
        <v>0</v>
      </c>
      <c r="AN84" s="45">
        <f t="shared" si="46"/>
        <v>0</v>
      </c>
      <c r="AO84" s="42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 s="42">
        <v>0</v>
      </c>
      <c r="BB84" s="44">
        <f t="shared" si="55"/>
        <v>0</v>
      </c>
      <c r="BC84" s="45">
        <f t="shared" si="56"/>
        <v>0</v>
      </c>
      <c r="BD84" s="42">
        <v>0</v>
      </c>
      <c r="BE84" s="44">
        <f t="shared" si="57"/>
        <v>0</v>
      </c>
      <c r="BF84" s="45">
        <f t="shared" si="58"/>
        <v>0</v>
      </c>
      <c r="BG84" s="42">
        <v>0</v>
      </c>
      <c r="BH84" s="44">
        <f t="shared" si="59"/>
        <v>0</v>
      </c>
      <c r="BI84" s="45">
        <f t="shared" si="60"/>
        <v>0</v>
      </c>
      <c r="BJ84" s="42">
        <v>0</v>
      </c>
      <c r="BK84" s="44">
        <f t="shared" si="61"/>
        <v>0</v>
      </c>
      <c r="BL84" s="45">
        <f t="shared" si="62"/>
        <v>0</v>
      </c>
      <c r="BM84" s="42">
        <v>0</v>
      </c>
      <c r="BN84" s="44">
        <f t="shared" si="63"/>
        <v>0</v>
      </c>
      <c r="BO84" s="45">
        <f t="shared" si="64"/>
        <v>0</v>
      </c>
      <c r="BP84" s="42">
        <v>0</v>
      </c>
      <c r="BQ84" s="44">
        <f t="shared" si="65"/>
        <v>0</v>
      </c>
      <c r="BR84" s="45">
        <f t="shared" si="66"/>
        <v>0</v>
      </c>
    </row>
    <row r="85" spans="1:70" x14ac:dyDescent="0.25">
      <c r="A85" s="65" t="s">
        <v>406</v>
      </c>
      <c r="B85" s="21">
        <v>1877102</v>
      </c>
      <c r="C85" s="65" t="s">
        <v>407</v>
      </c>
      <c r="D85" s="65" t="s">
        <v>411</v>
      </c>
      <c r="E85" s="7">
        <v>100</v>
      </c>
      <c r="F85" s="56">
        <v>28.6</v>
      </c>
      <c r="G85" s="70">
        <f t="shared" si="67"/>
        <v>0.28600000000000003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88"/>
        <v>0</v>
      </c>
      <c r="S85" s="45">
        <f t="shared" si="89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0</v>
      </c>
      <c r="AG85" s="44">
        <f t="shared" si="84"/>
        <v>0</v>
      </c>
      <c r="AH85" s="45">
        <f t="shared" si="85"/>
        <v>0</v>
      </c>
      <c r="AI85" s="42">
        <v>0</v>
      </c>
      <c r="AJ85" s="44">
        <f t="shared" si="86"/>
        <v>0</v>
      </c>
      <c r="AK85" s="45">
        <f t="shared" si="87"/>
        <v>0</v>
      </c>
      <c r="AL85" s="42">
        <v>0</v>
      </c>
      <c r="AM85" s="44">
        <f t="shared" si="45"/>
        <v>0</v>
      </c>
      <c r="AN85" s="45">
        <f t="shared" si="46"/>
        <v>0</v>
      </c>
      <c r="AO85" s="42">
        <v>0</v>
      </c>
      <c r="AP85" s="44">
        <f t="shared" si="47"/>
        <v>0</v>
      </c>
      <c r="AQ85" s="45">
        <f t="shared" si="48"/>
        <v>0</v>
      </c>
      <c r="AR85">
        <v>0</v>
      </c>
      <c r="AS85" s="44">
        <f t="shared" si="49"/>
        <v>0</v>
      </c>
      <c r="AT85" s="45">
        <f t="shared" si="50"/>
        <v>0</v>
      </c>
      <c r="AU85">
        <v>0</v>
      </c>
      <c r="AV85" s="44">
        <f t="shared" si="51"/>
        <v>0</v>
      </c>
      <c r="AW85" s="45">
        <f t="shared" si="52"/>
        <v>0</v>
      </c>
      <c r="AX85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 x14ac:dyDescent="0.25">
      <c r="A86" s="69" t="s">
        <v>414</v>
      </c>
      <c r="B86" s="15">
        <v>1420015</v>
      </c>
      <c r="C86" s="69" t="s">
        <v>415</v>
      </c>
      <c r="D86" s="26" t="s">
        <v>411</v>
      </c>
      <c r="E86" s="16">
        <v>100</v>
      </c>
      <c r="F86" s="59">
        <v>3.79</v>
      </c>
      <c r="G86" s="71">
        <f t="shared" si="67"/>
        <v>3.7900000000000003E-2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0</v>
      </c>
      <c r="R86" s="44">
        <f t="shared" si="88"/>
        <v>0</v>
      </c>
      <c r="S86" s="45">
        <f t="shared" si="89"/>
        <v>0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8</v>
      </c>
      <c r="AM86" s="44">
        <f t="shared" si="45"/>
        <v>0.30320000000000003</v>
      </c>
      <c r="AN86" s="45">
        <f t="shared" si="46"/>
        <v>0.30320000000000003</v>
      </c>
      <c r="AO86" s="42">
        <v>8</v>
      </c>
      <c r="AP86" s="44">
        <f t="shared" si="47"/>
        <v>0.30320000000000003</v>
      </c>
      <c r="AQ86" s="45">
        <f t="shared" si="48"/>
        <v>0.30320000000000003</v>
      </c>
      <c r="AR86">
        <v>8</v>
      </c>
      <c r="AS86" s="44">
        <f t="shared" si="49"/>
        <v>0.30320000000000003</v>
      </c>
      <c r="AT86" s="45">
        <f t="shared" si="50"/>
        <v>0.30320000000000003</v>
      </c>
      <c r="AU86">
        <v>8</v>
      </c>
      <c r="AV86" s="44">
        <f t="shared" si="51"/>
        <v>0.30320000000000003</v>
      </c>
      <c r="AW86" s="45">
        <f t="shared" si="52"/>
        <v>0.30320000000000003</v>
      </c>
      <c r="AX86">
        <v>8</v>
      </c>
      <c r="AY86" s="44">
        <f t="shared" si="53"/>
        <v>0.30320000000000003</v>
      </c>
      <c r="AZ86" s="45">
        <f t="shared" si="54"/>
        <v>0.30320000000000003</v>
      </c>
      <c r="BA86" s="42">
        <v>8</v>
      </c>
      <c r="BB86" s="44">
        <f t="shared" si="55"/>
        <v>0.30320000000000003</v>
      </c>
      <c r="BC86" s="45">
        <f t="shared" si="56"/>
        <v>0.30320000000000003</v>
      </c>
      <c r="BD86" s="42">
        <v>8</v>
      </c>
      <c r="BE86" s="44">
        <f t="shared" si="57"/>
        <v>0.30320000000000003</v>
      </c>
      <c r="BF86" s="45">
        <f t="shared" si="58"/>
        <v>0.30320000000000003</v>
      </c>
      <c r="BG86" s="42">
        <v>8</v>
      </c>
      <c r="BH86" s="44">
        <f t="shared" si="59"/>
        <v>0.30320000000000003</v>
      </c>
      <c r="BI86" s="45">
        <f t="shared" si="60"/>
        <v>0.30320000000000003</v>
      </c>
      <c r="BJ86" s="42">
        <v>8</v>
      </c>
      <c r="BK86" s="44">
        <f t="shared" si="61"/>
        <v>0.30320000000000003</v>
      </c>
      <c r="BL86" s="45">
        <f t="shared" si="62"/>
        <v>0.30320000000000003</v>
      </c>
      <c r="BM86" s="42">
        <v>8</v>
      </c>
      <c r="BN86" s="44">
        <f t="shared" si="63"/>
        <v>0.30320000000000003</v>
      </c>
      <c r="BO86" s="45">
        <f t="shared" si="64"/>
        <v>0.30320000000000003</v>
      </c>
      <c r="BP86" s="42">
        <v>8</v>
      </c>
      <c r="BQ86" s="44">
        <f t="shared" si="65"/>
        <v>0.30320000000000003</v>
      </c>
      <c r="BR86" s="45">
        <f t="shared" si="66"/>
        <v>0.30320000000000003</v>
      </c>
    </row>
    <row r="87" spans="1:70" x14ac:dyDescent="0.25">
      <c r="H87" s="2">
        <f t="shared" ref="H87:AM87" si="90">SUM(H7:H86)</f>
        <v>144</v>
      </c>
      <c r="I87" s="36">
        <f t="shared" si="90"/>
        <v>61.959999999999994</v>
      </c>
      <c r="J87" s="36">
        <f t="shared" si="90"/>
        <v>123.91999999999999</v>
      </c>
      <c r="K87" s="46">
        <f t="shared" si="90"/>
        <v>27</v>
      </c>
      <c r="L87" s="36">
        <f t="shared" si="90"/>
        <v>31.782999999999998</v>
      </c>
      <c r="M87" s="47">
        <f t="shared" si="90"/>
        <v>63.565999999999995</v>
      </c>
      <c r="N87" s="46">
        <f t="shared" si="90"/>
        <v>12</v>
      </c>
      <c r="O87" s="51">
        <f t="shared" si="90"/>
        <v>346.96699999999998</v>
      </c>
      <c r="P87" s="47">
        <f t="shared" si="90"/>
        <v>693.93399999999997</v>
      </c>
      <c r="Q87" s="46">
        <f t="shared" si="90"/>
        <v>27</v>
      </c>
      <c r="R87" s="51">
        <f t="shared" si="90"/>
        <v>3.3222941176470586</v>
      </c>
      <c r="S87" s="47">
        <f t="shared" si="90"/>
        <v>6.6445882352941172</v>
      </c>
      <c r="T87" s="46">
        <f t="shared" si="90"/>
        <v>9</v>
      </c>
      <c r="U87" s="51">
        <f t="shared" si="90"/>
        <v>6.3999999999999986</v>
      </c>
      <c r="V87" s="47">
        <f t="shared" si="90"/>
        <v>12.799999999999997</v>
      </c>
      <c r="W87" s="46">
        <f t="shared" si="90"/>
        <v>39</v>
      </c>
      <c r="X87" s="51">
        <f t="shared" si="90"/>
        <v>64.120294117647063</v>
      </c>
      <c r="Y87" s="47">
        <f t="shared" si="90"/>
        <v>128.24058823529413</v>
      </c>
      <c r="Z87" s="46">
        <f t="shared" si="90"/>
        <v>10</v>
      </c>
      <c r="AA87" s="51">
        <f t="shared" si="90"/>
        <v>3.7839999999999998</v>
      </c>
      <c r="AB87" s="47">
        <f t="shared" si="90"/>
        <v>7.5679999999999996</v>
      </c>
      <c r="AC87" s="46">
        <f t="shared" si="90"/>
        <v>30</v>
      </c>
      <c r="AD87" s="51">
        <f t="shared" si="90"/>
        <v>4.6680000000000001</v>
      </c>
      <c r="AE87" s="47">
        <f t="shared" si="90"/>
        <v>4.6680000000000001</v>
      </c>
      <c r="AF87" s="46">
        <f t="shared" si="90"/>
        <v>38</v>
      </c>
      <c r="AG87" s="51">
        <f t="shared" si="90"/>
        <v>23.779294117647062</v>
      </c>
      <c r="AH87" s="47">
        <f t="shared" si="90"/>
        <v>475.58588235294116</v>
      </c>
      <c r="AI87" s="46">
        <f t="shared" si="90"/>
        <v>36</v>
      </c>
      <c r="AJ87" s="51">
        <f t="shared" si="90"/>
        <v>24.246000000000002</v>
      </c>
      <c r="AK87" s="47">
        <f t="shared" si="90"/>
        <v>96.984000000000009</v>
      </c>
      <c r="AL87" s="46">
        <f t="shared" si="90"/>
        <v>29</v>
      </c>
      <c r="AM87" s="51">
        <f t="shared" si="90"/>
        <v>135.47120000000001</v>
      </c>
      <c r="AN87" s="47">
        <f t="shared" ref="AN87:BR87" si="91">SUM(AN7:AN86)</f>
        <v>135.47120000000001</v>
      </c>
      <c r="AO87" s="46">
        <f t="shared" si="91"/>
        <v>30</v>
      </c>
      <c r="AP87" s="51">
        <f t="shared" si="91"/>
        <v>143.69119999999998</v>
      </c>
      <c r="AQ87" s="47">
        <f t="shared" si="91"/>
        <v>143.69119999999998</v>
      </c>
      <c r="AR87" s="46">
        <f t="shared" si="91"/>
        <v>23</v>
      </c>
      <c r="AS87" s="51">
        <f t="shared" si="91"/>
        <v>104.21120000000001</v>
      </c>
      <c r="AT87" s="47">
        <f t="shared" si="91"/>
        <v>104.21120000000001</v>
      </c>
      <c r="AU87" s="46">
        <f t="shared" si="91"/>
        <v>51</v>
      </c>
      <c r="AV87" s="51">
        <f t="shared" si="91"/>
        <v>226.8202</v>
      </c>
      <c r="AW87" s="47">
        <f t="shared" si="91"/>
        <v>226.8202</v>
      </c>
      <c r="AX87" s="46">
        <f t="shared" si="91"/>
        <v>29</v>
      </c>
      <c r="AY87" s="51">
        <f t="shared" si="91"/>
        <v>123.2312</v>
      </c>
      <c r="AZ87" s="47">
        <f t="shared" si="91"/>
        <v>123.2312</v>
      </c>
      <c r="BA87" s="46">
        <f t="shared" si="91"/>
        <v>23</v>
      </c>
      <c r="BB87" s="51">
        <f t="shared" si="91"/>
        <v>104.49120000000001</v>
      </c>
      <c r="BC87" s="47">
        <f t="shared" si="91"/>
        <v>104.49120000000001</v>
      </c>
      <c r="BD87" s="46">
        <f t="shared" si="91"/>
        <v>57</v>
      </c>
      <c r="BE87" s="51">
        <f t="shared" si="91"/>
        <v>284.71119999999996</v>
      </c>
      <c r="BF87" s="47">
        <f t="shared" si="91"/>
        <v>284.71119999999996</v>
      </c>
      <c r="BG87" s="46">
        <f t="shared" si="91"/>
        <v>31</v>
      </c>
      <c r="BH87" s="51">
        <f t="shared" si="91"/>
        <v>146.7312</v>
      </c>
      <c r="BI87" s="47">
        <f t="shared" si="91"/>
        <v>146.7312</v>
      </c>
      <c r="BJ87" s="46">
        <f t="shared" si="91"/>
        <v>37</v>
      </c>
      <c r="BK87" s="51">
        <f t="shared" si="91"/>
        <v>179.9512</v>
      </c>
      <c r="BL87" s="47">
        <f t="shared" si="91"/>
        <v>179.9512</v>
      </c>
      <c r="BM87" s="46">
        <f t="shared" si="91"/>
        <v>23</v>
      </c>
      <c r="BN87" s="51">
        <f t="shared" si="91"/>
        <v>92.811200000000014</v>
      </c>
      <c r="BO87" s="47">
        <f t="shared" si="91"/>
        <v>92.811200000000014</v>
      </c>
      <c r="BP87" s="46">
        <f t="shared" si="91"/>
        <v>35</v>
      </c>
      <c r="BQ87" s="51">
        <f t="shared" si="91"/>
        <v>167.57120000000003</v>
      </c>
      <c r="BR87" s="47">
        <f t="shared" si="91"/>
        <v>167.57120000000003</v>
      </c>
    </row>
    <row r="88" spans="1:70" x14ac:dyDescent="0.25">
      <c r="H88" s="6" t="s">
        <v>315</v>
      </c>
      <c r="I88" s="2" t="s">
        <v>316</v>
      </c>
      <c r="J88" s="2" t="s">
        <v>317</v>
      </c>
      <c r="K88" s="48" t="s">
        <v>315</v>
      </c>
      <c r="L88" s="49" t="s">
        <v>316</v>
      </c>
      <c r="M88" s="50" t="s">
        <v>317</v>
      </c>
      <c r="N88" s="48" t="s">
        <v>315</v>
      </c>
      <c r="O88" s="49" t="s">
        <v>316</v>
      </c>
      <c r="P88" s="50" t="s">
        <v>317</v>
      </c>
      <c r="Q88" s="48" t="s">
        <v>315</v>
      </c>
      <c r="R88" s="49" t="s">
        <v>316</v>
      </c>
      <c r="S88" s="50" t="s">
        <v>317</v>
      </c>
      <c r="T88" s="48" t="s">
        <v>315</v>
      </c>
      <c r="U88" s="49" t="s">
        <v>316</v>
      </c>
      <c r="V88" s="50" t="s">
        <v>317</v>
      </c>
      <c r="W88" s="48" t="s">
        <v>315</v>
      </c>
      <c r="X88" s="49" t="s">
        <v>316</v>
      </c>
      <c r="Y88" s="50" t="s">
        <v>317</v>
      </c>
      <c r="Z88" s="48" t="s">
        <v>315</v>
      </c>
      <c r="AA88" s="49" t="s">
        <v>316</v>
      </c>
      <c r="AB88" s="50" t="s">
        <v>317</v>
      </c>
      <c r="AC88" s="48" t="s">
        <v>315</v>
      </c>
      <c r="AD88" s="49" t="s">
        <v>316</v>
      </c>
      <c r="AE88" s="50" t="s">
        <v>317</v>
      </c>
      <c r="AF88" s="48" t="s">
        <v>315</v>
      </c>
      <c r="AG88" s="49" t="s">
        <v>316</v>
      </c>
      <c r="AH88" s="50" t="s">
        <v>317</v>
      </c>
      <c r="AI88" s="48" t="s">
        <v>315</v>
      </c>
      <c r="AJ88" s="49" t="s">
        <v>316</v>
      </c>
      <c r="AK88" s="50" t="s">
        <v>317</v>
      </c>
      <c r="AL88" s="48" t="s">
        <v>315</v>
      </c>
      <c r="AM88" s="49" t="s">
        <v>316</v>
      </c>
      <c r="AN88" s="50" t="s">
        <v>317</v>
      </c>
      <c r="AO88" s="48" t="s">
        <v>315</v>
      </c>
      <c r="AP88" s="49" t="s">
        <v>316</v>
      </c>
      <c r="AQ88" s="50" t="s">
        <v>317</v>
      </c>
      <c r="AR88" s="48" t="s">
        <v>315</v>
      </c>
      <c r="AS88" s="49" t="s">
        <v>316</v>
      </c>
      <c r="AT88" s="50" t="s">
        <v>317</v>
      </c>
      <c r="AU88" s="48" t="s">
        <v>315</v>
      </c>
      <c r="AV88" s="49" t="s">
        <v>316</v>
      </c>
      <c r="AW88" s="50" t="s">
        <v>317</v>
      </c>
      <c r="AX88" s="48" t="s">
        <v>315</v>
      </c>
      <c r="AY88" s="49" t="s">
        <v>316</v>
      </c>
      <c r="AZ88" s="50" t="s">
        <v>317</v>
      </c>
      <c r="BA88" s="48" t="s">
        <v>315</v>
      </c>
      <c r="BB88" s="49" t="s">
        <v>316</v>
      </c>
      <c r="BC88" s="50" t="s">
        <v>317</v>
      </c>
      <c r="BD88" s="48" t="s">
        <v>315</v>
      </c>
      <c r="BE88" s="49" t="s">
        <v>316</v>
      </c>
      <c r="BF88" s="50" t="s">
        <v>317</v>
      </c>
      <c r="BG88" s="48" t="s">
        <v>315</v>
      </c>
      <c r="BH88" s="49" t="s">
        <v>316</v>
      </c>
      <c r="BI88" s="50" t="s">
        <v>317</v>
      </c>
      <c r="BJ88" s="48" t="s">
        <v>315</v>
      </c>
      <c r="BK88" s="49" t="s">
        <v>316</v>
      </c>
      <c r="BL88" s="50" t="s">
        <v>317</v>
      </c>
      <c r="BM88" s="48" t="s">
        <v>315</v>
      </c>
      <c r="BN88" s="49" t="s">
        <v>316</v>
      </c>
      <c r="BO88" s="50" t="s">
        <v>317</v>
      </c>
      <c r="BP88" s="48" t="s">
        <v>315</v>
      </c>
      <c r="BQ88" s="49" t="s">
        <v>316</v>
      </c>
      <c r="BR88" s="50" t="s">
        <v>317</v>
      </c>
    </row>
    <row r="89" spans="1:70" ht="18.75" x14ac:dyDescent="0.3">
      <c r="H89" s="84" t="s">
        <v>304</v>
      </c>
      <c r="I89" s="84"/>
      <c r="J89" s="84"/>
      <c r="K89" s="80" t="s">
        <v>319</v>
      </c>
      <c r="L89" s="81"/>
      <c r="M89" s="82"/>
      <c r="N89" s="80" t="s">
        <v>320</v>
      </c>
      <c r="O89" s="81"/>
      <c r="P89" s="82"/>
      <c r="Q89" s="80" t="s">
        <v>322</v>
      </c>
      <c r="R89" s="81"/>
      <c r="S89" s="82"/>
      <c r="T89" s="80" t="s">
        <v>323</v>
      </c>
      <c r="U89" s="81"/>
      <c r="V89" s="82"/>
      <c r="W89" s="80" t="s">
        <v>325</v>
      </c>
      <c r="X89" s="81"/>
      <c r="Y89" s="82"/>
      <c r="Z89" s="80" t="s">
        <v>330</v>
      </c>
      <c r="AA89" s="81"/>
      <c r="AB89" s="82"/>
      <c r="AC89" s="80" t="s">
        <v>335</v>
      </c>
      <c r="AD89" s="81"/>
      <c r="AE89" s="82"/>
      <c r="AF89" s="80" t="s">
        <v>337</v>
      </c>
      <c r="AG89" s="81"/>
      <c r="AH89" s="82"/>
      <c r="AI89" s="80" t="s">
        <v>340</v>
      </c>
      <c r="AJ89" s="81"/>
      <c r="AK89" s="82"/>
      <c r="AL89" s="80" t="s">
        <v>378</v>
      </c>
      <c r="AM89" s="81"/>
      <c r="AN89" s="82"/>
      <c r="AO89" s="80" t="s">
        <v>382</v>
      </c>
      <c r="AP89" s="81"/>
      <c r="AQ89" s="82"/>
      <c r="AR89" s="80" t="s">
        <v>383</v>
      </c>
      <c r="AS89" s="81"/>
      <c r="AT89" s="82"/>
      <c r="AU89" s="80" t="s">
        <v>384</v>
      </c>
      <c r="AV89" s="81"/>
      <c r="AW89" s="82"/>
      <c r="AX89" s="80" t="s">
        <v>385</v>
      </c>
      <c r="AY89" s="81"/>
      <c r="AZ89" s="82"/>
      <c r="BA89" s="80" t="s">
        <v>386</v>
      </c>
      <c r="BB89" s="81"/>
      <c r="BC89" s="82"/>
      <c r="BD89" s="80" t="s">
        <v>387</v>
      </c>
      <c r="BE89" s="81"/>
      <c r="BF89" s="82"/>
      <c r="BG89" s="80" t="s">
        <v>388</v>
      </c>
      <c r="BH89" s="81"/>
      <c r="BI89" s="82"/>
      <c r="BJ89" s="80" t="s">
        <v>389</v>
      </c>
      <c r="BK89" s="81"/>
      <c r="BL89" s="82"/>
      <c r="BM89" s="80" t="s">
        <v>390</v>
      </c>
      <c r="BN89" s="81"/>
      <c r="BO89" s="82"/>
      <c r="BP89" s="80" t="s">
        <v>391</v>
      </c>
      <c r="BQ89" s="81"/>
      <c r="BR89" s="82"/>
    </row>
  </sheetData>
  <sortState ref="A49:BR50">
    <sortCondition ref="A49"/>
  </sortState>
  <mergeCells count="64">
    <mergeCell ref="W3:Y3"/>
    <mergeCell ref="W4:X4"/>
    <mergeCell ref="W89:Y89"/>
    <mergeCell ref="Z3:AB3"/>
    <mergeCell ref="Z4:AA4"/>
    <mergeCell ref="Z89:AB89"/>
    <mergeCell ref="Q3:S3"/>
    <mergeCell ref="Q4:R4"/>
    <mergeCell ref="Q89:S89"/>
    <mergeCell ref="T3:V3"/>
    <mergeCell ref="T4:U4"/>
    <mergeCell ref="T89:V89"/>
    <mergeCell ref="A5:G5"/>
    <mergeCell ref="H3:J3"/>
    <mergeCell ref="H89:J89"/>
    <mergeCell ref="H4:I4"/>
    <mergeCell ref="N3:P3"/>
    <mergeCell ref="N4:O4"/>
    <mergeCell ref="N89:P89"/>
    <mergeCell ref="K3:M3"/>
    <mergeCell ref="K4:L4"/>
    <mergeCell ref="K89:M89"/>
    <mergeCell ref="AC3:AE3"/>
    <mergeCell ref="AC4:AD4"/>
    <mergeCell ref="AC89:AE89"/>
    <mergeCell ref="AF3:AH3"/>
    <mergeCell ref="AF4:AG4"/>
    <mergeCell ref="AF89:AH89"/>
    <mergeCell ref="AI3:AK3"/>
    <mergeCell ref="AI4:AJ4"/>
    <mergeCell ref="AI89:AK89"/>
    <mergeCell ref="AL89:AN89"/>
    <mergeCell ref="AO3:AQ3"/>
    <mergeCell ref="AO4:AP4"/>
    <mergeCell ref="AO89:AQ89"/>
    <mergeCell ref="AL3:AN3"/>
    <mergeCell ref="AL4:AM4"/>
    <mergeCell ref="AR3:AT3"/>
    <mergeCell ref="AR4:AS4"/>
    <mergeCell ref="AR89:AT89"/>
    <mergeCell ref="AU3:AW3"/>
    <mergeCell ref="AU4:AV4"/>
    <mergeCell ref="AU89:AW89"/>
    <mergeCell ref="AX3:AZ3"/>
    <mergeCell ref="AX4:AY4"/>
    <mergeCell ref="AX89:AZ89"/>
    <mergeCell ref="BA3:BC3"/>
    <mergeCell ref="BA4:BB4"/>
    <mergeCell ref="BA89:BC89"/>
    <mergeCell ref="BD3:BF3"/>
    <mergeCell ref="BD4:BE4"/>
    <mergeCell ref="BD89:BF89"/>
    <mergeCell ref="BG3:BI3"/>
    <mergeCell ref="BG4:BH4"/>
    <mergeCell ref="BG89:BI89"/>
    <mergeCell ref="BP3:BR3"/>
    <mergeCell ref="BP4:BQ4"/>
    <mergeCell ref="BP89:BR89"/>
    <mergeCell ref="BJ3:BL3"/>
    <mergeCell ref="BJ4:BK4"/>
    <mergeCell ref="BJ89:BL89"/>
    <mergeCell ref="BM3:BO3"/>
    <mergeCell ref="BM4:BN4"/>
    <mergeCell ref="BM89:BO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3" sqref="B23"/>
    </sheetView>
  </sheetViews>
  <sheetFormatPr baseColWidth="10" defaultRowHeight="15" x14ac:dyDescent="0.2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 x14ac:dyDescent="0.25">
      <c r="C2" s="2" t="s">
        <v>118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128</v>
      </c>
      <c r="C4" t="s">
        <v>70</v>
      </c>
      <c r="D4" t="s">
        <v>129</v>
      </c>
      <c r="E4">
        <v>6</v>
      </c>
    </row>
    <row r="5" spans="2:5" x14ac:dyDescent="0.25">
      <c r="B5" t="s">
        <v>128</v>
      </c>
      <c r="C5" t="s">
        <v>3</v>
      </c>
      <c r="D5" t="s">
        <v>130</v>
      </c>
      <c r="E5">
        <v>2</v>
      </c>
    </row>
    <row r="6" spans="2:5" x14ac:dyDescent="0.25">
      <c r="B6" t="s">
        <v>128</v>
      </c>
      <c r="C6" t="s">
        <v>7</v>
      </c>
      <c r="D6" t="s">
        <v>131</v>
      </c>
      <c r="E6">
        <v>4</v>
      </c>
    </row>
    <row r="7" spans="2:5" x14ac:dyDescent="0.25">
      <c r="B7" t="s">
        <v>132</v>
      </c>
      <c r="C7" t="s">
        <v>119</v>
      </c>
      <c r="D7" t="s">
        <v>114</v>
      </c>
      <c r="E7">
        <v>1</v>
      </c>
    </row>
    <row r="8" spans="2:5" x14ac:dyDescent="0.25">
      <c r="B8" t="s">
        <v>132</v>
      </c>
      <c r="C8" t="s">
        <v>9</v>
      </c>
      <c r="D8" t="s">
        <v>120</v>
      </c>
      <c r="E8">
        <v>1</v>
      </c>
    </row>
    <row r="9" spans="2:5" x14ac:dyDescent="0.25">
      <c r="B9" t="s">
        <v>133</v>
      </c>
      <c r="C9" t="s">
        <v>121</v>
      </c>
      <c r="D9" t="s">
        <v>11</v>
      </c>
      <c r="E9">
        <v>1</v>
      </c>
    </row>
    <row r="10" spans="2:5" x14ac:dyDescent="0.25">
      <c r="B10" t="s">
        <v>39</v>
      </c>
      <c r="C10" t="s">
        <v>135</v>
      </c>
      <c r="D10" t="s">
        <v>134</v>
      </c>
      <c r="E10">
        <v>2</v>
      </c>
    </row>
    <row r="11" spans="2:5" x14ac:dyDescent="0.25">
      <c r="B11" t="s">
        <v>136</v>
      </c>
      <c r="C11" t="s">
        <v>122</v>
      </c>
      <c r="D11" t="s">
        <v>93</v>
      </c>
      <c r="E11">
        <v>1</v>
      </c>
    </row>
    <row r="12" spans="2:5" x14ac:dyDescent="0.25">
      <c r="B12" t="s">
        <v>46</v>
      </c>
      <c r="C12" t="s">
        <v>50</v>
      </c>
      <c r="D12" s="1" t="s">
        <v>324</v>
      </c>
      <c r="E12">
        <v>8</v>
      </c>
    </row>
    <row r="13" spans="2:5" x14ac:dyDescent="0.25">
      <c r="B13" t="s">
        <v>46</v>
      </c>
      <c r="C13" s="3" t="s">
        <v>139</v>
      </c>
      <c r="D13" t="s">
        <v>138</v>
      </c>
      <c r="E13">
        <v>2</v>
      </c>
    </row>
    <row r="14" spans="2:5" x14ac:dyDescent="0.25">
      <c r="B14" t="s">
        <v>46</v>
      </c>
      <c r="C14" s="3" t="s">
        <v>141</v>
      </c>
      <c r="D14" t="s">
        <v>140</v>
      </c>
      <c r="E14">
        <v>4</v>
      </c>
    </row>
    <row r="15" spans="2:5" x14ac:dyDescent="0.25">
      <c r="B15" t="s">
        <v>46</v>
      </c>
      <c r="C15" t="s">
        <v>124</v>
      </c>
      <c r="D15" t="s">
        <v>142</v>
      </c>
      <c r="E15">
        <v>2</v>
      </c>
    </row>
    <row r="16" spans="2:5" x14ac:dyDescent="0.25">
      <c r="B16" t="s">
        <v>143</v>
      </c>
      <c r="C16" s="3">
        <v>7805</v>
      </c>
      <c r="D16" t="s">
        <v>18</v>
      </c>
      <c r="E16">
        <v>1</v>
      </c>
    </row>
    <row r="17" spans="2:5" x14ac:dyDescent="0.25">
      <c r="B17" t="s">
        <v>64</v>
      </c>
      <c r="C17" t="s">
        <v>125</v>
      </c>
      <c r="D17" t="s">
        <v>20</v>
      </c>
      <c r="E17">
        <v>1</v>
      </c>
    </row>
    <row r="18" spans="2:5" x14ac:dyDescent="0.25">
      <c r="B18" t="s">
        <v>144</v>
      </c>
      <c r="C18" t="s">
        <v>145</v>
      </c>
      <c r="D18" t="s">
        <v>22</v>
      </c>
      <c r="E18">
        <v>1</v>
      </c>
    </row>
    <row r="19" spans="2:5" x14ac:dyDescent="0.25">
      <c r="B19" s="5" t="s">
        <v>221</v>
      </c>
      <c r="C19" t="s">
        <v>146</v>
      </c>
      <c r="D19" t="s">
        <v>147</v>
      </c>
      <c r="E19">
        <v>2</v>
      </c>
    </row>
    <row r="20" spans="2:5" x14ac:dyDescent="0.2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11" sqref="E11"/>
    </sheetView>
  </sheetViews>
  <sheetFormatPr baseColWidth="10" defaultRowHeight="15" x14ac:dyDescent="0.2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 x14ac:dyDescent="0.25">
      <c r="C2" s="2" t="s">
        <v>151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39</v>
      </c>
      <c r="C4" t="s">
        <v>149</v>
      </c>
      <c r="D4" t="s">
        <v>152</v>
      </c>
      <c r="E4">
        <v>2</v>
      </c>
    </row>
    <row r="5" spans="2:5" x14ac:dyDescent="0.25">
      <c r="B5" t="s">
        <v>39</v>
      </c>
      <c r="C5" t="s">
        <v>43</v>
      </c>
      <c r="D5" t="s">
        <v>153</v>
      </c>
      <c r="E5">
        <v>4</v>
      </c>
    </row>
    <row r="6" spans="2:5" x14ac:dyDescent="0.25">
      <c r="B6" t="s">
        <v>46</v>
      </c>
      <c r="C6" s="4" t="s">
        <v>154</v>
      </c>
      <c r="D6" t="s">
        <v>108</v>
      </c>
      <c r="E6">
        <v>2</v>
      </c>
    </row>
    <row r="7" spans="2:5" x14ac:dyDescent="0.25">
      <c r="B7" t="s">
        <v>63</v>
      </c>
      <c r="C7" s="5" t="s">
        <v>16</v>
      </c>
      <c r="D7" t="s">
        <v>155</v>
      </c>
      <c r="E7">
        <v>2</v>
      </c>
    </row>
    <row r="8" spans="2:5" x14ac:dyDescent="0.2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3" sqref="E3"/>
    </sheetView>
  </sheetViews>
  <sheetFormatPr baseColWidth="10" defaultRowHeight="15" x14ac:dyDescent="0.25"/>
  <cols>
    <col min="3" max="3" width="20.7109375" customWidth="1"/>
    <col min="4" max="4" width="48" customWidth="1"/>
  </cols>
  <sheetData>
    <row r="2" spans="2:9" x14ac:dyDescent="0.25">
      <c r="C2" s="2" t="s">
        <v>159</v>
      </c>
    </row>
    <row r="3" spans="2:9" x14ac:dyDescent="0.25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 x14ac:dyDescent="0.25">
      <c r="B4" s="54" t="s">
        <v>132</v>
      </c>
      <c r="C4" s="54" t="s">
        <v>332</v>
      </c>
      <c r="D4" s="55" t="s">
        <v>333</v>
      </c>
      <c r="E4" s="54">
        <v>14</v>
      </c>
      <c r="F4" s="54"/>
      <c r="G4" s="54"/>
      <c r="H4" s="54"/>
    </row>
    <row r="5" spans="2:9" x14ac:dyDescent="0.25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 x14ac:dyDescent="0.25">
      <c r="B6" s="33" t="s">
        <v>46</v>
      </c>
      <c r="C6" s="33" t="s">
        <v>163</v>
      </c>
      <c r="D6" s="53" t="s">
        <v>334</v>
      </c>
      <c r="E6" s="33">
        <v>14</v>
      </c>
      <c r="F6" s="33"/>
      <c r="G6" s="33"/>
      <c r="H6" s="33"/>
      <c r="I6" s="8"/>
    </row>
    <row r="7" spans="2:9" x14ac:dyDescent="0.25">
      <c r="B7" s="33"/>
      <c r="C7" s="33"/>
      <c r="D7" s="33"/>
      <c r="E7" s="53"/>
      <c r="F7" s="33"/>
      <c r="G7" s="33"/>
      <c r="H7" s="33"/>
      <c r="I7" s="8"/>
    </row>
    <row r="8" spans="2:9" x14ac:dyDescent="0.25">
      <c r="B8" s="33"/>
      <c r="C8" s="33"/>
      <c r="D8" s="33"/>
      <c r="E8" s="33"/>
      <c r="F8" s="33"/>
      <c r="G8" s="33"/>
      <c r="H8" s="33"/>
      <c r="I8" s="8"/>
    </row>
    <row r="9" spans="2:9" x14ac:dyDescent="0.25">
      <c r="B9" s="33"/>
      <c r="C9" s="33"/>
      <c r="D9" s="33"/>
      <c r="E9" s="33"/>
      <c r="F9" s="33"/>
      <c r="G9" s="33"/>
      <c r="H9" s="33"/>
      <c r="I9" s="8"/>
    </row>
    <row r="10" spans="2:9" x14ac:dyDescent="0.25">
      <c r="B10" s="33"/>
      <c r="C10" s="33"/>
      <c r="D10" s="33"/>
      <c r="E10" s="33"/>
      <c r="F10" s="33"/>
      <c r="G10" s="33"/>
      <c r="H10" s="33"/>
      <c r="I10" s="8"/>
    </row>
    <row r="11" spans="2:9" x14ac:dyDescent="0.25">
      <c r="B11" s="33"/>
      <c r="C11" s="33"/>
      <c r="D11" s="33"/>
      <c r="E11" s="33"/>
      <c r="F11" s="33"/>
      <c r="G11" s="33"/>
      <c r="H11" s="33"/>
      <c r="I11" s="8"/>
    </row>
    <row r="12" spans="2:9" x14ac:dyDescent="0.25">
      <c r="B12" s="33"/>
      <c r="C12" s="33"/>
      <c r="D12" s="33"/>
      <c r="E12" s="33"/>
      <c r="F12" s="33"/>
      <c r="G12" s="33"/>
      <c r="H12" s="8"/>
      <c r="I12" s="8"/>
    </row>
    <row r="13" spans="2:9" x14ac:dyDescent="0.25">
      <c r="B13" s="33"/>
      <c r="C13" s="33"/>
      <c r="D13" s="33"/>
      <c r="E13" s="33"/>
      <c r="F13" s="33"/>
      <c r="G13" s="33"/>
      <c r="H13" s="8"/>
      <c r="I13" s="8"/>
    </row>
    <row r="14" spans="2:9" x14ac:dyDescent="0.25">
      <c r="B14" s="33"/>
      <c r="C14" s="33"/>
      <c r="D14" s="33"/>
      <c r="E14" s="33"/>
      <c r="F14" s="33"/>
      <c r="G14" s="33"/>
      <c r="H14" s="8"/>
      <c r="I14" s="8"/>
    </row>
    <row r="15" spans="2:9" x14ac:dyDescent="0.25">
      <c r="B15" s="33"/>
      <c r="C15" s="33"/>
      <c r="D15" s="33"/>
      <c r="E15" s="33"/>
      <c r="F15" s="33"/>
      <c r="G15" s="33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2" spans="2:5" x14ac:dyDescent="0.25">
      <c r="C2" s="2" t="s">
        <v>348</v>
      </c>
    </row>
    <row r="3" spans="2:5" x14ac:dyDescent="0.25">
      <c r="B3" t="s">
        <v>350</v>
      </c>
      <c r="C3" t="s">
        <v>351</v>
      </c>
      <c r="D3" t="s">
        <v>24</v>
      </c>
      <c r="E3" t="s">
        <v>349</v>
      </c>
    </row>
    <row r="4" spans="2:5" x14ac:dyDescent="0.25">
      <c r="B4">
        <v>2</v>
      </c>
      <c r="C4" t="s">
        <v>352</v>
      </c>
      <c r="D4" t="s">
        <v>356</v>
      </c>
      <c r="E4">
        <v>43</v>
      </c>
    </row>
    <row r="5" spans="2:5" x14ac:dyDescent="0.25">
      <c r="B5">
        <v>2</v>
      </c>
      <c r="C5" t="s">
        <v>353</v>
      </c>
      <c r="D5" t="s">
        <v>357</v>
      </c>
      <c r="E5">
        <v>43</v>
      </c>
    </row>
    <row r="6" spans="2:5" x14ac:dyDescent="0.25">
      <c r="B6">
        <v>2</v>
      </c>
      <c r="C6" t="s">
        <v>354</v>
      </c>
      <c r="D6" t="s">
        <v>358</v>
      </c>
      <c r="E6">
        <v>5</v>
      </c>
    </row>
    <row r="7" spans="2:5" x14ac:dyDescent="0.25">
      <c r="B7">
        <v>2</v>
      </c>
      <c r="C7" t="s">
        <v>355</v>
      </c>
      <c r="D7" t="s">
        <v>358</v>
      </c>
      <c r="E7">
        <v>5</v>
      </c>
    </row>
    <row r="8" spans="2:5" x14ac:dyDescent="0.25">
      <c r="B8">
        <v>4</v>
      </c>
      <c r="C8" t="s">
        <v>352</v>
      </c>
      <c r="D8" t="s">
        <v>356</v>
      </c>
      <c r="E8">
        <v>20</v>
      </c>
    </row>
    <row r="9" spans="2:5" x14ac:dyDescent="0.25">
      <c r="B9">
        <v>4</v>
      </c>
      <c r="C9" t="s">
        <v>353</v>
      </c>
      <c r="D9" t="s">
        <v>356</v>
      </c>
      <c r="E9">
        <v>20</v>
      </c>
    </row>
    <row r="10" spans="2:5" x14ac:dyDescent="0.25">
      <c r="B10">
        <v>8</v>
      </c>
      <c r="C10" t="s">
        <v>352</v>
      </c>
      <c r="D10" t="s">
        <v>356</v>
      </c>
      <c r="E10">
        <v>10</v>
      </c>
    </row>
    <row r="11" spans="2:5" x14ac:dyDescent="0.25">
      <c r="B11">
        <v>8</v>
      </c>
      <c r="C11" t="s">
        <v>353</v>
      </c>
      <c r="D11" t="s">
        <v>356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6" sqref="F6"/>
    </sheetView>
  </sheetViews>
  <sheetFormatPr baseColWidth="10" defaultRowHeight="15" x14ac:dyDescent="0.25"/>
  <cols>
    <col min="2" max="2" width="12.42578125" customWidth="1"/>
    <col min="5" max="5" width="14.42578125" customWidth="1"/>
  </cols>
  <sheetData>
    <row r="2" spans="2:6" x14ac:dyDescent="0.25">
      <c r="C2" s="2" t="s">
        <v>398</v>
      </c>
      <c r="F2" s="2" t="s">
        <v>416</v>
      </c>
    </row>
    <row r="3" spans="2:6" x14ac:dyDescent="0.25">
      <c r="B3" t="s">
        <v>24</v>
      </c>
      <c r="C3" t="s">
        <v>349</v>
      </c>
      <c r="E3" t="s">
        <v>24</v>
      </c>
      <c r="F3" t="s">
        <v>349</v>
      </c>
    </row>
    <row r="4" spans="2:6" x14ac:dyDescent="0.25">
      <c r="B4" t="s">
        <v>399</v>
      </c>
      <c r="C4">
        <v>8</v>
      </c>
      <c r="E4" t="s">
        <v>417</v>
      </c>
      <c r="F4">
        <v>44</v>
      </c>
    </row>
    <row r="5" spans="2:6" x14ac:dyDescent="0.25">
      <c r="B5" t="s">
        <v>400</v>
      </c>
      <c r="C5">
        <v>1</v>
      </c>
      <c r="E5" t="s">
        <v>410</v>
      </c>
      <c r="F5">
        <v>40</v>
      </c>
    </row>
    <row r="6" spans="2:6" x14ac:dyDescent="0.25">
      <c r="B6" t="s">
        <v>406</v>
      </c>
      <c r="C6">
        <v>100</v>
      </c>
      <c r="E6" t="s">
        <v>414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6" sqref="D6"/>
    </sheetView>
  </sheetViews>
  <sheetFormatPr baseColWidth="10" defaultRowHeight="15" x14ac:dyDescent="0.25"/>
  <sheetData>
    <row r="2" spans="2:4" x14ac:dyDescent="0.25">
      <c r="C2" s="2" t="s">
        <v>401</v>
      </c>
    </row>
    <row r="3" spans="2:4" x14ac:dyDescent="0.25">
      <c r="B3" t="s">
        <v>24</v>
      </c>
      <c r="C3" t="s">
        <v>402</v>
      </c>
      <c r="D3" t="s">
        <v>403</v>
      </c>
    </row>
    <row r="4" spans="2:4" x14ac:dyDescent="0.25">
      <c r="B4" t="s">
        <v>404</v>
      </c>
      <c r="C4" t="s">
        <v>405</v>
      </c>
      <c r="D4">
        <v>10000</v>
      </c>
    </row>
    <row r="5" spans="2:4" x14ac:dyDescent="0.25">
      <c r="B5" t="s">
        <v>404</v>
      </c>
      <c r="C5" t="s">
        <v>356</v>
      </c>
    </row>
    <row r="6" spans="2:4" x14ac:dyDescent="0.25">
      <c r="B6" t="s">
        <v>418</v>
      </c>
      <c r="C6" t="s">
        <v>419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97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 x14ac:dyDescent="0.25">
      <c r="B2" s="2" t="s">
        <v>68</v>
      </c>
    </row>
    <row r="3" spans="1:9" x14ac:dyDescent="0.25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 x14ac:dyDescent="0.25">
      <c r="A4" t="s">
        <v>30</v>
      </c>
      <c r="B4" t="s">
        <v>3</v>
      </c>
      <c r="E4" t="s">
        <v>2</v>
      </c>
      <c r="F4">
        <v>1</v>
      </c>
    </row>
    <row r="5" spans="1:9" x14ac:dyDescent="0.25">
      <c r="A5" t="s">
        <v>30</v>
      </c>
      <c r="B5" t="s">
        <v>7</v>
      </c>
      <c r="E5" t="s">
        <v>32</v>
      </c>
      <c r="F5">
        <v>7</v>
      </c>
    </row>
    <row r="6" spans="1:9" ht="30" x14ac:dyDescent="0.25">
      <c r="A6" t="s">
        <v>30</v>
      </c>
      <c r="B6" t="s">
        <v>1</v>
      </c>
      <c r="E6" s="1" t="s">
        <v>67</v>
      </c>
      <c r="F6">
        <v>8</v>
      </c>
    </row>
    <row r="7" spans="1:9" ht="60" x14ac:dyDescent="0.25">
      <c r="A7" t="s">
        <v>30</v>
      </c>
      <c r="B7" t="s">
        <v>5</v>
      </c>
      <c r="E7" s="1" t="s">
        <v>33</v>
      </c>
      <c r="F7">
        <v>17</v>
      </c>
    </row>
    <row r="8" spans="1:9" x14ac:dyDescent="0.25">
      <c r="A8" t="s">
        <v>34</v>
      </c>
      <c r="B8" t="s">
        <v>9</v>
      </c>
      <c r="E8" t="s">
        <v>35</v>
      </c>
      <c r="F8">
        <v>2</v>
      </c>
    </row>
    <row r="9" spans="1:9" ht="30" x14ac:dyDescent="0.25">
      <c r="A9" t="s">
        <v>36</v>
      </c>
      <c r="B9" t="s">
        <v>10</v>
      </c>
      <c r="E9" s="1" t="s">
        <v>37</v>
      </c>
      <c r="F9">
        <v>9</v>
      </c>
    </row>
    <row r="10" spans="1:9" x14ac:dyDescent="0.25">
      <c r="A10" t="s">
        <v>39</v>
      </c>
      <c r="B10" t="s">
        <v>38</v>
      </c>
      <c r="E10" t="s">
        <v>41</v>
      </c>
      <c r="F10">
        <v>5</v>
      </c>
    </row>
    <row r="11" spans="1:9" x14ac:dyDescent="0.25">
      <c r="A11" t="s">
        <v>39</v>
      </c>
      <c r="B11" t="s">
        <v>13</v>
      </c>
      <c r="E11" s="1" t="s">
        <v>40</v>
      </c>
      <c r="F11">
        <v>2</v>
      </c>
    </row>
    <row r="12" spans="1:9" ht="30" x14ac:dyDescent="0.25">
      <c r="A12" t="s">
        <v>39</v>
      </c>
      <c r="B12" t="s">
        <v>42</v>
      </c>
      <c r="E12" s="1" t="s">
        <v>44</v>
      </c>
      <c r="F12">
        <v>10</v>
      </c>
    </row>
    <row r="13" spans="1:9" ht="30" x14ac:dyDescent="0.25">
      <c r="A13" t="s">
        <v>39</v>
      </c>
      <c r="B13" t="s">
        <v>43</v>
      </c>
      <c r="E13" s="1" t="s">
        <v>45</v>
      </c>
      <c r="F13">
        <v>11</v>
      </c>
    </row>
    <row r="14" spans="1:9" ht="30" x14ac:dyDescent="0.25">
      <c r="A14" t="s">
        <v>46</v>
      </c>
      <c r="B14" t="s">
        <v>48</v>
      </c>
      <c r="E14" s="1" t="s">
        <v>62</v>
      </c>
      <c r="F14">
        <v>11</v>
      </c>
    </row>
    <row r="15" spans="1:9" ht="90" x14ac:dyDescent="0.25">
      <c r="A15" t="s">
        <v>46</v>
      </c>
      <c r="B15" t="s">
        <v>49</v>
      </c>
      <c r="E15" s="1" t="s">
        <v>60</v>
      </c>
      <c r="F15">
        <v>25</v>
      </c>
    </row>
    <row r="16" spans="1:9" x14ac:dyDescent="0.25">
      <c r="A16" t="s">
        <v>46</v>
      </c>
      <c r="B16" t="s">
        <v>53</v>
      </c>
      <c r="E16" s="1" t="s">
        <v>15</v>
      </c>
      <c r="F16">
        <v>1</v>
      </c>
    </row>
    <row r="17" spans="1:9" x14ac:dyDescent="0.25">
      <c r="A17" t="s">
        <v>46</v>
      </c>
      <c r="B17" t="s">
        <v>50</v>
      </c>
      <c r="E17" s="1" t="s">
        <v>51</v>
      </c>
      <c r="F17">
        <v>3</v>
      </c>
    </row>
    <row r="18" spans="1:9" x14ac:dyDescent="0.25">
      <c r="A18" t="s">
        <v>46</v>
      </c>
      <c r="B18" t="s">
        <v>54</v>
      </c>
      <c r="E18" s="1" t="s">
        <v>55</v>
      </c>
      <c r="F18">
        <v>2</v>
      </c>
    </row>
    <row r="19" spans="1:9" ht="60" x14ac:dyDescent="0.25">
      <c r="A19" t="s">
        <v>46</v>
      </c>
      <c r="B19" t="s">
        <v>52</v>
      </c>
      <c r="E19" s="1" t="s">
        <v>57</v>
      </c>
      <c r="F19">
        <v>14</v>
      </c>
    </row>
    <row r="20" spans="1:9" x14ac:dyDescent="0.25">
      <c r="A20" t="s">
        <v>46</v>
      </c>
      <c r="B20" t="s">
        <v>56</v>
      </c>
      <c r="E20" s="1" t="s">
        <v>58</v>
      </c>
      <c r="F20">
        <v>3</v>
      </c>
    </row>
    <row r="21" spans="1:9" x14ac:dyDescent="0.25">
      <c r="A21" t="s">
        <v>46</v>
      </c>
      <c r="B21" t="s">
        <v>59</v>
      </c>
      <c r="E21" s="1" t="s">
        <v>61</v>
      </c>
      <c r="F21">
        <v>4</v>
      </c>
    </row>
    <row r="22" spans="1:9" x14ac:dyDescent="0.25">
      <c r="A22" t="s">
        <v>63</v>
      </c>
      <c r="B22" t="s">
        <v>16</v>
      </c>
      <c r="E22" s="1" t="s">
        <v>17</v>
      </c>
      <c r="F22">
        <v>1</v>
      </c>
    </row>
    <row r="23" spans="1:9" x14ac:dyDescent="0.25">
      <c r="A23" t="s">
        <v>64</v>
      </c>
      <c r="B23" t="s">
        <v>19</v>
      </c>
      <c r="E23" s="1" t="s">
        <v>18</v>
      </c>
      <c r="F23">
        <v>1</v>
      </c>
    </row>
    <row r="24" spans="1:9" x14ac:dyDescent="0.25">
      <c r="A24" t="s">
        <v>65</v>
      </c>
      <c r="B24" t="s">
        <v>21</v>
      </c>
      <c r="E24" s="1" t="s">
        <v>66</v>
      </c>
      <c r="F24">
        <v>6</v>
      </c>
    </row>
    <row r="25" spans="1:9" x14ac:dyDescent="0.25">
      <c r="A25" t="s">
        <v>65</v>
      </c>
      <c r="B25" t="s">
        <v>23</v>
      </c>
      <c r="E25" s="1" t="s">
        <v>22</v>
      </c>
      <c r="F25">
        <v>1</v>
      </c>
    </row>
    <row r="28" spans="1:9" x14ac:dyDescent="0.25">
      <c r="B28" s="2" t="s">
        <v>85</v>
      </c>
    </row>
    <row r="29" spans="1:9" x14ac:dyDescent="0.25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 x14ac:dyDescent="0.25">
      <c r="A30" t="s">
        <v>30</v>
      </c>
      <c r="B30" t="s">
        <v>1</v>
      </c>
      <c r="E30" t="s">
        <v>74</v>
      </c>
      <c r="F30">
        <v>1</v>
      </c>
    </row>
    <row r="31" spans="1:9" x14ac:dyDescent="0.25">
      <c r="A31" t="s">
        <v>30</v>
      </c>
      <c r="B31" t="s">
        <v>3</v>
      </c>
      <c r="E31" t="s">
        <v>2</v>
      </c>
      <c r="F31">
        <v>1</v>
      </c>
    </row>
    <row r="32" spans="1:9" x14ac:dyDescent="0.25">
      <c r="A32" t="s">
        <v>30</v>
      </c>
      <c r="B32" t="s">
        <v>5</v>
      </c>
      <c r="E32" t="s">
        <v>4</v>
      </c>
      <c r="F32">
        <v>1</v>
      </c>
    </row>
    <row r="33" spans="1:9" x14ac:dyDescent="0.25">
      <c r="A33" t="s">
        <v>30</v>
      </c>
      <c r="B33" t="s">
        <v>70</v>
      </c>
      <c r="E33" t="s">
        <v>6</v>
      </c>
      <c r="F33">
        <v>1</v>
      </c>
    </row>
    <row r="34" spans="1:9" x14ac:dyDescent="0.25">
      <c r="A34" t="s">
        <v>30</v>
      </c>
      <c r="B34" t="s">
        <v>7</v>
      </c>
      <c r="E34" t="s">
        <v>8</v>
      </c>
      <c r="F34">
        <v>1</v>
      </c>
    </row>
    <row r="35" spans="1:9" x14ac:dyDescent="0.25">
      <c r="A35" t="s">
        <v>75</v>
      </c>
      <c r="B35" t="s">
        <v>9</v>
      </c>
      <c r="E35" t="s">
        <v>35</v>
      </c>
      <c r="F35">
        <v>2</v>
      </c>
    </row>
    <row r="36" spans="1:9" x14ac:dyDescent="0.25">
      <c r="A36" t="s">
        <v>36</v>
      </c>
      <c r="B36" t="s">
        <v>71</v>
      </c>
      <c r="E36" t="s">
        <v>76</v>
      </c>
      <c r="F36">
        <v>4</v>
      </c>
    </row>
    <row r="37" spans="1:9" x14ac:dyDescent="0.25">
      <c r="A37" t="s">
        <v>39</v>
      </c>
      <c r="B37" t="s">
        <v>13</v>
      </c>
      <c r="E37" t="s">
        <v>77</v>
      </c>
      <c r="F37">
        <v>2</v>
      </c>
    </row>
    <row r="38" spans="1:9" x14ac:dyDescent="0.25">
      <c r="A38" t="s">
        <v>39</v>
      </c>
      <c r="B38" t="s">
        <v>43</v>
      </c>
      <c r="E38" t="s">
        <v>78</v>
      </c>
      <c r="F38">
        <v>4</v>
      </c>
    </row>
    <row r="39" spans="1:9" x14ac:dyDescent="0.25">
      <c r="A39" t="s">
        <v>39</v>
      </c>
      <c r="B39" t="s">
        <v>42</v>
      </c>
      <c r="E39" t="s">
        <v>14</v>
      </c>
      <c r="F39">
        <v>1</v>
      </c>
    </row>
    <row r="40" spans="1:9" x14ac:dyDescent="0.25">
      <c r="A40" t="s">
        <v>46</v>
      </c>
      <c r="B40" t="s">
        <v>80</v>
      </c>
      <c r="E40" t="s">
        <v>79</v>
      </c>
      <c r="F40">
        <v>2</v>
      </c>
    </row>
    <row r="41" spans="1:9" x14ac:dyDescent="0.25">
      <c r="A41" t="s">
        <v>46</v>
      </c>
      <c r="B41" t="s">
        <v>48</v>
      </c>
      <c r="E41" t="s">
        <v>81</v>
      </c>
      <c r="F41">
        <v>7</v>
      </c>
    </row>
    <row r="42" spans="1:9" x14ac:dyDescent="0.25">
      <c r="A42" t="s">
        <v>46</v>
      </c>
      <c r="B42" t="s">
        <v>83</v>
      </c>
      <c r="E42" t="s">
        <v>82</v>
      </c>
      <c r="F42">
        <v>2</v>
      </c>
    </row>
    <row r="43" spans="1:9" x14ac:dyDescent="0.25">
      <c r="A43" t="s">
        <v>84</v>
      </c>
      <c r="B43" t="s">
        <v>19</v>
      </c>
      <c r="E43" t="s">
        <v>18</v>
      </c>
      <c r="F43">
        <v>1</v>
      </c>
    </row>
    <row r="44" spans="1:9" x14ac:dyDescent="0.25">
      <c r="A44" t="s">
        <v>65</v>
      </c>
      <c r="B44" t="s">
        <v>72</v>
      </c>
      <c r="E44" t="s">
        <v>20</v>
      </c>
      <c r="F44">
        <v>1</v>
      </c>
    </row>
    <row r="47" spans="1:9" x14ac:dyDescent="0.25">
      <c r="B47" s="2" t="s">
        <v>86</v>
      </c>
    </row>
    <row r="48" spans="1:9" x14ac:dyDescent="0.25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 x14ac:dyDescent="0.25">
      <c r="A49" t="s">
        <v>30</v>
      </c>
      <c r="B49" t="s">
        <v>88</v>
      </c>
      <c r="E49" t="s">
        <v>0</v>
      </c>
      <c r="F49">
        <v>1</v>
      </c>
    </row>
    <row r="50" spans="1:9" x14ac:dyDescent="0.25">
      <c r="A50" t="s">
        <v>30</v>
      </c>
      <c r="B50" t="s">
        <v>1</v>
      </c>
      <c r="E50" t="s">
        <v>2</v>
      </c>
      <c r="F50">
        <v>1</v>
      </c>
    </row>
    <row r="51" spans="1:9" x14ac:dyDescent="0.25">
      <c r="A51" t="s">
        <v>39</v>
      </c>
      <c r="B51" t="s">
        <v>43</v>
      </c>
      <c r="E51" t="s">
        <v>11</v>
      </c>
      <c r="F51">
        <v>1</v>
      </c>
    </row>
    <row r="52" spans="1:9" x14ac:dyDescent="0.25">
      <c r="A52" t="s">
        <v>39</v>
      </c>
      <c r="B52" t="s">
        <v>42</v>
      </c>
      <c r="E52" t="s">
        <v>12</v>
      </c>
      <c r="F52">
        <v>1</v>
      </c>
    </row>
    <row r="53" spans="1:9" x14ac:dyDescent="0.25">
      <c r="A53" t="s">
        <v>46</v>
      </c>
      <c r="B53" t="s">
        <v>89</v>
      </c>
      <c r="E53" t="s">
        <v>90</v>
      </c>
      <c r="F53">
        <v>2</v>
      </c>
    </row>
    <row r="54" spans="1:9" x14ac:dyDescent="0.25">
      <c r="A54" t="s">
        <v>46</v>
      </c>
      <c r="B54" t="s">
        <v>91</v>
      </c>
      <c r="E54" t="s">
        <v>47</v>
      </c>
      <c r="F54">
        <v>2</v>
      </c>
    </row>
    <row r="55" spans="1:9" x14ac:dyDescent="0.25">
      <c r="A55" t="s">
        <v>87</v>
      </c>
      <c r="B55" t="s">
        <v>87</v>
      </c>
      <c r="E55" t="s">
        <v>92</v>
      </c>
      <c r="F55">
        <v>4</v>
      </c>
    </row>
    <row r="58" spans="1:9" x14ac:dyDescent="0.25">
      <c r="B58" s="2" t="s">
        <v>102</v>
      </c>
    </row>
    <row r="59" spans="1:9" x14ac:dyDescent="0.25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 x14ac:dyDescent="0.25">
      <c r="A60" t="s">
        <v>30</v>
      </c>
      <c r="B60" t="s">
        <v>95</v>
      </c>
      <c r="E60" t="s">
        <v>0</v>
      </c>
      <c r="F60">
        <v>1</v>
      </c>
    </row>
    <row r="61" spans="1:9" x14ac:dyDescent="0.25">
      <c r="A61" t="s">
        <v>30</v>
      </c>
      <c r="B61" t="s">
        <v>1</v>
      </c>
      <c r="E61" t="s">
        <v>94</v>
      </c>
      <c r="F61">
        <v>2</v>
      </c>
    </row>
    <row r="62" spans="1:9" x14ac:dyDescent="0.25">
      <c r="A62" t="s">
        <v>30</v>
      </c>
      <c r="B62" t="s">
        <v>7</v>
      </c>
      <c r="E62" t="s">
        <v>4</v>
      </c>
      <c r="F62">
        <v>1</v>
      </c>
    </row>
    <row r="63" spans="1:9" x14ac:dyDescent="0.25">
      <c r="A63" t="s">
        <v>75</v>
      </c>
      <c r="B63" t="s">
        <v>101</v>
      </c>
      <c r="E63" t="s">
        <v>100</v>
      </c>
      <c r="F63">
        <v>3</v>
      </c>
    </row>
    <row r="64" spans="1:9" x14ac:dyDescent="0.25">
      <c r="A64" t="s">
        <v>104</v>
      </c>
      <c r="B64" t="s">
        <v>96</v>
      </c>
      <c r="E64" t="s">
        <v>103</v>
      </c>
      <c r="F64">
        <v>3</v>
      </c>
    </row>
    <row r="65" spans="1:9" x14ac:dyDescent="0.25">
      <c r="A65" t="s">
        <v>39</v>
      </c>
      <c r="B65" t="s">
        <v>43</v>
      </c>
      <c r="E65" t="s">
        <v>11</v>
      </c>
      <c r="F65">
        <v>1</v>
      </c>
    </row>
    <row r="66" spans="1:9" x14ac:dyDescent="0.25">
      <c r="A66" t="s">
        <v>39</v>
      </c>
      <c r="B66" t="s">
        <v>42</v>
      </c>
      <c r="E66" t="s">
        <v>12</v>
      </c>
      <c r="F66">
        <v>1</v>
      </c>
    </row>
    <row r="67" spans="1:9" x14ac:dyDescent="0.25">
      <c r="A67" t="s">
        <v>39</v>
      </c>
      <c r="B67" t="s">
        <v>105</v>
      </c>
      <c r="E67" t="s">
        <v>93</v>
      </c>
      <c r="F67">
        <v>1</v>
      </c>
    </row>
    <row r="68" spans="1:9" x14ac:dyDescent="0.25">
      <c r="A68" t="s">
        <v>107</v>
      </c>
      <c r="B68" t="s">
        <v>97</v>
      </c>
      <c r="E68" t="s">
        <v>106</v>
      </c>
      <c r="F68">
        <v>3</v>
      </c>
    </row>
    <row r="69" spans="1:9" x14ac:dyDescent="0.25">
      <c r="A69" t="s">
        <v>46</v>
      </c>
      <c r="B69" t="s">
        <v>50</v>
      </c>
      <c r="E69" t="s">
        <v>108</v>
      </c>
      <c r="F69">
        <v>2</v>
      </c>
    </row>
    <row r="70" spans="1:9" x14ac:dyDescent="0.25">
      <c r="A70" t="s">
        <v>46</v>
      </c>
      <c r="B70" t="s">
        <v>48</v>
      </c>
      <c r="E70" t="s">
        <v>109</v>
      </c>
      <c r="F70">
        <v>3</v>
      </c>
    </row>
    <row r="71" spans="1:9" x14ac:dyDescent="0.25">
      <c r="A71" t="s">
        <v>46</v>
      </c>
      <c r="B71" t="s">
        <v>111</v>
      </c>
      <c r="E71" t="s">
        <v>110</v>
      </c>
      <c r="F71">
        <v>3</v>
      </c>
    </row>
    <row r="72" spans="1:9" x14ac:dyDescent="0.25">
      <c r="A72" t="s">
        <v>65</v>
      </c>
      <c r="B72" t="s">
        <v>98</v>
      </c>
      <c r="E72" t="s">
        <v>18</v>
      </c>
      <c r="F72">
        <v>1</v>
      </c>
    </row>
    <row r="73" spans="1:9" x14ac:dyDescent="0.25">
      <c r="A73" t="s">
        <v>112</v>
      </c>
      <c r="B73" s="3">
        <v>4001</v>
      </c>
      <c r="E73" t="s">
        <v>99</v>
      </c>
      <c r="F73">
        <v>1</v>
      </c>
    </row>
    <row r="76" spans="1:9" x14ac:dyDescent="0.25">
      <c r="B76" s="2" t="s">
        <v>113</v>
      </c>
    </row>
    <row r="77" spans="1:9" x14ac:dyDescent="0.25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 x14ac:dyDescent="0.25">
      <c r="A78" t="s">
        <v>30</v>
      </c>
      <c r="B78" t="s">
        <v>1</v>
      </c>
      <c r="E78" t="s">
        <v>0</v>
      </c>
      <c r="F78">
        <v>1</v>
      </c>
    </row>
    <row r="79" spans="1:9" x14ac:dyDescent="0.25">
      <c r="A79" t="s">
        <v>30</v>
      </c>
      <c r="B79" t="s">
        <v>7</v>
      </c>
      <c r="E79" t="s">
        <v>2</v>
      </c>
      <c r="F79">
        <v>1</v>
      </c>
    </row>
    <row r="80" spans="1:9" x14ac:dyDescent="0.25">
      <c r="A80" t="s">
        <v>75</v>
      </c>
      <c r="B80" s="4" t="s">
        <v>115</v>
      </c>
      <c r="E80" t="s">
        <v>114</v>
      </c>
      <c r="F80">
        <v>1</v>
      </c>
    </row>
    <row r="81" spans="1:9" x14ac:dyDescent="0.25">
      <c r="A81" t="s">
        <v>39</v>
      </c>
      <c r="B81" t="s">
        <v>13</v>
      </c>
      <c r="E81" t="s">
        <v>116</v>
      </c>
      <c r="F81">
        <v>2</v>
      </c>
    </row>
    <row r="82" spans="1:9" x14ac:dyDescent="0.25">
      <c r="A82" t="s">
        <v>39</v>
      </c>
      <c r="B82" t="s">
        <v>43</v>
      </c>
      <c r="E82" t="s">
        <v>11</v>
      </c>
      <c r="F82">
        <v>1</v>
      </c>
    </row>
    <row r="83" spans="1:9" x14ac:dyDescent="0.25">
      <c r="A83" t="s">
        <v>46</v>
      </c>
      <c r="B83" t="s">
        <v>50</v>
      </c>
      <c r="E83" t="s">
        <v>108</v>
      </c>
      <c r="F83">
        <v>2</v>
      </c>
    </row>
    <row r="84" spans="1:9" x14ac:dyDescent="0.25">
      <c r="A84" t="s">
        <v>117</v>
      </c>
      <c r="B84" t="s">
        <v>72</v>
      </c>
      <c r="E84" t="s">
        <v>18</v>
      </c>
      <c r="F84">
        <v>1</v>
      </c>
    </row>
    <row r="88" spans="1:9" x14ac:dyDescent="0.25">
      <c r="B88" s="2" t="s">
        <v>118</v>
      </c>
    </row>
    <row r="89" spans="1:9" x14ac:dyDescent="0.25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 x14ac:dyDescent="0.25">
      <c r="A90" t="s">
        <v>128</v>
      </c>
      <c r="B90" t="s">
        <v>70</v>
      </c>
      <c r="E90" t="s">
        <v>129</v>
      </c>
      <c r="F90">
        <v>6</v>
      </c>
    </row>
    <row r="91" spans="1:9" x14ac:dyDescent="0.25">
      <c r="A91" t="s">
        <v>128</v>
      </c>
      <c r="B91" t="s">
        <v>3</v>
      </c>
      <c r="E91" t="s">
        <v>130</v>
      </c>
      <c r="F91">
        <v>2</v>
      </c>
    </row>
    <row r="92" spans="1:9" x14ac:dyDescent="0.25">
      <c r="A92" t="s">
        <v>128</v>
      </c>
      <c r="B92" t="s">
        <v>7</v>
      </c>
      <c r="E92" t="s">
        <v>131</v>
      </c>
      <c r="F92">
        <v>4</v>
      </c>
    </row>
    <row r="93" spans="1:9" x14ac:dyDescent="0.25">
      <c r="A93" t="s">
        <v>132</v>
      </c>
      <c r="B93" t="s">
        <v>119</v>
      </c>
      <c r="E93" t="s">
        <v>114</v>
      </c>
      <c r="F93">
        <v>1</v>
      </c>
    </row>
    <row r="94" spans="1:9" x14ac:dyDescent="0.25">
      <c r="A94" t="s">
        <v>132</v>
      </c>
      <c r="B94" t="s">
        <v>9</v>
      </c>
      <c r="E94" t="s">
        <v>120</v>
      </c>
      <c r="F94">
        <v>1</v>
      </c>
    </row>
    <row r="95" spans="1:9" x14ac:dyDescent="0.25">
      <c r="A95" t="s">
        <v>133</v>
      </c>
      <c r="B95" t="s">
        <v>121</v>
      </c>
      <c r="E95" t="s">
        <v>11</v>
      </c>
      <c r="F95">
        <v>1</v>
      </c>
    </row>
    <row r="96" spans="1:9" x14ac:dyDescent="0.25">
      <c r="A96" t="s">
        <v>39</v>
      </c>
      <c r="B96" t="s">
        <v>135</v>
      </c>
      <c r="E96" t="s">
        <v>134</v>
      </c>
      <c r="F96">
        <v>2</v>
      </c>
    </row>
    <row r="97" spans="1:9" x14ac:dyDescent="0.25">
      <c r="A97" t="s">
        <v>136</v>
      </c>
      <c r="B97" t="s">
        <v>122</v>
      </c>
      <c r="E97" t="s">
        <v>93</v>
      </c>
      <c r="F97">
        <v>1</v>
      </c>
    </row>
    <row r="98" spans="1:9" ht="30" x14ac:dyDescent="0.25">
      <c r="A98" t="s">
        <v>46</v>
      </c>
      <c r="B98" t="s">
        <v>50</v>
      </c>
      <c r="E98" s="1" t="s">
        <v>137</v>
      </c>
      <c r="F98">
        <v>8</v>
      </c>
    </row>
    <row r="99" spans="1:9" x14ac:dyDescent="0.25">
      <c r="A99" t="s">
        <v>46</v>
      </c>
      <c r="B99" s="3" t="s">
        <v>139</v>
      </c>
      <c r="E99" t="s">
        <v>138</v>
      </c>
      <c r="F99">
        <v>2</v>
      </c>
    </row>
    <row r="100" spans="1:9" x14ac:dyDescent="0.25">
      <c r="A100" t="s">
        <v>46</v>
      </c>
      <c r="B100" s="3" t="s">
        <v>141</v>
      </c>
      <c r="E100" t="s">
        <v>140</v>
      </c>
      <c r="F100">
        <v>4</v>
      </c>
    </row>
    <row r="101" spans="1:9" x14ac:dyDescent="0.25">
      <c r="A101" t="s">
        <v>46</v>
      </c>
      <c r="B101" t="s">
        <v>124</v>
      </c>
      <c r="E101" t="s">
        <v>142</v>
      </c>
      <c r="F101">
        <v>2</v>
      </c>
    </row>
    <row r="102" spans="1:9" x14ac:dyDescent="0.25">
      <c r="A102" t="s">
        <v>143</v>
      </c>
      <c r="B102" s="3">
        <v>7805</v>
      </c>
      <c r="E102" t="s">
        <v>18</v>
      </c>
      <c r="F102">
        <v>1</v>
      </c>
    </row>
    <row r="103" spans="1:9" x14ac:dyDescent="0.25">
      <c r="A103" t="s">
        <v>64</v>
      </c>
      <c r="B103" t="s">
        <v>125</v>
      </c>
      <c r="E103" t="s">
        <v>20</v>
      </c>
      <c r="F103">
        <v>1</v>
      </c>
    </row>
    <row r="104" spans="1:9" x14ac:dyDescent="0.25">
      <c r="A104" t="s">
        <v>144</v>
      </c>
      <c r="B104" t="s">
        <v>145</v>
      </c>
      <c r="E104" t="s">
        <v>22</v>
      </c>
      <c r="F104">
        <v>1</v>
      </c>
    </row>
    <row r="105" spans="1:9" x14ac:dyDescent="0.25">
      <c r="A105" s="5" t="s">
        <v>221</v>
      </c>
      <c r="B105" t="s">
        <v>146</v>
      </c>
      <c r="E105" t="s">
        <v>147</v>
      </c>
      <c r="F105">
        <v>2</v>
      </c>
    </row>
    <row r="106" spans="1:9" x14ac:dyDescent="0.25">
      <c r="A106" s="5" t="s">
        <v>221</v>
      </c>
      <c r="B106" t="s">
        <v>148</v>
      </c>
      <c r="E106" t="s">
        <v>127</v>
      </c>
      <c r="F106">
        <v>1</v>
      </c>
    </row>
    <row r="110" spans="1:9" x14ac:dyDescent="0.25">
      <c r="B110" s="2" t="s">
        <v>151</v>
      </c>
    </row>
    <row r="111" spans="1:9" x14ac:dyDescent="0.25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 x14ac:dyDescent="0.25">
      <c r="A112" t="s">
        <v>39</v>
      </c>
      <c r="B112" t="s">
        <v>149</v>
      </c>
      <c r="E112" t="s">
        <v>152</v>
      </c>
      <c r="F112">
        <v>2</v>
      </c>
    </row>
    <row r="113" spans="1:9" x14ac:dyDescent="0.25">
      <c r="A113" t="s">
        <v>39</v>
      </c>
      <c r="B113" t="s">
        <v>43</v>
      </c>
      <c r="E113" t="s">
        <v>153</v>
      </c>
      <c r="F113">
        <v>4</v>
      </c>
    </row>
    <row r="114" spans="1:9" x14ac:dyDescent="0.25">
      <c r="A114" t="s">
        <v>46</v>
      </c>
      <c r="B114" s="4" t="s">
        <v>154</v>
      </c>
      <c r="E114" t="s">
        <v>108</v>
      </c>
      <c r="F114">
        <v>2</v>
      </c>
    </row>
    <row r="115" spans="1:9" x14ac:dyDescent="0.25">
      <c r="A115" t="s">
        <v>63</v>
      </c>
      <c r="B115" s="4" t="s">
        <v>154</v>
      </c>
      <c r="E115" t="s">
        <v>155</v>
      </c>
      <c r="F115">
        <v>2</v>
      </c>
    </row>
    <row r="116" spans="1:9" x14ac:dyDescent="0.25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 x14ac:dyDescent="0.25">
      <c r="B119" s="2" t="s">
        <v>159</v>
      </c>
    </row>
    <row r="120" spans="1:9" x14ac:dyDescent="0.25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 x14ac:dyDescent="0.25">
      <c r="A121" t="s">
        <v>132</v>
      </c>
      <c r="B121" s="4" t="s">
        <v>161</v>
      </c>
      <c r="E121" s="1" t="s">
        <v>160</v>
      </c>
      <c r="F121">
        <v>14</v>
      </c>
    </row>
    <row r="122" spans="1:9" x14ac:dyDescent="0.25">
      <c r="A122" t="s">
        <v>39</v>
      </c>
      <c r="B122" t="s">
        <v>149</v>
      </c>
      <c r="E122" t="s">
        <v>152</v>
      </c>
      <c r="F122">
        <v>2</v>
      </c>
    </row>
    <row r="123" spans="1:9" ht="30" x14ac:dyDescent="0.25">
      <c r="A123" t="s">
        <v>46</v>
      </c>
      <c r="B123" s="4" t="s">
        <v>163</v>
      </c>
      <c r="E123" s="1" t="s">
        <v>162</v>
      </c>
      <c r="F123">
        <v>14</v>
      </c>
    </row>
    <row r="126" spans="1:9" x14ac:dyDescent="0.25">
      <c r="B126" s="2" t="s">
        <v>164</v>
      </c>
    </row>
    <row r="127" spans="1:9" x14ac:dyDescent="0.25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 x14ac:dyDescent="0.25">
      <c r="A128" t="s">
        <v>30</v>
      </c>
      <c r="B128" t="s">
        <v>1</v>
      </c>
      <c r="E128" t="s">
        <v>175</v>
      </c>
      <c r="F128">
        <v>7</v>
      </c>
    </row>
    <row r="129" spans="1:6" x14ac:dyDescent="0.25">
      <c r="A129" t="s">
        <v>30</v>
      </c>
      <c r="B129" t="s">
        <v>7</v>
      </c>
      <c r="E129" t="s">
        <v>174</v>
      </c>
      <c r="F129">
        <v>7</v>
      </c>
    </row>
    <row r="130" spans="1:6" x14ac:dyDescent="0.25">
      <c r="A130" t="s">
        <v>30</v>
      </c>
      <c r="B130" t="s">
        <v>3</v>
      </c>
      <c r="E130" t="s">
        <v>165</v>
      </c>
      <c r="F130">
        <v>1</v>
      </c>
    </row>
    <row r="131" spans="1:6" x14ac:dyDescent="0.25">
      <c r="A131" t="s">
        <v>30</v>
      </c>
      <c r="B131" t="s">
        <v>95</v>
      </c>
      <c r="E131" t="s">
        <v>166</v>
      </c>
      <c r="F131">
        <v>1</v>
      </c>
    </row>
    <row r="132" spans="1:6" x14ac:dyDescent="0.25">
      <c r="A132" t="s">
        <v>132</v>
      </c>
      <c r="B132" t="s">
        <v>176</v>
      </c>
      <c r="E132" t="s">
        <v>114</v>
      </c>
      <c r="F132">
        <v>1</v>
      </c>
    </row>
    <row r="133" spans="1:6" x14ac:dyDescent="0.25">
      <c r="A133" t="s">
        <v>39</v>
      </c>
      <c r="B133" t="s">
        <v>177</v>
      </c>
      <c r="E133" t="s">
        <v>167</v>
      </c>
      <c r="F133">
        <v>1</v>
      </c>
    </row>
    <row r="134" spans="1:6" x14ac:dyDescent="0.25">
      <c r="A134" t="s">
        <v>39</v>
      </c>
      <c r="B134" t="s">
        <v>149</v>
      </c>
      <c r="E134" t="s">
        <v>178</v>
      </c>
      <c r="F134">
        <v>2</v>
      </c>
    </row>
    <row r="135" spans="1:6" x14ac:dyDescent="0.25">
      <c r="A135" t="s">
        <v>39</v>
      </c>
      <c r="B135" t="s">
        <v>43</v>
      </c>
      <c r="E135" t="s">
        <v>179</v>
      </c>
      <c r="F135">
        <v>9</v>
      </c>
    </row>
    <row r="136" spans="1:6" x14ac:dyDescent="0.25">
      <c r="A136" t="s">
        <v>46</v>
      </c>
      <c r="B136" t="s">
        <v>181</v>
      </c>
      <c r="E136" t="s">
        <v>180</v>
      </c>
      <c r="F136">
        <v>3</v>
      </c>
    </row>
    <row r="137" spans="1:6" x14ac:dyDescent="0.25">
      <c r="A137" t="s">
        <v>46</v>
      </c>
      <c r="B137" t="s">
        <v>182</v>
      </c>
      <c r="E137" t="s">
        <v>123</v>
      </c>
      <c r="F137">
        <v>1</v>
      </c>
    </row>
    <row r="138" spans="1:6" x14ac:dyDescent="0.25">
      <c r="A138" t="s">
        <v>183</v>
      </c>
      <c r="B138" t="s">
        <v>168</v>
      </c>
      <c r="E138" t="s">
        <v>20</v>
      </c>
      <c r="F138">
        <v>1</v>
      </c>
    </row>
    <row r="139" spans="1:6" x14ac:dyDescent="0.25">
      <c r="A139" t="s">
        <v>184</v>
      </c>
      <c r="B139" t="s">
        <v>169</v>
      </c>
      <c r="E139" t="s">
        <v>22</v>
      </c>
      <c r="F139">
        <v>1</v>
      </c>
    </row>
    <row r="140" spans="1:6" x14ac:dyDescent="0.25">
      <c r="A140" t="s">
        <v>185</v>
      </c>
      <c r="B140" t="s">
        <v>170</v>
      </c>
      <c r="E140" t="s">
        <v>126</v>
      </c>
      <c r="F140">
        <v>1</v>
      </c>
    </row>
    <row r="141" spans="1:6" x14ac:dyDescent="0.25">
      <c r="A141" t="s">
        <v>186</v>
      </c>
      <c r="B141" t="s">
        <v>187</v>
      </c>
      <c r="E141" t="s">
        <v>99</v>
      </c>
      <c r="F141">
        <v>1</v>
      </c>
    </row>
    <row r="142" spans="1:6" x14ac:dyDescent="0.25">
      <c r="A142" t="s">
        <v>143</v>
      </c>
      <c r="B142" t="s">
        <v>171</v>
      </c>
      <c r="E142" t="s">
        <v>127</v>
      </c>
      <c r="F142">
        <v>1</v>
      </c>
    </row>
    <row r="143" spans="1:6" x14ac:dyDescent="0.25">
      <c r="A143" t="s">
        <v>188</v>
      </c>
      <c r="B143" t="s">
        <v>173</v>
      </c>
      <c r="E143" t="s">
        <v>172</v>
      </c>
      <c r="F143">
        <v>1</v>
      </c>
    </row>
    <row r="146" spans="1:9" x14ac:dyDescent="0.25">
      <c r="B146" s="2" t="s">
        <v>189</v>
      </c>
    </row>
    <row r="147" spans="1:9" x14ac:dyDescent="0.25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 x14ac:dyDescent="0.25">
      <c r="A148" t="s">
        <v>30</v>
      </c>
      <c r="B148" t="s">
        <v>1</v>
      </c>
      <c r="E148" t="s">
        <v>191</v>
      </c>
      <c r="F148">
        <v>8</v>
      </c>
    </row>
    <row r="149" spans="1:9" x14ac:dyDescent="0.25">
      <c r="A149" t="s">
        <v>30</v>
      </c>
      <c r="B149" t="s">
        <v>3</v>
      </c>
      <c r="E149" t="s">
        <v>2</v>
      </c>
      <c r="F149">
        <v>1</v>
      </c>
    </row>
    <row r="150" spans="1:9" x14ac:dyDescent="0.25">
      <c r="A150" t="s">
        <v>30</v>
      </c>
      <c r="B150" t="s">
        <v>95</v>
      </c>
      <c r="E150" t="s">
        <v>4</v>
      </c>
      <c r="F150">
        <v>1</v>
      </c>
    </row>
    <row r="151" spans="1:9" ht="30" x14ac:dyDescent="0.25">
      <c r="A151" t="s">
        <v>30</v>
      </c>
      <c r="B151" t="s">
        <v>7</v>
      </c>
      <c r="E151" s="1" t="s">
        <v>192</v>
      </c>
      <c r="F151">
        <v>8</v>
      </c>
    </row>
    <row r="152" spans="1:9" x14ac:dyDescent="0.25">
      <c r="A152" t="s">
        <v>75</v>
      </c>
      <c r="B152" s="4" t="s">
        <v>193</v>
      </c>
      <c r="E152" t="s">
        <v>114</v>
      </c>
      <c r="F152">
        <v>1</v>
      </c>
    </row>
    <row r="153" spans="1:9" x14ac:dyDescent="0.25">
      <c r="A153" t="s">
        <v>39</v>
      </c>
      <c r="B153" t="s">
        <v>177</v>
      </c>
      <c r="E153" t="s">
        <v>167</v>
      </c>
      <c r="F153">
        <v>1</v>
      </c>
    </row>
    <row r="154" spans="1:9" x14ac:dyDescent="0.25">
      <c r="A154" t="s">
        <v>39</v>
      </c>
      <c r="B154" t="s">
        <v>194</v>
      </c>
      <c r="E154" t="s">
        <v>178</v>
      </c>
      <c r="F154">
        <v>2</v>
      </c>
    </row>
    <row r="155" spans="1:9" x14ac:dyDescent="0.25">
      <c r="A155" t="s">
        <v>39</v>
      </c>
      <c r="B155" t="s">
        <v>43</v>
      </c>
      <c r="E155" t="s">
        <v>195</v>
      </c>
      <c r="F155">
        <v>3</v>
      </c>
    </row>
    <row r="156" spans="1:9" x14ac:dyDescent="0.25">
      <c r="A156" t="s">
        <v>46</v>
      </c>
      <c r="B156" t="s">
        <v>181</v>
      </c>
      <c r="E156" t="s">
        <v>108</v>
      </c>
      <c r="F156">
        <v>2</v>
      </c>
    </row>
    <row r="157" spans="1:9" x14ac:dyDescent="0.25">
      <c r="A157" t="s">
        <v>46</v>
      </c>
      <c r="B157" t="s">
        <v>182</v>
      </c>
      <c r="E157" t="s">
        <v>123</v>
      </c>
      <c r="F157">
        <v>1</v>
      </c>
    </row>
    <row r="158" spans="1:9" x14ac:dyDescent="0.25">
      <c r="A158" t="s">
        <v>143</v>
      </c>
      <c r="B158">
        <v>7805</v>
      </c>
      <c r="E158" t="s">
        <v>18</v>
      </c>
      <c r="F158">
        <v>1</v>
      </c>
    </row>
    <row r="159" spans="1:9" x14ac:dyDescent="0.25">
      <c r="A159" t="s">
        <v>196</v>
      </c>
      <c r="B159" t="s">
        <v>168</v>
      </c>
      <c r="E159" t="s">
        <v>20</v>
      </c>
      <c r="F159">
        <v>1</v>
      </c>
    </row>
    <row r="160" spans="1:9" x14ac:dyDescent="0.25">
      <c r="A160" t="s">
        <v>184</v>
      </c>
      <c r="B160" t="s">
        <v>169</v>
      </c>
      <c r="E160" t="s">
        <v>22</v>
      </c>
      <c r="F160">
        <v>1</v>
      </c>
    </row>
    <row r="161" spans="1:6" x14ac:dyDescent="0.25">
      <c r="A161" t="s">
        <v>185</v>
      </c>
      <c r="B161" t="s">
        <v>170</v>
      </c>
      <c r="E161" t="s">
        <v>126</v>
      </c>
      <c r="F161">
        <v>1</v>
      </c>
    </row>
    <row r="162" spans="1:6" x14ac:dyDescent="0.25">
      <c r="A162" t="s">
        <v>186</v>
      </c>
      <c r="B162" t="s">
        <v>190</v>
      </c>
      <c r="E162" t="s">
        <v>99</v>
      </c>
      <c r="F162">
        <v>1</v>
      </c>
    </row>
    <row r="163" spans="1:6" x14ac:dyDescent="0.25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5"/>
  <sheetViews>
    <sheetView tabSelected="1" topLeftCell="A7" workbookViewId="0">
      <selection activeCell="L11" sqref="L11"/>
    </sheetView>
  </sheetViews>
  <sheetFormatPr baseColWidth="10" defaultRowHeight="15" x14ac:dyDescent="0.25"/>
  <cols>
    <col min="1" max="1" width="23.7109375" bestFit="1" customWidth="1"/>
    <col min="3" max="3" width="17.7109375" customWidth="1"/>
  </cols>
  <sheetData>
    <row r="3" spans="1:12" ht="21" x14ac:dyDescent="0.35">
      <c r="A3" s="83" t="s">
        <v>198</v>
      </c>
      <c r="B3" s="83"/>
      <c r="C3" s="83"/>
      <c r="D3" s="83"/>
      <c r="E3" s="83"/>
      <c r="F3" s="83"/>
    </row>
    <row r="4" spans="1:12" ht="45" x14ac:dyDescent="0.25">
      <c r="A4" s="17" t="s">
        <v>197</v>
      </c>
      <c r="B4" s="17" t="s">
        <v>299</v>
      </c>
      <c r="C4" s="20" t="s">
        <v>300</v>
      </c>
      <c r="D4" s="20" t="s">
        <v>25</v>
      </c>
      <c r="E4" s="18" t="s">
        <v>201</v>
      </c>
      <c r="F4" s="19" t="s">
        <v>202</v>
      </c>
      <c r="G4" s="60" t="s">
        <v>342</v>
      </c>
      <c r="H4" s="61" t="s">
        <v>345</v>
      </c>
      <c r="I4" s="60" t="s">
        <v>343</v>
      </c>
    </row>
    <row r="5" spans="1:12" x14ac:dyDescent="0.25">
      <c r="A5" s="87" t="s">
        <v>143</v>
      </c>
      <c r="B5" s="7">
        <v>1007558</v>
      </c>
      <c r="C5" s="21" t="s">
        <v>280</v>
      </c>
      <c r="D5" s="27" t="s">
        <v>280</v>
      </c>
      <c r="E5" s="8">
        <v>1</v>
      </c>
      <c r="F5" s="74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>
        <f>ROUNDUP(G5/E5,0)</f>
        <v>20</v>
      </c>
      <c r="I5" s="62">
        <f>H5*F5</f>
        <v>120</v>
      </c>
      <c r="K5" s="94"/>
      <c r="L5" t="s">
        <v>428</v>
      </c>
    </row>
    <row r="6" spans="1:12" x14ac:dyDescent="0.25">
      <c r="A6" s="10" t="s">
        <v>143</v>
      </c>
      <c r="B6" s="10">
        <v>1261398</v>
      </c>
      <c r="C6" s="22" t="s">
        <v>281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62">
        <f t="shared" ref="I6:I10" si="1">H6*F6</f>
        <v>0</v>
      </c>
      <c r="K6" s="95"/>
      <c r="L6" t="s">
        <v>429</v>
      </c>
    </row>
    <row r="7" spans="1:12" ht="15.75" thickBot="1" x14ac:dyDescent="0.3">
      <c r="A7" s="88" t="s">
        <v>143</v>
      </c>
      <c r="B7" s="11">
        <v>1523798</v>
      </c>
      <c r="C7" s="23" t="s">
        <v>295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>
        <f t="shared" si="0"/>
        <v>1</v>
      </c>
      <c r="I7" s="62">
        <f t="shared" si="1"/>
        <v>17.100000000000001</v>
      </c>
      <c r="K7" s="96"/>
      <c r="L7" t="s">
        <v>430</v>
      </c>
    </row>
    <row r="8" spans="1:12" ht="15.75" thickBot="1" x14ac:dyDescent="0.3">
      <c r="A8" s="87" t="s">
        <v>270</v>
      </c>
      <c r="B8" s="7">
        <v>1564954</v>
      </c>
      <c r="C8" s="21" t="s">
        <v>271</v>
      </c>
      <c r="D8" s="27" t="s">
        <v>271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>
        <f t="shared" si="0"/>
        <v>12</v>
      </c>
      <c r="I8" s="62">
        <f t="shared" si="1"/>
        <v>6</v>
      </c>
      <c r="K8" s="97"/>
      <c r="L8" t="s">
        <v>431</v>
      </c>
    </row>
    <row r="9" spans="1:12" x14ac:dyDescent="0.25">
      <c r="A9" s="87" t="s">
        <v>270</v>
      </c>
      <c r="B9" s="7">
        <v>9486810</v>
      </c>
      <c r="C9" s="21" t="s">
        <v>272</v>
      </c>
      <c r="D9" s="27" t="s">
        <v>272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>
        <f t="shared" si="0"/>
        <v>4</v>
      </c>
      <c r="I9" s="62">
        <f t="shared" si="1"/>
        <v>3.28</v>
      </c>
    </row>
    <row r="10" spans="1:12" x14ac:dyDescent="0.25">
      <c r="A10" s="89" t="s">
        <v>392</v>
      </c>
      <c r="B10">
        <v>1896827</v>
      </c>
      <c r="C10" s="7" t="s">
        <v>394</v>
      </c>
      <c r="D10" s="27" t="s">
        <v>395</v>
      </c>
      <c r="E10" s="33">
        <v>1</v>
      </c>
      <c r="F10" s="56">
        <v>58.93</v>
      </c>
      <c r="G10">
        <v>9</v>
      </c>
      <c r="H10">
        <v>8</v>
      </c>
      <c r="I10" s="62">
        <f t="shared" si="1"/>
        <v>471.44</v>
      </c>
    </row>
    <row r="11" spans="1:12" x14ac:dyDescent="0.25">
      <c r="A11" s="93" t="s">
        <v>393</v>
      </c>
      <c r="B11">
        <v>1850790</v>
      </c>
      <c r="C11" t="s">
        <v>396</v>
      </c>
      <c r="D11" s="27" t="s">
        <v>397</v>
      </c>
      <c r="E11" s="33">
        <v>1</v>
      </c>
      <c r="F11" s="56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>
        <v>1</v>
      </c>
      <c r="I11" s="62">
        <f t="shared" ref="I11" si="2">H11*F11</f>
        <v>51</v>
      </c>
    </row>
    <row r="12" spans="1:12" x14ac:dyDescent="0.25">
      <c r="A12" s="90" t="s">
        <v>292</v>
      </c>
      <c r="B12" s="7">
        <v>3938414</v>
      </c>
      <c r="C12" s="7" t="s">
        <v>347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12" x14ac:dyDescent="0.25">
      <c r="A13" s="11" t="s">
        <v>294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>
        <f t="shared" si="3"/>
        <v>4</v>
      </c>
      <c r="I13" s="62">
        <f t="shared" si="4"/>
        <v>0</v>
      </c>
    </row>
    <row r="14" spans="1:12" x14ac:dyDescent="0.25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>
        <f t="shared" si="3"/>
        <v>198</v>
      </c>
      <c r="I14" s="62">
        <f t="shared" si="4"/>
        <v>7.1279999999999992</v>
      </c>
    </row>
    <row r="15" spans="1:12" x14ac:dyDescent="0.25">
      <c r="A15" s="87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>
        <f t="shared" si="3"/>
        <v>2</v>
      </c>
      <c r="I15" s="62">
        <f t="shared" si="4"/>
        <v>5.2</v>
      </c>
    </row>
    <row r="16" spans="1:12" x14ac:dyDescent="0.25">
      <c r="A16" s="87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>
        <f t="shared" si="3"/>
        <v>4</v>
      </c>
      <c r="I16" s="62">
        <f t="shared" si="4"/>
        <v>34.799999999999997</v>
      </c>
    </row>
    <row r="17" spans="1:9" x14ac:dyDescent="0.25">
      <c r="A17" s="87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>
        <f t="shared" si="3"/>
        <v>40</v>
      </c>
      <c r="I17" s="62">
        <f t="shared" si="4"/>
        <v>58</v>
      </c>
    </row>
    <row r="18" spans="1:9" x14ac:dyDescent="0.25">
      <c r="A18" s="87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>
        <f t="shared" si="3"/>
        <v>6</v>
      </c>
      <c r="I18" s="62">
        <f t="shared" si="4"/>
        <v>7.1999999999999993</v>
      </c>
    </row>
    <row r="19" spans="1:9" x14ac:dyDescent="0.25">
      <c r="A19" s="87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>
        <f t="shared" si="3"/>
        <v>32</v>
      </c>
      <c r="I19" s="62">
        <f t="shared" si="4"/>
        <v>12.8</v>
      </c>
    </row>
    <row r="20" spans="1:9" x14ac:dyDescent="0.25">
      <c r="A20" s="87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>
        <f t="shared" si="3"/>
        <v>0</v>
      </c>
      <c r="I20" s="62">
        <f t="shared" si="4"/>
        <v>0</v>
      </c>
    </row>
    <row r="21" spans="1:9" x14ac:dyDescent="0.25">
      <c r="A21" s="87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>
        <f t="shared" si="3"/>
        <v>1</v>
      </c>
      <c r="I21" s="62">
        <f t="shared" si="4"/>
        <v>3.75</v>
      </c>
    </row>
    <row r="22" spans="1:9" x14ac:dyDescent="0.25">
      <c r="A22" s="87" t="s">
        <v>236</v>
      </c>
      <c r="B22" s="7">
        <v>1756797</v>
      </c>
      <c r="C22" s="21" t="s">
        <v>243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>
        <f t="shared" si="3"/>
        <v>20</v>
      </c>
      <c r="I22" s="62">
        <f t="shared" si="4"/>
        <v>28.4</v>
      </c>
    </row>
    <row r="23" spans="1:9" x14ac:dyDescent="0.25">
      <c r="A23" s="87" t="s">
        <v>236</v>
      </c>
      <c r="B23" s="7">
        <v>1756798</v>
      </c>
      <c r="C23" s="21" t="s">
        <v>245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>
        <f t="shared" si="3"/>
        <v>3</v>
      </c>
      <c r="I23" s="62">
        <f t="shared" si="4"/>
        <v>7.5</v>
      </c>
    </row>
    <row r="24" spans="1:9" x14ac:dyDescent="0.25">
      <c r="A24" s="87" t="s">
        <v>239</v>
      </c>
      <c r="B24" s="7">
        <v>9138625</v>
      </c>
      <c r="C24" s="21" t="s">
        <v>242</v>
      </c>
      <c r="D24" s="27" t="s">
        <v>238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62">
        <f t="shared" si="4"/>
        <v>0</v>
      </c>
    </row>
    <row r="25" spans="1:9" x14ac:dyDescent="0.25">
      <c r="A25" s="87" t="s">
        <v>239</v>
      </c>
      <c r="B25" s="7">
        <v>9138633</v>
      </c>
      <c r="C25" s="21" t="s">
        <v>241</v>
      </c>
      <c r="D25" s="27" t="s">
        <v>237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>
        <f t="shared" si="3"/>
        <v>12</v>
      </c>
      <c r="I25" s="62">
        <f t="shared" si="4"/>
        <v>30.36</v>
      </c>
    </row>
    <row r="26" spans="1:9" x14ac:dyDescent="0.25">
      <c r="A26" s="87" t="s">
        <v>235</v>
      </c>
      <c r="B26" s="7">
        <v>1462926</v>
      </c>
      <c r="C26" s="21" t="s">
        <v>247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>
        <f t="shared" si="3"/>
        <v>46</v>
      </c>
      <c r="I26" s="62">
        <f t="shared" si="4"/>
        <v>3.2659999999999996</v>
      </c>
    </row>
    <row r="27" spans="1:9" x14ac:dyDescent="0.25">
      <c r="A27" s="87" t="s">
        <v>235</v>
      </c>
      <c r="B27" s="7">
        <v>1756796</v>
      </c>
      <c r="C27" s="21" t="s">
        <v>244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>
        <f t="shared" si="3"/>
        <v>3</v>
      </c>
      <c r="I27" s="62">
        <f t="shared" si="4"/>
        <v>6.8999999999999995</v>
      </c>
    </row>
    <row r="28" spans="1:9" x14ac:dyDescent="0.25">
      <c r="A28" s="7" t="s">
        <v>235</v>
      </c>
      <c r="B28" s="7">
        <v>1686335</v>
      </c>
      <c r="C28" s="21" t="s">
        <v>326</v>
      </c>
      <c r="D28" s="27" t="s">
        <v>327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>
        <f t="shared" si="3"/>
        <v>2</v>
      </c>
      <c r="I28" s="62">
        <f t="shared" si="4"/>
        <v>0.9</v>
      </c>
    </row>
    <row r="29" spans="1:9" x14ac:dyDescent="0.25">
      <c r="A29" s="87" t="s">
        <v>235</v>
      </c>
      <c r="B29" s="7">
        <v>1756805</v>
      </c>
      <c r="C29" s="21" t="s">
        <v>246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>
        <f t="shared" si="3"/>
        <v>1</v>
      </c>
      <c r="I29" s="62">
        <f t="shared" si="4"/>
        <v>9.3000000000000007</v>
      </c>
    </row>
    <row r="30" spans="1:9" x14ac:dyDescent="0.25">
      <c r="A30" s="7" t="s">
        <v>235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>
        <f t="shared" si="3"/>
        <v>2</v>
      </c>
      <c r="I30" s="62">
        <f t="shared" si="4"/>
        <v>0</v>
      </c>
    </row>
    <row r="31" spans="1:9" x14ac:dyDescent="0.25">
      <c r="A31" s="87" t="s">
        <v>235</v>
      </c>
      <c r="B31" s="7">
        <v>1099254</v>
      </c>
      <c r="C31" s="21" t="s">
        <v>248</v>
      </c>
      <c r="D31" s="27" t="s">
        <v>238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>
        <f t="shared" si="3"/>
        <v>46</v>
      </c>
      <c r="I31" s="62">
        <f t="shared" si="4"/>
        <v>23</v>
      </c>
    </row>
    <row r="32" spans="1:9" x14ac:dyDescent="0.25">
      <c r="A32" s="87" t="s">
        <v>235</v>
      </c>
      <c r="B32" s="7">
        <v>9838260</v>
      </c>
      <c r="C32" s="21" t="s">
        <v>240</v>
      </c>
      <c r="D32" s="27" t="s">
        <v>237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>
        <f t="shared" si="3"/>
        <v>8</v>
      </c>
      <c r="I32" s="62">
        <f t="shared" si="4"/>
        <v>27.28</v>
      </c>
    </row>
    <row r="33" spans="1:9" x14ac:dyDescent="0.25">
      <c r="A33" s="65" t="s">
        <v>360</v>
      </c>
      <c r="B33" s="21">
        <v>1122589</v>
      </c>
      <c r="C33" s="21" t="s">
        <v>376</v>
      </c>
      <c r="D33" s="21" t="s">
        <v>363</v>
      </c>
      <c r="E33" s="33">
        <v>1</v>
      </c>
      <c r="F33" s="64">
        <v>6.06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>
        <f>ROUNDUP(G33*1.2,0)</f>
        <v>8</v>
      </c>
      <c r="I33" s="62">
        <f t="shared" si="4"/>
        <v>48.48</v>
      </c>
    </row>
    <row r="34" spans="1:9" x14ac:dyDescent="0.25">
      <c r="A34" s="65" t="s">
        <v>359</v>
      </c>
      <c r="B34" s="21">
        <v>1122582</v>
      </c>
      <c r="C34" s="21" t="s">
        <v>372</v>
      </c>
      <c r="D34" s="21" t="s">
        <v>363</v>
      </c>
      <c r="E34" s="33">
        <v>1</v>
      </c>
      <c r="F34" s="64">
        <v>6.26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>
        <f t="shared" ref="H34:H40" si="5">ROUNDUP(G34*1.2,0)</f>
        <v>54</v>
      </c>
      <c r="I34" s="62">
        <f t="shared" ref="I34:I40" si="6">H34*F34</f>
        <v>338.03999999999996</v>
      </c>
    </row>
    <row r="35" spans="1:9" x14ac:dyDescent="0.25">
      <c r="A35" s="65" t="s">
        <v>361</v>
      </c>
      <c r="B35" s="21">
        <v>1122584</v>
      </c>
      <c r="C35" s="21" t="s">
        <v>374</v>
      </c>
      <c r="D35" s="21" t="s">
        <v>364</v>
      </c>
      <c r="E35" s="33">
        <v>1</v>
      </c>
      <c r="F35" s="64">
        <v>6.27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>
        <f t="shared" si="5"/>
        <v>24</v>
      </c>
      <c r="I35" s="62">
        <f t="shared" si="6"/>
        <v>150.47999999999999</v>
      </c>
    </row>
    <row r="36" spans="1:9" x14ac:dyDescent="0.25">
      <c r="A36" s="65" t="s">
        <v>362</v>
      </c>
      <c r="B36" s="21">
        <v>1122811</v>
      </c>
      <c r="C36" s="21" t="s">
        <v>370</v>
      </c>
      <c r="D36" s="21" t="s">
        <v>365</v>
      </c>
      <c r="E36" s="33">
        <v>1</v>
      </c>
      <c r="F36" s="64">
        <v>9.24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18</v>
      </c>
      <c r="H36">
        <f t="shared" si="5"/>
        <v>22</v>
      </c>
      <c r="I36" s="62">
        <f t="shared" si="6"/>
        <v>203.28</v>
      </c>
    </row>
    <row r="37" spans="1:9" x14ac:dyDescent="0.25">
      <c r="A37" s="65" t="s">
        <v>366</v>
      </c>
      <c r="B37" s="21">
        <v>1122602</v>
      </c>
      <c r="C37" s="21" t="s">
        <v>373</v>
      </c>
      <c r="D37" s="21" t="s">
        <v>363</v>
      </c>
      <c r="E37" s="33">
        <v>1</v>
      </c>
      <c r="F37" s="64">
        <v>4.16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>
        <f t="shared" si="5"/>
        <v>53</v>
      </c>
      <c r="I37" s="62">
        <f t="shared" si="6"/>
        <v>220.48000000000002</v>
      </c>
    </row>
    <row r="38" spans="1:9" x14ac:dyDescent="0.25">
      <c r="A38" s="65" t="s">
        <v>368</v>
      </c>
      <c r="B38" s="21">
        <v>1122604</v>
      </c>
      <c r="C38" s="21" t="s">
        <v>375</v>
      </c>
      <c r="D38" s="21" t="s">
        <v>364</v>
      </c>
      <c r="E38" s="33">
        <v>1</v>
      </c>
      <c r="F38" s="64">
        <v>4.99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>
        <f t="shared" si="5"/>
        <v>24</v>
      </c>
      <c r="I38" s="62">
        <f t="shared" si="6"/>
        <v>119.76</v>
      </c>
    </row>
    <row r="39" spans="1:9" x14ac:dyDescent="0.25">
      <c r="A39" s="65" t="s">
        <v>369</v>
      </c>
      <c r="B39" s="21">
        <v>1122820</v>
      </c>
      <c r="C39" s="21" t="s">
        <v>371</v>
      </c>
      <c r="D39" s="21" t="s">
        <v>365</v>
      </c>
      <c r="E39" s="33">
        <v>1</v>
      </c>
      <c r="F39" s="64">
        <v>7.86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18</v>
      </c>
      <c r="H39">
        <f t="shared" si="5"/>
        <v>22</v>
      </c>
      <c r="I39" s="62">
        <f t="shared" si="6"/>
        <v>172.92000000000002</v>
      </c>
    </row>
    <row r="40" spans="1:9" x14ac:dyDescent="0.25">
      <c r="A40" s="65" t="s">
        <v>367</v>
      </c>
      <c r="B40" s="21">
        <v>1122595</v>
      </c>
      <c r="C40" s="21" t="s">
        <v>377</v>
      </c>
      <c r="D40" s="21" t="s">
        <v>363</v>
      </c>
      <c r="E40" s="33">
        <v>1</v>
      </c>
      <c r="F40" s="64">
        <v>4.6399999999999997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>
        <f t="shared" si="5"/>
        <v>8</v>
      </c>
      <c r="I40" s="62">
        <f t="shared" si="6"/>
        <v>37.119999999999997</v>
      </c>
    </row>
    <row r="41" spans="1:9" x14ac:dyDescent="0.25">
      <c r="A41" s="87" t="s">
        <v>253</v>
      </c>
      <c r="B41" s="7">
        <v>1003198</v>
      </c>
      <c r="C41" s="21" t="s">
        <v>254</v>
      </c>
      <c r="D41" s="21" t="s">
        <v>255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>
        <f t="shared" ref="H41:H82" si="7">ROUNDUP(G41/E41,0)</f>
        <v>2</v>
      </c>
      <c r="I41" s="62">
        <f t="shared" ref="I41:I84" si="8">H41*F41</f>
        <v>2.5</v>
      </c>
    </row>
    <row r="42" spans="1:9" x14ac:dyDescent="0.25">
      <c r="A42" s="87" t="s">
        <v>258</v>
      </c>
      <c r="B42" s="7">
        <v>1003196</v>
      </c>
      <c r="C42" s="21" t="s">
        <v>256</v>
      </c>
      <c r="D42" s="21" t="s">
        <v>257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>
        <f t="shared" si="7"/>
        <v>8</v>
      </c>
      <c r="I42" s="62">
        <f t="shared" si="8"/>
        <v>8.8000000000000007</v>
      </c>
    </row>
    <row r="43" spans="1:9" x14ac:dyDescent="0.25">
      <c r="A43" s="87" t="s">
        <v>259</v>
      </c>
      <c r="B43" s="7">
        <v>1003199</v>
      </c>
      <c r="C43" s="21" t="s">
        <v>260</v>
      </c>
      <c r="D43" s="21" t="s">
        <v>261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>
        <f t="shared" si="7"/>
        <v>0</v>
      </c>
      <c r="I43" s="62">
        <f t="shared" si="8"/>
        <v>0</v>
      </c>
    </row>
    <row r="44" spans="1:9" x14ac:dyDescent="0.25">
      <c r="A44" s="87" t="s">
        <v>265</v>
      </c>
      <c r="B44" s="7">
        <v>1612346</v>
      </c>
      <c r="C44" s="21" t="s">
        <v>266</v>
      </c>
      <c r="D44" s="21" t="s">
        <v>266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>
        <f t="shared" si="7"/>
        <v>8</v>
      </c>
      <c r="I44" s="62">
        <f t="shared" si="8"/>
        <v>0.312</v>
      </c>
    </row>
    <row r="45" spans="1:9" x14ac:dyDescent="0.25">
      <c r="A45" s="87" t="s">
        <v>249</v>
      </c>
      <c r="B45" s="7">
        <v>1861455</v>
      </c>
      <c r="C45" s="21" t="s">
        <v>262</v>
      </c>
      <c r="D45" s="21" t="s">
        <v>262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>
        <f t="shared" si="7"/>
        <v>2</v>
      </c>
      <c r="I45" s="62">
        <f t="shared" si="8"/>
        <v>4.3999999999999997E-2</v>
      </c>
    </row>
    <row r="46" spans="1:9" x14ac:dyDescent="0.25">
      <c r="A46" s="87" t="s">
        <v>263</v>
      </c>
      <c r="B46" s="7">
        <v>1861447</v>
      </c>
      <c r="C46" s="21" t="s">
        <v>264</v>
      </c>
      <c r="D46" s="21" t="s">
        <v>264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>
        <f t="shared" si="7"/>
        <v>18</v>
      </c>
      <c r="I46" s="62">
        <f t="shared" si="8"/>
        <v>0.39599999999999996</v>
      </c>
    </row>
    <row r="47" spans="1:9" x14ac:dyDescent="0.25">
      <c r="A47" s="93" t="s">
        <v>412</v>
      </c>
      <c r="B47">
        <v>1466761</v>
      </c>
      <c r="C47" s="7" t="s">
        <v>413</v>
      </c>
      <c r="D47" s="21" t="s">
        <v>411</v>
      </c>
      <c r="E47" s="33">
        <v>4</v>
      </c>
      <c r="F47" s="57">
        <v>0.17899999999999999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>
        <f>G47*2</f>
        <v>96</v>
      </c>
      <c r="I47" s="62">
        <f>H47*F47</f>
        <v>17.183999999999997</v>
      </c>
    </row>
    <row r="48" spans="1:9" x14ac:dyDescent="0.25">
      <c r="A48" s="93" t="s">
        <v>408</v>
      </c>
      <c r="B48">
        <v>1466855</v>
      </c>
      <c r="C48" s="7" t="s">
        <v>409</v>
      </c>
      <c r="D48" s="21" t="s">
        <v>411</v>
      </c>
      <c r="E48" s="33">
        <v>4</v>
      </c>
      <c r="F48" s="57">
        <v>0.17899999999999999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>
        <f>G48*2</f>
        <v>88</v>
      </c>
      <c r="I48" s="62">
        <f>H48*F48</f>
        <v>15.751999999999999</v>
      </c>
    </row>
    <row r="49" spans="1:9" x14ac:dyDescent="0.25">
      <c r="A49" s="87" t="s">
        <v>87</v>
      </c>
      <c r="B49" s="7">
        <v>1617416</v>
      </c>
      <c r="C49" s="7" t="s">
        <v>321</v>
      </c>
      <c r="D49" s="21" t="s">
        <v>321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>
        <f t="shared" si="7"/>
        <v>8</v>
      </c>
      <c r="I49" s="62">
        <f t="shared" si="8"/>
        <v>685.76</v>
      </c>
    </row>
    <row r="50" spans="1:9" x14ac:dyDescent="0.25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>
        <f t="shared" si="7"/>
        <v>2</v>
      </c>
      <c r="I50" s="62">
        <f t="shared" si="8"/>
        <v>0</v>
      </c>
    </row>
    <row r="51" spans="1:9" x14ac:dyDescent="0.25">
      <c r="A51" s="11" t="s">
        <v>290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>
        <f t="shared" si="7"/>
        <v>24</v>
      </c>
      <c r="I51" s="62">
        <f t="shared" si="8"/>
        <v>0</v>
      </c>
    </row>
    <row r="52" spans="1:9" x14ac:dyDescent="0.25">
      <c r="A52" s="87" t="s">
        <v>221</v>
      </c>
      <c r="B52" s="7">
        <v>1021247</v>
      </c>
      <c r="C52" s="21" t="s">
        <v>277</v>
      </c>
      <c r="D52" s="27" t="s">
        <v>277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>
        <f t="shared" si="7"/>
        <v>4</v>
      </c>
      <c r="I52" s="62">
        <f t="shared" si="8"/>
        <v>11.84</v>
      </c>
    </row>
    <row r="53" spans="1:9" x14ac:dyDescent="0.25">
      <c r="A53" s="87" t="s">
        <v>221</v>
      </c>
      <c r="B53" s="7">
        <v>9994904</v>
      </c>
      <c r="C53" s="21" t="s">
        <v>278</v>
      </c>
      <c r="D53" s="27" t="s">
        <v>279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>
        <f t="shared" si="7"/>
        <v>2</v>
      </c>
      <c r="I53" s="62">
        <f t="shared" si="8"/>
        <v>9.6999999999999993</v>
      </c>
    </row>
    <row r="54" spans="1:9" x14ac:dyDescent="0.25">
      <c r="A54" s="88" t="s">
        <v>283</v>
      </c>
      <c r="B54" s="11">
        <v>9321276</v>
      </c>
      <c r="C54" s="23" t="s">
        <v>284</v>
      </c>
      <c r="D54" s="28" t="s">
        <v>285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>
        <f t="shared" si="7"/>
        <v>20</v>
      </c>
      <c r="I54" s="62">
        <f t="shared" si="8"/>
        <v>165.79999999999998</v>
      </c>
    </row>
    <row r="55" spans="1:9" x14ac:dyDescent="0.25">
      <c r="A55" s="88" t="s">
        <v>288</v>
      </c>
      <c r="B55" s="11">
        <v>9321373</v>
      </c>
      <c r="C55" s="23" t="s">
        <v>286</v>
      </c>
      <c r="D55" s="22" t="s">
        <v>287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>
        <f t="shared" si="7"/>
        <v>4</v>
      </c>
      <c r="I55" s="62">
        <f t="shared" si="8"/>
        <v>27.88</v>
      </c>
    </row>
    <row r="56" spans="1:9" x14ac:dyDescent="0.25">
      <c r="A56" s="87" t="s">
        <v>276</v>
      </c>
      <c r="B56" s="7">
        <v>9755560</v>
      </c>
      <c r="C56" s="21" t="s">
        <v>275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>
        <f t="shared" si="7"/>
        <v>2</v>
      </c>
      <c r="I56" s="62">
        <f t="shared" si="8"/>
        <v>1.42</v>
      </c>
    </row>
    <row r="57" spans="1:9" x14ac:dyDescent="0.25">
      <c r="A57" s="87" t="s">
        <v>273</v>
      </c>
      <c r="B57" s="7">
        <v>1739899</v>
      </c>
      <c r="C57" s="21" t="s">
        <v>274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>
        <f t="shared" si="7"/>
        <v>2</v>
      </c>
      <c r="I57" s="62">
        <f t="shared" si="8"/>
        <v>0.56000000000000005</v>
      </c>
    </row>
    <row r="58" spans="1:9" x14ac:dyDescent="0.25">
      <c r="A58" s="87" t="s">
        <v>63</v>
      </c>
      <c r="B58" s="7">
        <v>1689852</v>
      </c>
      <c r="C58" s="7" t="s">
        <v>346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>
        <f t="shared" si="7"/>
        <v>6</v>
      </c>
      <c r="I58" s="62">
        <f t="shared" si="8"/>
        <v>7.5</v>
      </c>
    </row>
    <row r="59" spans="1:9" x14ac:dyDescent="0.25">
      <c r="A59" s="88" t="s">
        <v>296</v>
      </c>
      <c r="B59" s="11">
        <v>1611856</v>
      </c>
      <c r="C59" s="23" t="s">
        <v>297</v>
      </c>
      <c r="D59" s="28" t="s">
        <v>298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>
        <f t="shared" si="7"/>
        <v>24</v>
      </c>
      <c r="I59" s="62">
        <f t="shared" si="8"/>
        <v>9.6000000000000014</v>
      </c>
    </row>
    <row r="60" spans="1:9" x14ac:dyDescent="0.25">
      <c r="A60" s="11" t="s">
        <v>293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>
        <f t="shared" si="7"/>
        <v>6</v>
      </c>
      <c r="I60" s="62">
        <f t="shared" si="8"/>
        <v>0</v>
      </c>
    </row>
    <row r="61" spans="1:9" x14ac:dyDescent="0.25">
      <c r="A61" s="86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>
        <f t="shared" si="7"/>
        <v>1</v>
      </c>
      <c r="I61" s="62">
        <f t="shared" si="8"/>
        <v>2.1</v>
      </c>
    </row>
    <row r="62" spans="1:9" x14ac:dyDescent="0.25">
      <c r="A62" s="87" t="s">
        <v>219</v>
      </c>
      <c r="B62" s="7">
        <v>1652641</v>
      </c>
      <c r="C62" s="21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>
        <f t="shared" si="7"/>
        <v>54</v>
      </c>
      <c r="I62" s="62">
        <f t="shared" si="8"/>
        <v>5.2919999999999998</v>
      </c>
    </row>
    <row r="63" spans="1:9" x14ac:dyDescent="0.25">
      <c r="A63" s="7" t="s">
        <v>219</v>
      </c>
      <c r="B63" s="7">
        <v>1126953</v>
      </c>
      <c r="C63" s="21" t="s">
        <v>226</v>
      </c>
      <c r="D63" s="27">
        <v>220</v>
      </c>
      <c r="E63" s="8">
        <v>1</v>
      </c>
      <c r="F63" s="57">
        <v>6.4000000000000001E-2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>
        <f t="shared" si="7"/>
        <v>6</v>
      </c>
      <c r="I63" s="62">
        <f t="shared" si="8"/>
        <v>0.38400000000000001</v>
      </c>
    </row>
    <row r="64" spans="1:9" x14ac:dyDescent="0.25">
      <c r="A64" s="7" t="s">
        <v>219</v>
      </c>
      <c r="B64" s="7">
        <v>1126972</v>
      </c>
      <c r="C64" s="21" t="s">
        <v>228</v>
      </c>
      <c r="D64" s="27">
        <v>330</v>
      </c>
      <c r="E64" s="8">
        <v>1</v>
      </c>
      <c r="F64" s="57">
        <v>6.4000000000000001E-2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>
        <f t="shared" si="7"/>
        <v>8</v>
      </c>
      <c r="I64" s="62">
        <f t="shared" si="8"/>
        <v>0.51200000000000001</v>
      </c>
    </row>
    <row r="65" spans="1:9" x14ac:dyDescent="0.25">
      <c r="A65" s="7" t="s">
        <v>219</v>
      </c>
      <c r="B65" s="7">
        <v>1126978</v>
      </c>
      <c r="C65" s="21" t="s">
        <v>227</v>
      </c>
      <c r="D65" s="27">
        <v>360</v>
      </c>
      <c r="E65" s="8">
        <v>1</v>
      </c>
      <c r="F65" s="57">
        <v>5.3999999999999999E-2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>
        <f t="shared" si="7"/>
        <v>8</v>
      </c>
      <c r="I65" s="62">
        <f t="shared" si="8"/>
        <v>0.432</v>
      </c>
    </row>
    <row r="66" spans="1:9" x14ac:dyDescent="0.25">
      <c r="A66" s="86" t="s">
        <v>219</v>
      </c>
      <c r="B66" s="7">
        <v>9342001</v>
      </c>
      <c r="C66" s="7" t="s">
        <v>329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>
        <f t="shared" si="7"/>
        <v>1</v>
      </c>
      <c r="I66" s="62">
        <f t="shared" si="8"/>
        <v>2.1</v>
      </c>
    </row>
    <row r="67" spans="1:9" x14ac:dyDescent="0.25">
      <c r="A67" s="87" t="s">
        <v>219</v>
      </c>
      <c r="B67" s="7">
        <v>1652663</v>
      </c>
      <c r="C67" s="21" t="s">
        <v>229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>
        <f t="shared" si="7"/>
        <v>54</v>
      </c>
      <c r="I67" s="62">
        <f t="shared" si="8"/>
        <v>4.4820000000000002</v>
      </c>
    </row>
    <row r="68" spans="1:9" x14ac:dyDescent="0.25">
      <c r="A68" s="7" t="s">
        <v>219</v>
      </c>
      <c r="B68" s="7">
        <v>1416872</v>
      </c>
      <c r="C68" s="21" t="s">
        <v>230</v>
      </c>
      <c r="D68" s="27" t="s">
        <v>217</v>
      </c>
      <c r="E68" s="8">
        <v>1</v>
      </c>
      <c r="F68" s="57">
        <v>2.5999999999999999E-2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>
        <f t="shared" si="7"/>
        <v>28</v>
      </c>
      <c r="I68" s="62">
        <f t="shared" si="8"/>
        <v>0.72799999999999998</v>
      </c>
    </row>
    <row r="69" spans="1:9" x14ac:dyDescent="0.25">
      <c r="A69" s="87" t="s">
        <v>219</v>
      </c>
      <c r="B69" s="7">
        <v>9341110</v>
      </c>
      <c r="C69" s="21" t="s">
        <v>231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>
        <f t="shared" si="7"/>
        <v>1</v>
      </c>
      <c r="I69" s="62">
        <f t="shared" si="8"/>
        <v>2.1</v>
      </c>
    </row>
    <row r="70" spans="1:9" x14ac:dyDescent="0.25">
      <c r="A70" s="7" t="s">
        <v>219</v>
      </c>
      <c r="B70" s="7">
        <v>1416762</v>
      </c>
      <c r="C70" s="7" t="s">
        <v>313</v>
      </c>
      <c r="D70" s="27" t="s">
        <v>314</v>
      </c>
      <c r="E70" s="33">
        <v>1</v>
      </c>
      <c r="F70" s="57">
        <v>2.5999999999999999E-2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>
        <f t="shared" si="7"/>
        <v>6</v>
      </c>
      <c r="I70" s="62">
        <f t="shared" si="8"/>
        <v>0.156</v>
      </c>
    </row>
    <row r="71" spans="1:9" x14ac:dyDescent="0.25">
      <c r="A71" s="87" t="s">
        <v>219</v>
      </c>
      <c r="B71" s="7">
        <v>9341498</v>
      </c>
      <c r="C71" s="21" t="s">
        <v>232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>
        <f t="shared" si="7"/>
        <v>1</v>
      </c>
      <c r="I71" s="62">
        <f t="shared" si="8"/>
        <v>2.1</v>
      </c>
    </row>
    <row r="72" spans="1:9" x14ac:dyDescent="0.25">
      <c r="A72" s="86" t="s">
        <v>219</v>
      </c>
      <c r="B72" s="7">
        <v>9339558</v>
      </c>
      <c r="C72" s="7" t="s">
        <v>338</v>
      </c>
      <c r="D72" s="27" t="s">
        <v>339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>
        <f t="shared" si="7"/>
        <v>1</v>
      </c>
      <c r="I72" s="62">
        <f t="shared" si="8"/>
        <v>1.2</v>
      </c>
    </row>
    <row r="73" spans="1:9" x14ac:dyDescent="0.25">
      <c r="A73" s="72" t="s">
        <v>220</v>
      </c>
      <c r="B73" s="7">
        <v>1498450</v>
      </c>
      <c r="C73" s="21" t="s">
        <v>233</v>
      </c>
      <c r="D73" s="27" t="s">
        <v>222</v>
      </c>
      <c r="E73" s="8">
        <v>1</v>
      </c>
      <c r="F73" s="57">
        <v>0.75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>
        <f t="shared" si="7"/>
        <v>4</v>
      </c>
      <c r="I73" s="62">
        <f t="shared" si="8"/>
        <v>3</v>
      </c>
    </row>
    <row r="74" spans="1:9" x14ac:dyDescent="0.25">
      <c r="A74" s="7" t="s">
        <v>220</v>
      </c>
      <c r="B74" s="7">
        <v>3226207</v>
      </c>
      <c r="C74" s="21" t="s">
        <v>234</v>
      </c>
      <c r="D74" s="27" t="s">
        <v>223</v>
      </c>
      <c r="E74" s="8">
        <v>1</v>
      </c>
      <c r="F74" s="57">
        <v>0.75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>
        <f t="shared" si="7"/>
        <v>4</v>
      </c>
      <c r="I74" s="62">
        <f t="shared" si="8"/>
        <v>3</v>
      </c>
    </row>
    <row r="75" spans="1:9" x14ac:dyDescent="0.25">
      <c r="A75" s="72" t="s">
        <v>424</v>
      </c>
      <c r="B75" s="21">
        <v>1103837</v>
      </c>
      <c r="C75" s="21" t="s">
        <v>420</v>
      </c>
      <c r="D75" s="21" t="s">
        <v>421</v>
      </c>
      <c r="E75" s="33">
        <v>17</v>
      </c>
      <c r="F75" s="56">
        <v>4.8499999999999996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>
        <f t="shared" si="7"/>
        <v>2</v>
      </c>
      <c r="I75" s="62">
        <f t="shared" si="8"/>
        <v>9.6999999999999993</v>
      </c>
    </row>
    <row r="76" spans="1:9" x14ac:dyDescent="0.25">
      <c r="A76" s="86" t="s">
        <v>425</v>
      </c>
      <c r="B76" s="21">
        <v>1103855</v>
      </c>
      <c r="C76" s="21" t="s">
        <v>422</v>
      </c>
      <c r="D76" s="21" t="s">
        <v>423</v>
      </c>
      <c r="E76" s="33">
        <v>5</v>
      </c>
      <c r="F76" s="56">
        <f>5*2.27</f>
        <v>11.35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>
        <f t="shared" si="7"/>
        <v>1</v>
      </c>
      <c r="I76" s="62">
        <f t="shared" si="8"/>
        <v>11.35</v>
      </c>
    </row>
    <row r="77" spans="1:9" x14ac:dyDescent="0.25">
      <c r="A77" s="10" t="s">
        <v>291</v>
      </c>
      <c r="B77" s="10"/>
      <c r="C77" s="22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>
        <f t="shared" si="7"/>
        <v>0</v>
      </c>
      <c r="I77" s="62">
        <f t="shared" si="8"/>
        <v>0</v>
      </c>
    </row>
    <row r="78" spans="1:9" x14ac:dyDescent="0.25">
      <c r="A78" s="90" t="s">
        <v>289</v>
      </c>
      <c r="B78" s="21">
        <v>1077344</v>
      </c>
      <c r="C78" s="21" t="s">
        <v>426</v>
      </c>
      <c r="D78" s="21" t="s">
        <v>427</v>
      </c>
      <c r="E78" s="33">
        <v>1</v>
      </c>
      <c r="F78" s="56">
        <v>0.66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>
        <f t="shared" si="7"/>
        <v>24</v>
      </c>
      <c r="I78" s="62">
        <f t="shared" si="8"/>
        <v>15.84</v>
      </c>
    </row>
    <row r="79" spans="1:9" x14ac:dyDescent="0.25">
      <c r="A79" s="87" t="s">
        <v>125</v>
      </c>
      <c r="B79" s="72">
        <v>1284269</v>
      </c>
      <c r="C79" s="73" t="s">
        <v>268</v>
      </c>
      <c r="D79" s="73" t="s">
        <v>269</v>
      </c>
      <c r="E79" s="8">
        <v>1</v>
      </c>
      <c r="F79" s="56">
        <v>46.7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>
        <f t="shared" si="7"/>
        <v>2</v>
      </c>
      <c r="I79" s="62">
        <f t="shared" si="8"/>
        <v>93.4</v>
      </c>
    </row>
    <row r="80" spans="1:9" x14ac:dyDescent="0.25">
      <c r="A80" s="87" t="s">
        <v>19</v>
      </c>
      <c r="B80" s="72">
        <v>1205017</v>
      </c>
      <c r="C80" s="73" t="s">
        <v>267</v>
      </c>
      <c r="D80" s="73" t="s">
        <v>267</v>
      </c>
      <c r="E80" s="8">
        <v>1</v>
      </c>
      <c r="F80" s="56">
        <v>22.4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>
        <f t="shared" si="7"/>
        <v>4</v>
      </c>
      <c r="I80" s="62">
        <f t="shared" si="8"/>
        <v>89.6</v>
      </c>
    </row>
    <row r="81" spans="1:9" x14ac:dyDescent="0.25">
      <c r="A81" s="88" t="s">
        <v>196</v>
      </c>
      <c r="B81" s="11">
        <v>1439745</v>
      </c>
      <c r="C81" s="23" t="s">
        <v>282</v>
      </c>
      <c r="D81" s="28" t="s">
        <v>168</v>
      </c>
      <c r="E81" s="8">
        <v>1</v>
      </c>
      <c r="F81" s="56">
        <v>1.6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>
        <f t="shared" si="7"/>
        <v>24</v>
      </c>
      <c r="I81" s="62">
        <f t="shared" si="8"/>
        <v>38.400000000000006</v>
      </c>
    </row>
    <row r="82" spans="1:9" x14ac:dyDescent="0.25">
      <c r="A82" s="7" t="s">
        <v>250</v>
      </c>
      <c r="B82" s="7">
        <v>1268655</v>
      </c>
      <c r="C82" s="21" t="s">
        <v>252</v>
      </c>
      <c r="D82" s="21" t="s">
        <v>251</v>
      </c>
      <c r="E82" s="8">
        <v>1</v>
      </c>
      <c r="F82" s="56">
        <v>0.28999999999999998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>
        <f t="shared" si="7"/>
        <v>6</v>
      </c>
      <c r="I82" s="62">
        <f t="shared" si="8"/>
        <v>1.7399999999999998</v>
      </c>
    </row>
    <row r="83" spans="1:9" x14ac:dyDescent="0.25">
      <c r="A83" s="92" t="s">
        <v>406</v>
      </c>
      <c r="B83" s="21">
        <v>1877102</v>
      </c>
      <c r="C83" s="65" t="s">
        <v>407</v>
      </c>
      <c r="D83" s="65" t="s">
        <v>411</v>
      </c>
      <c r="E83" s="7">
        <v>100</v>
      </c>
      <c r="F83" s="56">
        <v>28.6</v>
      </c>
      <c r="G83" s="33">
        <v>1</v>
      </c>
      <c r="H83" s="33">
        <v>1</v>
      </c>
      <c r="I83" s="62">
        <f t="shared" si="8"/>
        <v>28.6</v>
      </c>
    </row>
    <row r="84" spans="1:9" x14ac:dyDescent="0.25">
      <c r="A84" s="91" t="s">
        <v>414</v>
      </c>
      <c r="B84" s="15">
        <v>1420015</v>
      </c>
      <c r="C84" s="69" t="s">
        <v>415</v>
      </c>
      <c r="D84" s="26" t="s">
        <v>411</v>
      </c>
      <c r="E84" s="16">
        <v>100</v>
      </c>
      <c r="F84" s="59">
        <v>3.79</v>
      </c>
      <c r="G84" s="33">
        <v>1</v>
      </c>
      <c r="H84" s="33">
        <v>1</v>
      </c>
      <c r="I84" s="62">
        <f t="shared" si="8"/>
        <v>3.79</v>
      </c>
    </row>
    <row r="85" spans="1:9" x14ac:dyDescent="0.25">
      <c r="F85" s="2" t="s">
        <v>344</v>
      </c>
      <c r="G85">
        <f>SUM(G5:G82)</f>
        <v>1749</v>
      </c>
      <c r="H85">
        <f>SUM(H5:H82)</f>
        <v>1281</v>
      </c>
      <c r="I85" s="62">
        <f>SUM(I5:I82)</f>
        <v>3498.2279999999992</v>
      </c>
    </row>
  </sheetData>
  <sortState ref="A47:I48">
    <sortCondition ref="A47"/>
  </sortState>
  <mergeCells count="1"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19" sqref="D19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109.5703125" customWidth="1"/>
  </cols>
  <sheetData>
    <row r="3" spans="1:4" x14ac:dyDescent="0.25">
      <c r="B3" s="2" t="s">
        <v>68</v>
      </c>
    </row>
    <row r="4" spans="1:4" x14ac:dyDescent="0.25">
      <c r="A4" t="s">
        <v>24</v>
      </c>
      <c r="B4" t="s">
        <v>25</v>
      </c>
      <c r="C4" t="s">
        <v>305</v>
      </c>
      <c r="D4" t="s">
        <v>306</v>
      </c>
    </row>
    <row r="5" spans="1:4" x14ac:dyDescent="0.25">
      <c r="A5" t="s">
        <v>30</v>
      </c>
      <c r="B5" t="s">
        <v>3</v>
      </c>
      <c r="C5" t="s">
        <v>2</v>
      </c>
      <c r="D5">
        <v>1</v>
      </c>
    </row>
    <row r="6" spans="1:4" x14ac:dyDescent="0.25">
      <c r="A6" t="s">
        <v>30</v>
      </c>
      <c r="B6" t="s">
        <v>7</v>
      </c>
      <c r="C6" t="s">
        <v>32</v>
      </c>
      <c r="D6">
        <v>7</v>
      </c>
    </row>
    <row r="7" spans="1:4" x14ac:dyDescent="0.25">
      <c r="A7" t="s">
        <v>30</v>
      </c>
      <c r="B7" t="s">
        <v>1</v>
      </c>
      <c r="C7" s="1" t="s">
        <v>307</v>
      </c>
      <c r="D7">
        <v>8</v>
      </c>
    </row>
    <row r="8" spans="1:4" x14ac:dyDescent="0.25">
      <c r="A8" t="s">
        <v>30</v>
      </c>
      <c r="B8" t="s">
        <v>5</v>
      </c>
      <c r="C8" s="1" t="s">
        <v>308</v>
      </c>
      <c r="D8">
        <v>17</v>
      </c>
    </row>
    <row r="9" spans="1:4" x14ac:dyDescent="0.25">
      <c r="A9" t="s">
        <v>34</v>
      </c>
      <c r="B9" t="s">
        <v>9</v>
      </c>
      <c r="C9" t="s">
        <v>35</v>
      </c>
      <c r="D9">
        <v>2</v>
      </c>
    </row>
    <row r="10" spans="1:4" x14ac:dyDescent="0.25">
      <c r="A10" t="s">
        <v>36</v>
      </c>
      <c r="B10" t="s">
        <v>10</v>
      </c>
      <c r="C10" s="1" t="s">
        <v>309</v>
      </c>
      <c r="D10">
        <v>9</v>
      </c>
    </row>
    <row r="11" spans="1:4" x14ac:dyDescent="0.25">
      <c r="A11" t="s">
        <v>39</v>
      </c>
      <c r="B11" t="s">
        <v>38</v>
      </c>
      <c r="C11" t="s">
        <v>41</v>
      </c>
      <c r="D11">
        <v>5</v>
      </c>
    </row>
    <row r="12" spans="1:4" x14ac:dyDescent="0.25">
      <c r="A12" t="s">
        <v>39</v>
      </c>
      <c r="B12" t="s">
        <v>13</v>
      </c>
      <c r="C12" s="1" t="s">
        <v>40</v>
      </c>
      <c r="D12">
        <v>2</v>
      </c>
    </row>
    <row r="13" spans="1:4" x14ac:dyDescent="0.25">
      <c r="A13" t="s">
        <v>39</v>
      </c>
      <c r="B13" t="s">
        <v>42</v>
      </c>
      <c r="C13" s="1" t="s">
        <v>310</v>
      </c>
      <c r="D13">
        <v>10</v>
      </c>
    </row>
    <row r="14" spans="1:4" x14ac:dyDescent="0.25">
      <c r="A14" t="s">
        <v>39</v>
      </c>
      <c r="B14" t="s">
        <v>43</v>
      </c>
      <c r="C14" s="1" t="s">
        <v>45</v>
      </c>
      <c r="D14">
        <v>11</v>
      </c>
    </row>
    <row r="15" spans="1:4" x14ac:dyDescent="0.25">
      <c r="A15" t="s">
        <v>46</v>
      </c>
      <c r="B15" t="s">
        <v>48</v>
      </c>
      <c r="C15" s="1" t="s">
        <v>62</v>
      </c>
      <c r="D15">
        <v>11</v>
      </c>
    </row>
    <row r="16" spans="1:4" x14ac:dyDescent="0.25">
      <c r="A16" t="s">
        <v>46</v>
      </c>
      <c r="B16" t="s">
        <v>49</v>
      </c>
      <c r="C16" s="1" t="s">
        <v>311</v>
      </c>
      <c r="D16">
        <v>25</v>
      </c>
    </row>
    <row r="17" spans="1:4" x14ac:dyDescent="0.25">
      <c r="A17" t="s">
        <v>46</v>
      </c>
      <c r="B17" t="s">
        <v>53</v>
      </c>
      <c r="C17" s="1" t="s">
        <v>15</v>
      </c>
      <c r="D17">
        <v>1</v>
      </c>
    </row>
    <row r="18" spans="1:4" x14ac:dyDescent="0.25">
      <c r="A18" t="s">
        <v>46</v>
      </c>
      <c r="B18" t="s">
        <v>50</v>
      </c>
      <c r="C18" s="1" t="s">
        <v>51</v>
      </c>
      <c r="D18">
        <v>3</v>
      </c>
    </row>
    <row r="19" spans="1:4" x14ac:dyDescent="0.25">
      <c r="A19" t="s">
        <v>46</v>
      </c>
      <c r="B19" t="s">
        <v>54</v>
      </c>
      <c r="C19" s="1" t="s">
        <v>55</v>
      </c>
      <c r="D19">
        <v>2</v>
      </c>
    </row>
    <row r="20" spans="1:4" x14ac:dyDescent="0.25">
      <c r="A20" t="s">
        <v>46</v>
      </c>
      <c r="B20" t="s">
        <v>52</v>
      </c>
      <c r="C20" s="1" t="s">
        <v>312</v>
      </c>
      <c r="D20">
        <v>14</v>
      </c>
    </row>
    <row r="21" spans="1:4" x14ac:dyDescent="0.25">
      <c r="A21" t="s">
        <v>46</v>
      </c>
      <c r="B21" t="s">
        <v>56</v>
      </c>
      <c r="C21" s="1" t="s">
        <v>58</v>
      </c>
      <c r="D21">
        <v>3</v>
      </c>
    </row>
    <row r="22" spans="1:4" x14ac:dyDescent="0.25">
      <c r="A22" t="s">
        <v>46</v>
      </c>
      <c r="B22" t="s">
        <v>59</v>
      </c>
      <c r="C22" s="1" t="s">
        <v>61</v>
      </c>
      <c r="D22">
        <v>4</v>
      </c>
    </row>
    <row r="23" spans="1:4" x14ac:dyDescent="0.25">
      <c r="A23" t="s">
        <v>63</v>
      </c>
      <c r="B23" t="s">
        <v>16</v>
      </c>
      <c r="C23" s="1" t="s">
        <v>17</v>
      </c>
      <c r="D23">
        <v>1</v>
      </c>
    </row>
    <row r="24" spans="1:4" x14ac:dyDescent="0.25">
      <c r="A24" t="s">
        <v>64</v>
      </c>
      <c r="B24" t="s">
        <v>19</v>
      </c>
      <c r="C24" s="1" t="s">
        <v>18</v>
      </c>
      <c r="D24">
        <v>1</v>
      </c>
    </row>
    <row r="25" spans="1:4" x14ac:dyDescent="0.25">
      <c r="A25" t="s">
        <v>65</v>
      </c>
      <c r="B25" t="s">
        <v>21</v>
      </c>
      <c r="C25" s="1" t="s">
        <v>66</v>
      </c>
      <c r="D25">
        <v>6</v>
      </c>
    </row>
    <row r="26" spans="1:4" x14ac:dyDescent="0.25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D20" sqref="A6:D20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 x14ac:dyDescent="0.25">
      <c r="B4" s="2" t="s">
        <v>85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1</v>
      </c>
      <c r="C6" t="s">
        <v>74</v>
      </c>
      <c r="D6">
        <v>1</v>
      </c>
    </row>
    <row r="7" spans="1:4" x14ac:dyDescent="0.25">
      <c r="A7" t="s">
        <v>30</v>
      </c>
      <c r="B7" t="s">
        <v>3</v>
      </c>
      <c r="C7" t="s">
        <v>2</v>
      </c>
      <c r="D7">
        <v>1</v>
      </c>
    </row>
    <row r="8" spans="1:4" x14ac:dyDescent="0.25">
      <c r="A8" t="s">
        <v>30</v>
      </c>
      <c r="B8" t="s">
        <v>5</v>
      </c>
      <c r="C8" t="s">
        <v>4</v>
      </c>
      <c r="D8">
        <v>1</v>
      </c>
    </row>
    <row r="9" spans="1:4" x14ac:dyDescent="0.25">
      <c r="A9" t="s">
        <v>30</v>
      </c>
      <c r="B9" t="s">
        <v>70</v>
      </c>
      <c r="C9" t="s">
        <v>6</v>
      </c>
      <c r="D9">
        <v>1</v>
      </c>
    </row>
    <row r="10" spans="1:4" x14ac:dyDescent="0.25">
      <c r="A10" t="s">
        <v>30</v>
      </c>
      <c r="B10" t="s">
        <v>7</v>
      </c>
      <c r="C10" t="s">
        <v>8</v>
      </c>
      <c r="D10">
        <v>1</v>
      </c>
    </row>
    <row r="11" spans="1:4" x14ac:dyDescent="0.25">
      <c r="A11" t="s">
        <v>75</v>
      </c>
      <c r="B11" t="s">
        <v>9</v>
      </c>
      <c r="C11" t="s">
        <v>35</v>
      </c>
      <c r="D11">
        <v>2</v>
      </c>
    </row>
    <row r="12" spans="1:4" x14ac:dyDescent="0.25">
      <c r="A12" t="s">
        <v>36</v>
      </c>
      <c r="B12" t="s">
        <v>71</v>
      </c>
      <c r="C12" t="s">
        <v>76</v>
      </c>
      <c r="D12">
        <v>4</v>
      </c>
    </row>
    <row r="13" spans="1:4" x14ac:dyDescent="0.25">
      <c r="A13" t="s">
        <v>39</v>
      </c>
      <c r="B13" t="s">
        <v>13</v>
      </c>
      <c r="C13" t="s">
        <v>77</v>
      </c>
      <c r="D13">
        <v>2</v>
      </c>
    </row>
    <row r="14" spans="1:4" x14ac:dyDescent="0.25">
      <c r="A14" t="s">
        <v>39</v>
      </c>
      <c r="B14" t="s">
        <v>43</v>
      </c>
      <c r="C14" t="s">
        <v>78</v>
      </c>
      <c r="D14">
        <v>4</v>
      </c>
    </row>
    <row r="15" spans="1:4" x14ac:dyDescent="0.25">
      <c r="A15" t="s">
        <v>39</v>
      </c>
      <c r="B15" t="s">
        <v>42</v>
      </c>
      <c r="C15" t="s">
        <v>14</v>
      </c>
      <c r="D15">
        <v>1</v>
      </c>
    </row>
    <row r="16" spans="1:4" x14ac:dyDescent="0.25">
      <c r="A16" t="s">
        <v>46</v>
      </c>
      <c r="B16" t="s">
        <v>80</v>
      </c>
      <c r="C16" t="s">
        <v>79</v>
      </c>
      <c r="D16">
        <v>2</v>
      </c>
    </row>
    <row r="17" spans="1:4" x14ac:dyDescent="0.25">
      <c r="A17" t="s">
        <v>46</v>
      </c>
      <c r="B17" t="s">
        <v>48</v>
      </c>
      <c r="C17" t="s">
        <v>81</v>
      </c>
      <c r="D17">
        <v>7</v>
      </c>
    </row>
    <row r="18" spans="1:4" x14ac:dyDescent="0.25">
      <c r="A18" t="s">
        <v>46</v>
      </c>
      <c r="B18" t="s">
        <v>83</v>
      </c>
      <c r="C18" t="s">
        <v>82</v>
      </c>
      <c r="D18">
        <v>2</v>
      </c>
    </row>
    <row r="19" spans="1:4" x14ac:dyDescent="0.25">
      <c r="A19" t="s">
        <v>84</v>
      </c>
      <c r="B19" t="s">
        <v>19</v>
      </c>
      <c r="C19" t="s">
        <v>18</v>
      </c>
      <c r="D19">
        <v>1</v>
      </c>
    </row>
    <row r="20" spans="1:4" x14ac:dyDescent="0.25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E26" sqref="E26"/>
    </sheetView>
  </sheetViews>
  <sheetFormatPr baseColWidth="10" defaultRowHeight="15" x14ac:dyDescent="0.2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86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88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2</v>
      </c>
      <c r="D7">
        <v>1</v>
      </c>
    </row>
    <row r="8" spans="1:4" x14ac:dyDescent="0.25">
      <c r="A8" t="s">
        <v>39</v>
      </c>
      <c r="B8" t="s">
        <v>43</v>
      </c>
      <c r="C8" t="s">
        <v>11</v>
      </c>
      <c r="D8">
        <v>1</v>
      </c>
    </row>
    <row r="9" spans="1:4" x14ac:dyDescent="0.25">
      <c r="A9" t="s">
        <v>39</v>
      </c>
      <c r="B9" t="s">
        <v>42</v>
      </c>
      <c r="C9" t="s">
        <v>12</v>
      </c>
      <c r="D9">
        <v>1</v>
      </c>
    </row>
    <row r="10" spans="1:4" x14ac:dyDescent="0.25">
      <c r="A10" t="s">
        <v>46</v>
      </c>
      <c r="B10" t="s">
        <v>89</v>
      </c>
      <c r="C10" t="s">
        <v>90</v>
      </c>
      <c r="D10">
        <v>2</v>
      </c>
    </row>
    <row r="11" spans="1:4" x14ac:dyDescent="0.25">
      <c r="A11" t="s">
        <v>46</v>
      </c>
      <c r="B11" t="s">
        <v>91</v>
      </c>
      <c r="C11" t="s">
        <v>47</v>
      </c>
      <c r="D11">
        <v>2</v>
      </c>
    </row>
    <row r="12" spans="1:4" x14ac:dyDescent="0.25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20" sqref="B5:E20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 x14ac:dyDescent="0.25">
      <c r="C3" s="2" t="s">
        <v>164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175</v>
      </c>
      <c r="E5">
        <v>7</v>
      </c>
    </row>
    <row r="6" spans="2:5" x14ac:dyDescent="0.25">
      <c r="B6" t="s">
        <v>30</v>
      </c>
      <c r="C6" t="s">
        <v>7</v>
      </c>
      <c r="D6" t="s">
        <v>174</v>
      </c>
      <c r="E6">
        <v>7</v>
      </c>
    </row>
    <row r="7" spans="2:5" x14ac:dyDescent="0.25">
      <c r="B7" t="s">
        <v>30</v>
      </c>
      <c r="C7" t="s">
        <v>3</v>
      </c>
      <c r="D7" t="s">
        <v>165</v>
      </c>
      <c r="E7">
        <v>1</v>
      </c>
    </row>
    <row r="8" spans="2:5" x14ac:dyDescent="0.25">
      <c r="B8" t="s">
        <v>30</v>
      </c>
      <c r="C8" t="s">
        <v>95</v>
      </c>
      <c r="D8" t="s">
        <v>166</v>
      </c>
      <c r="E8">
        <v>1</v>
      </c>
    </row>
    <row r="9" spans="2:5" x14ac:dyDescent="0.25">
      <c r="B9" t="s">
        <v>132</v>
      </c>
      <c r="C9" t="s">
        <v>336</v>
      </c>
      <c r="D9" t="s">
        <v>114</v>
      </c>
      <c r="E9">
        <v>1</v>
      </c>
    </row>
    <row r="10" spans="2:5" x14ac:dyDescent="0.25">
      <c r="B10" t="s">
        <v>39</v>
      </c>
      <c r="C10" t="s">
        <v>177</v>
      </c>
      <c r="D10" t="s">
        <v>167</v>
      </c>
      <c r="E10">
        <v>1</v>
      </c>
    </row>
    <row r="11" spans="2:5" x14ac:dyDescent="0.25">
      <c r="B11" t="s">
        <v>39</v>
      </c>
      <c r="C11" t="s">
        <v>149</v>
      </c>
      <c r="D11" t="s">
        <v>178</v>
      </c>
      <c r="E11">
        <v>2</v>
      </c>
    </row>
    <row r="12" spans="2:5" x14ac:dyDescent="0.25">
      <c r="B12" t="s">
        <v>39</v>
      </c>
      <c r="C12" t="s">
        <v>43</v>
      </c>
      <c r="D12" t="s">
        <v>179</v>
      </c>
      <c r="E12">
        <v>9</v>
      </c>
    </row>
    <row r="13" spans="2:5" x14ac:dyDescent="0.25">
      <c r="B13" t="s">
        <v>46</v>
      </c>
      <c r="C13" t="s">
        <v>181</v>
      </c>
      <c r="D13" t="s">
        <v>180</v>
      </c>
      <c r="E13">
        <v>3</v>
      </c>
    </row>
    <row r="14" spans="2:5" x14ac:dyDescent="0.25">
      <c r="B14" t="s">
        <v>46</v>
      </c>
      <c r="C14" t="s">
        <v>182</v>
      </c>
      <c r="D14" t="s">
        <v>123</v>
      </c>
      <c r="E14">
        <v>1</v>
      </c>
    </row>
    <row r="15" spans="2:5" x14ac:dyDescent="0.25">
      <c r="B15" t="s">
        <v>183</v>
      </c>
      <c r="C15" t="s">
        <v>168</v>
      </c>
      <c r="D15" t="s">
        <v>20</v>
      </c>
      <c r="E15">
        <v>1</v>
      </c>
    </row>
    <row r="16" spans="2:5" x14ac:dyDescent="0.25">
      <c r="B16" t="s">
        <v>184</v>
      </c>
      <c r="C16" t="s">
        <v>169</v>
      </c>
      <c r="D16" t="s">
        <v>22</v>
      </c>
      <c r="E16">
        <v>1</v>
      </c>
    </row>
    <row r="17" spans="2:5" x14ac:dyDescent="0.25">
      <c r="B17" t="s">
        <v>185</v>
      </c>
      <c r="C17" t="s">
        <v>170</v>
      </c>
      <c r="D17" t="s">
        <v>126</v>
      </c>
      <c r="E17">
        <v>1</v>
      </c>
    </row>
    <row r="18" spans="2:5" x14ac:dyDescent="0.25">
      <c r="B18" t="s">
        <v>186</v>
      </c>
      <c r="C18" t="s">
        <v>187</v>
      </c>
      <c r="D18" t="s">
        <v>99</v>
      </c>
      <c r="E18">
        <v>1</v>
      </c>
    </row>
    <row r="19" spans="2:5" x14ac:dyDescent="0.25">
      <c r="B19" t="s">
        <v>143</v>
      </c>
      <c r="C19" t="s">
        <v>171</v>
      </c>
      <c r="D19" t="s">
        <v>127</v>
      </c>
      <c r="E19">
        <v>1</v>
      </c>
    </row>
    <row r="20" spans="2:5" x14ac:dyDescent="0.2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3:D18"/>
    </sheetView>
  </sheetViews>
  <sheetFormatPr baseColWidth="10" defaultRowHeight="15" x14ac:dyDescent="0.2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 x14ac:dyDescent="0.25">
      <c r="B1" s="2" t="s">
        <v>189</v>
      </c>
    </row>
    <row r="2" spans="1:4" x14ac:dyDescent="0.25">
      <c r="A2" t="s">
        <v>24</v>
      </c>
      <c r="B2" t="s">
        <v>25</v>
      </c>
      <c r="C2" t="s">
        <v>73</v>
      </c>
      <c r="D2" t="s">
        <v>31</v>
      </c>
    </row>
    <row r="3" spans="1:4" x14ac:dyDescent="0.25">
      <c r="A3" t="s">
        <v>30</v>
      </c>
      <c r="B3" t="s">
        <v>1</v>
      </c>
      <c r="C3" t="s">
        <v>191</v>
      </c>
      <c r="D3">
        <v>8</v>
      </c>
    </row>
    <row r="4" spans="1:4" x14ac:dyDescent="0.25">
      <c r="A4" t="s">
        <v>30</v>
      </c>
      <c r="B4" t="s">
        <v>3</v>
      </c>
      <c r="C4" t="s">
        <v>2</v>
      </c>
      <c r="D4">
        <v>1</v>
      </c>
    </row>
    <row r="5" spans="1:4" x14ac:dyDescent="0.25">
      <c r="A5" t="s">
        <v>30</v>
      </c>
      <c r="B5" t="s">
        <v>95</v>
      </c>
      <c r="C5" t="s">
        <v>4</v>
      </c>
      <c r="D5">
        <v>1</v>
      </c>
    </row>
    <row r="6" spans="1:4" x14ac:dyDescent="0.25">
      <c r="A6" t="s">
        <v>30</v>
      </c>
      <c r="B6" t="s">
        <v>7</v>
      </c>
      <c r="C6" s="1" t="s">
        <v>341</v>
      </c>
      <c r="D6">
        <v>8</v>
      </c>
    </row>
    <row r="7" spans="1:4" x14ac:dyDescent="0.25">
      <c r="A7" t="s">
        <v>75</v>
      </c>
      <c r="B7" s="54" t="s">
        <v>336</v>
      </c>
      <c r="C7" t="s">
        <v>114</v>
      </c>
      <c r="D7">
        <v>1</v>
      </c>
    </row>
    <row r="8" spans="1:4" x14ac:dyDescent="0.25">
      <c r="A8" t="s">
        <v>39</v>
      </c>
      <c r="B8" t="s">
        <v>177</v>
      </c>
      <c r="C8" t="s">
        <v>167</v>
      </c>
      <c r="D8">
        <v>1</v>
      </c>
    </row>
    <row r="9" spans="1:4" x14ac:dyDescent="0.25">
      <c r="A9" t="s">
        <v>39</v>
      </c>
      <c r="B9" t="s">
        <v>194</v>
      </c>
      <c r="C9" t="s">
        <v>178</v>
      </c>
      <c r="D9">
        <v>2</v>
      </c>
    </row>
    <row r="10" spans="1:4" x14ac:dyDescent="0.25">
      <c r="A10" t="s">
        <v>39</v>
      </c>
      <c r="B10" t="s">
        <v>43</v>
      </c>
      <c r="C10" t="s">
        <v>195</v>
      </c>
      <c r="D10">
        <v>3</v>
      </c>
    </row>
    <row r="11" spans="1:4" x14ac:dyDescent="0.25">
      <c r="A11" t="s">
        <v>46</v>
      </c>
      <c r="B11" t="s">
        <v>181</v>
      </c>
      <c r="C11" t="s">
        <v>108</v>
      </c>
      <c r="D11">
        <v>2</v>
      </c>
    </row>
    <row r="12" spans="1:4" x14ac:dyDescent="0.25">
      <c r="A12" t="s">
        <v>46</v>
      </c>
      <c r="B12" t="s">
        <v>182</v>
      </c>
      <c r="C12" t="s">
        <v>123</v>
      </c>
      <c r="D12">
        <v>1</v>
      </c>
    </row>
    <row r="13" spans="1:4" x14ac:dyDescent="0.25">
      <c r="A13" t="s">
        <v>143</v>
      </c>
      <c r="B13">
        <v>7805</v>
      </c>
      <c r="C13" t="s">
        <v>18</v>
      </c>
      <c r="D13">
        <v>1</v>
      </c>
    </row>
    <row r="14" spans="1:4" x14ac:dyDescent="0.25">
      <c r="A14" t="s">
        <v>196</v>
      </c>
      <c r="B14" t="s">
        <v>168</v>
      </c>
      <c r="C14" t="s">
        <v>20</v>
      </c>
      <c r="D14">
        <v>1</v>
      </c>
    </row>
    <row r="15" spans="1:4" x14ac:dyDescent="0.25">
      <c r="A15" t="s">
        <v>184</v>
      </c>
      <c r="B15" t="s">
        <v>169</v>
      </c>
      <c r="C15" t="s">
        <v>22</v>
      </c>
      <c r="D15">
        <v>1</v>
      </c>
    </row>
    <row r="16" spans="1:4" x14ac:dyDescent="0.25">
      <c r="A16" t="s">
        <v>185</v>
      </c>
      <c r="B16" t="s">
        <v>170</v>
      </c>
      <c r="C16" t="s">
        <v>126</v>
      </c>
      <c r="D16">
        <v>1</v>
      </c>
    </row>
    <row r="17" spans="1:4" x14ac:dyDescent="0.25">
      <c r="A17" t="s">
        <v>186</v>
      </c>
      <c r="B17" t="s">
        <v>190</v>
      </c>
      <c r="C17" t="s">
        <v>99</v>
      </c>
      <c r="D17">
        <v>1</v>
      </c>
    </row>
    <row r="18" spans="1:4" x14ac:dyDescent="0.25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workbookViewId="0">
      <selection activeCell="D6" sqref="A6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102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95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94</v>
      </c>
      <c r="D7">
        <v>2</v>
      </c>
    </row>
    <row r="8" spans="1:4" x14ac:dyDescent="0.25">
      <c r="A8" t="s">
        <v>30</v>
      </c>
      <c r="B8" t="s">
        <v>7</v>
      </c>
      <c r="C8" t="s">
        <v>4</v>
      </c>
      <c r="D8">
        <v>1</v>
      </c>
    </row>
    <row r="9" spans="1:4" x14ac:dyDescent="0.25">
      <c r="A9" t="s">
        <v>75</v>
      </c>
      <c r="B9" t="s">
        <v>101</v>
      </c>
      <c r="C9" t="s">
        <v>100</v>
      </c>
      <c r="D9">
        <v>3</v>
      </c>
    </row>
    <row r="10" spans="1:4" x14ac:dyDescent="0.25">
      <c r="A10" t="s">
        <v>104</v>
      </c>
      <c r="B10" t="s">
        <v>96</v>
      </c>
      <c r="C10" t="s">
        <v>103</v>
      </c>
      <c r="D10">
        <v>3</v>
      </c>
    </row>
    <row r="11" spans="1:4" x14ac:dyDescent="0.25">
      <c r="A11" t="s">
        <v>39</v>
      </c>
      <c r="B11" t="s">
        <v>43</v>
      </c>
      <c r="C11" t="s">
        <v>11</v>
      </c>
      <c r="D11">
        <v>1</v>
      </c>
    </row>
    <row r="12" spans="1:4" x14ac:dyDescent="0.25">
      <c r="A12" t="s">
        <v>39</v>
      </c>
      <c r="B12" t="s">
        <v>42</v>
      </c>
      <c r="C12" t="s">
        <v>12</v>
      </c>
      <c r="D12">
        <v>1</v>
      </c>
    </row>
    <row r="13" spans="1:4" x14ac:dyDescent="0.25">
      <c r="A13" t="s">
        <v>39</v>
      </c>
      <c r="B13" t="s">
        <v>105</v>
      </c>
      <c r="C13" t="s">
        <v>93</v>
      </c>
      <c r="D13">
        <v>1</v>
      </c>
    </row>
    <row r="14" spans="1:4" x14ac:dyDescent="0.25">
      <c r="A14" t="s">
        <v>107</v>
      </c>
      <c r="B14" t="s">
        <v>97</v>
      </c>
      <c r="C14" t="s">
        <v>106</v>
      </c>
      <c r="D14">
        <v>3</v>
      </c>
    </row>
    <row r="15" spans="1:4" x14ac:dyDescent="0.25">
      <c r="A15" t="s">
        <v>46</v>
      </c>
      <c r="B15" t="s">
        <v>50</v>
      </c>
      <c r="C15" t="s">
        <v>108</v>
      </c>
      <c r="D15">
        <v>2</v>
      </c>
    </row>
    <row r="16" spans="1:4" x14ac:dyDescent="0.25">
      <c r="A16" t="s">
        <v>46</v>
      </c>
      <c r="B16" t="s">
        <v>48</v>
      </c>
      <c r="C16" t="s">
        <v>109</v>
      </c>
      <c r="D16">
        <v>3</v>
      </c>
    </row>
    <row r="17" spans="1:4" x14ac:dyDescent="0.25">
      <c r="A17" t="s">
        <v>46</v>
      </c>
      <c r="B17" t="s">
        <v>111</v>
      </c>
      <c r="C17" t="s">
        <v>110</v>
      </c>
      <c r="D17">
        <v>3</v>
      </c>
    </row>
    <row r="18" spans="1:4" x14ac:dyDescent="0.25">
      <c r="A18" t="s">
        <v>65</v>
      </c>
      <c r="B18" t="s">
        <v>98</v>
      </c>
      <c r="C18" t="s">
        <v>18</v>
      </c>
      <c r="D18">
        <v>1</v>
      </c>
    </row>
    <row r="19" spans="1:4" x14ac:dyDescent="0.25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4" sqref="B14"/>
    </sheetView>
  </sheetViews>
  <sheetFormatPr baseColWidth="10" defaultRowHeight="15" x14ac:dyDescent="0.25"/>
  <cols>
    <col min="2" max="2" width="13.42578125" bestFit="1" customWidth="1"/>
    <col min="4" max="4" width="15.42578125" bestFit="1" customWidth="1"/>
  </cols>
  <sheetData>
    <row r="3" spans="2:5" x14ac:dyDescent="0.25">
      <c r="C3" s="2" t="s">
        <v>113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0</v>
      </c>
      <c r="E5">
        <v>1</v>
      </c>
    </row>
    <row r="6" spans="2:5" x14ac:dyDescent="0.25">
      <c r="B6" t="s">
        <v>30</v>
      </c>
      <c r="C6" t="s">
        <v>7</v>
      </c>
      <c r="D6" t="s">
        <v>2</v>
      </c>
      <c r="E6">
        <v>1</v>
      </c>
    </row>
    <row r="7" spans="2:5" x14ac:dyDescent="0.25">
      <c r="B7" t="s">
        <v>75</v>
      </c>
      <c r="C7" s="4" t="s">
        <v>115</v>
      </c>
      <c r="D7" t="s">
        <v>114</v>
      </c>
      <c r="E7">
        <v>1</v>
      </c>
    </row>
    <row r="8" spans="2:5" x14ac:dyDescent="0.25">
      <c r="B8" t="s">
        <v>39</v>
      </c>
      <c r="C8" t="s">
        <v>13</v>
      </c>
      <c r="D8" t="s">
        <v>116</v>
      </c>
      <c r="E8">
        <v>2</v>
      </c>
    </row>
    <row r="9" spans="2:5" x14ac:dyDescent="0.25">
      <c r="B9" t="s">
        <v>39</v>
      </c>
      <c r="C9" t="s">
        <v>43</v>
      </c>
      <c r="D9" t="s">
        <v>11</v>
      </c>
      <c r="E9">
        <v>1</v>
      </c>
    </row>
    <row r="10" spans="2:5" x14ac:dyDescent="0.25">
      <c r="B10" t="s">
        <v>46</v>
      </c>
      <c r="C10" t="s">
        <v>50</v>
      </c>
      <c r="D10" t="s">
        <v>108</v>
      </c>
      <c r="E10">
        <v>2</v>
      </c>
    </row>
    <row r="11" spans="2:5" x14ac:dyDescent="0.2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2012-03-19T16:27:04Z</dcterms:modified>
</cp:coreProperties>
</file>