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 Prof. Ojat\MyUT\2024\"/>
    </mc:Choice>
  </mc:AlternateContent>
  <xr:revisionPtr revIDLastSave="0" documentId="13_ncr:1_{0107BB5C-ECC5-41D8-972C-86ACE8C46C85}" xr6:coauthVersionLast="47" xr6:coauthVersionMax="47" xr10:uidLastSave="{00000000-0000-0000-0000-000000000000}"/>
  <bookViews>
    <workbookView xWindow="-110" yWindow="-110" windowWidth="19420" windowHeight="12420" xr2:uid="{8329A6C7-12DF-48F5-BF33-2416F6206088}"/>
  </bookViews>
  <sheets>
    <sheet name="IKU Kementerian" sheetId="2" r:id="rId1"/>
    <sheet name="IKU MWA" sheetId="3" r:id="rId2"/>
    <sheet name="Renstra Antara 2024-2025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4" l="1"/>
  <c r="H11" i="4"/>
  <c r="H16" i="4"/>
  <c r="H10" i="4"/>
  <c r="H8" i="4"/>
  <c r="H9" i="4"/>
  <c r="H13" i="4"/>
  <c r="H14" i="4"/>
  <c r="H17" i="4"/>
  <c r="H15" i="4"/>
  <c r="H5" i="4"/>
  <c r="H4" i="4"/>
  <c r="G16" i="3"/>
  <c r="G15" i="3"/>
  <c r="G10" i="3"/>
  <c r="G13" i="3" l="1"/>
  <c r="E13" i="3"/>
  <c r="G12" i="3"/>
  <c r="G11" i="3"/>
  <c r="G9" i="3"/>
  <c r="G8" i="3"/>
  <c r="G7" i="3"/>
  <c r="G6" i="3"/>
  <c r="G5" i="3"/>
  <c r="G15" i="2"/>
  <c r="G14" i="2"/>
  <c r="G13" i="2"/>
  <c r="G12" i="2"/>
  <c r="E12" i="2"/>
  <c r="G11" i="2"/>
  <c r="G10" i="2"/>
  <c r="G9" i="2"/>
  <c r="G8" i="2"/>
  <c r="G7" i="2"/>
  <c r="G6" i="2"/>
  <c r="G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7" authorId="0" shapeId="0" xr:uid="{41DD9DA4-E3B8-4F87-8B5F-988A9288D650}">
      <text>
        <r>
          <rPr>
            <sz val="11"/>
            <color theme="1"/>
            <rFont val="Aptos Narrow"/>
            <family val="2"/>
            <scheme val="minor"/>
          </rPr>
          <t>Data masih menggunakan data akhir 31 Des 2023.. Krn belum ada penambahan data terbaru
======</t>
        </r>
      </text>
    </comment>
    <comment ref="E8" authorId="0" shapeId="0" xr:uid="{E0A20963-73FB-4A74-84F4-1828FB09623B}">
      <text>
        <r>
          <rPr>
            <sz val="11"/>
            <color theme="1"/>
            <rFont val="Aptos Narrow"/>
            <family val="2"/>
            <scheme val="minor"/>
          </rPr>
          <t>Data masih menggunakan data akhir 31 Des 2023.. Krn belum ada penambahan data terbaru
======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7" authorId="0" shapeId="0" xr:uid="{E06C9286-810F-4ACA-B96C-6F35797C898B}">
      <text>
        <r>
          <rPr>
            <sz val="11"/>
            <color theme="1"/>
            <rFont val="Aptos Narrow"/>
            <family val="2"/>
            <scheme val="minor"/>
          </rPr>
          <t>Data masih menggunakan data akhir 31 Des 2023.. Krn belum ada penambahan data terbaru
======</t>
        </r>
      </text>
    </comment>
    <comment ref="E8" authorId="0" shapeId="0" xr:uid="{DC73DE22-267B-41A5-ACB1-27DEFAD3F406}">
      <text>
        <r>
          <rPr>
            <sz val="11"/>
            <color theme="1"/>
            <rFont val="Aptos Narrow"/>
            <family val="2"/>
            <scheme val="minor"/>
          </rPr>
          <t>Data masih menggunakan data akhir 31 Des 2023.. Krn belum ada penambahan data terbaru
======</t>
        </r>
      </text>
    </comment>
  </commentList>
</comments>
</file>

<file path=xl/sharedStrings.xml><?xml version="1.0" encoding="utf-8"?>
<sst xmlns="http://schemas.openxmlformats.org/spreadsheetml/2006/main" count="129" uniqueCount="79">
  <si>
    <t>No</t>
  </si>
  <si>
    <t>Sasaran Kegiatan</t>
  </si>
  <si>
    <t>Indikator Kinerja Utama</t>
  </si>
  <si>
    <t>Satuan</t>
  </si>
  <si>
    <t>Target</t>
  </si>
  <si>
    <t>%</t>
  </si>
  <si>
    <t>Rasio</t>
  </si>
  <si>
    <t>[IKSS 7.1] Jumlah keluaran dosen di bidang pengabdian kepada masyarakat yang diterapkan oleh masyarakat/industri/pemerintah per jumlah dosen</t>
  </si>
  <si>
    <t>Predikat</t>
  </si>
  <si>
    <t>A</t>
  </si>
  <si>
    <t>Nilai</t>
  </si>
  <si>
    <t>[IKSS 2.2] Meningkatnya tata kelola UT yang baik, kredibel, dan transparan</t>
  </si>
  <si>
    <t>Ketepatan Penyampaian Laporan Keuangan dan Opini Auditor</t>
  </si>
  <si>
    <t>WTP</t>
  </si>
  <si>
    <t>[IKSS 2.3] Meningkatnya ranking UT masuk dalam 1000 besar dunia versi THE Impact dan 20 besar nasional UI GreenMetric</t>
  </si>
  <si>
    <t>[IKSS 2.4] Meningkatnya sumber pendapatan UT (non akademik) dengan mengoptimalkan pemanfaatan aset UT</t>
  </si>
  <si>
    <t>ROI</t>
  </si>
  <si>
    <t>Mahasiswa</t>
  </si>
  <si>
    <t>Capaian</t>
  </si>
  <si>
    <t>Produktivitas</t>
  </si>
  <si>
    <t>[IKSS 3.1] Peningkatan Jumlah Mahasiswa UT Menuju 1 Juta Mahasiswa (Data dinamis keadaan data tanggal 2 Juli 2024 Pukul 06.15 WIB)</t>
  </si>
  <si>
    <t>IKU (Kepmen Nomor: 210/M/2023)</t>
  </si>
  <si>
    <t>Produktivitas (%)</t>
  </si>
  <si>
    <t xml:space="preserve">Target </t>
  </si>
  <si>
    <t>TW 1</t>
  </si>
  <si>
    <t>TW 2</t>
  </si>
  <si>
    <t>[S 1.0] Meningkatnya kualitas lulusan pendidikan tinggi</t>
  </si>
  <si>
    <r>
      <rPr>
        <b/>
        <sz val="11"/>
        <color theme="1"/>
        <rFont val="Calibri"/>
        <family val="2"/>
      </rPr>
      <t xml:space="preserve">IKU 1. Kesiapan kerja lulusan: </t>
    </r>
    <r>
      <rPr>
        <sz val="11"/>
        <color theme="1"/>
        <rFont val="Calibri"/>
        <family val="2"/>
      </rPr>
      <t xml:space="preserve">Persentase lulusan S1 dan D4/D3/D2/D1 yang berhasil
A. Memiliki pekerjaan
B. Melanjutkan studi
C. Menjadi wiraswasta
</t>
    </r>
  </si>
  <si>
    <r>
      <rPr>
        <b/>
        <sz val="11"/>
        <color theme="1"/>
        <rFont val="Calibri"/>
        <family val="2"/>
      </rPr>
      <t xml:space="preserve">IKU 2. Mahasiswa berkegiatan/meraih prestasi di luar program studi: </t>
    </r>
    <r>
      <rPr>
        <sz val="11"/>
        <color theme="1"/>
        <rFont val="Calibri"/>
        <family val="2"/>
      </rPr>
      <t>Persentase mahasiswa S1 dan D4/D3/D2/D1 yang
A. Menjalankan kegiatan pembelajaran di luar program studi
B. Meraih prestasi.</t>
    </r>
  </si>
  <si>
    <t>[S 2.0] Meningkatnya kualitas dosen pendidikan tinggi</t>
  </si>
  <si>
    <r>
      <rPr>
        <b/>
        <sz val="11"/>
        <color rgb="FF000000"/>
        <rFont val="Calibri"/>
        <family val="2"/>
      </rPr>
      <t xml:space="preserve">IKU 3. Dosen di luar kampus: </t>
    </r>
    <r>
      <rPr>
        <sz val="11"/>
        <color rgb="FF000000"/>
        <rFont val="Calibri"/>
        <family val="2"/>
      </rPr>
      <t>Persentase dosen yang berkegiatan tridharma di perguruan tinggi lain, bekerja sebagai praktisi di dunia industri, atau membimbing mahasiswa berkegiatan di luar program studi.</t>
    </r>
  </si>
  <si>
    <r>
      <rPr>
        <b/>
        <sz val="11"/>
        <color rgb="FF000000"/>
        <rFont val="Calibri"/>
        <family val="2"/>
      </rPr>
      <t xml:space="preserve">IKU 4. Kualifikasi dosen/pengajar:
</t>
    </r>
    <r>
      <rPr>
        <sz val="11"/>
        <color rgb="FF000000"/>
        <rFont val="Calibri"/>
        <family val="2"/>
      </rPr>
      <t>A. Persentase dosen yang memiliki sertifikat kompetensi/profesi yang diakui oleh dunia usaha dan dunia industri
B. Persentase pengajar yang berasal dari kalangan praktisi profesional, dunia usaha, atau dunia industri</t>
    </r>
  </si>
  <si>
    <r>
      <rPr>
        <b/>
        <sz val="11"/>
        <color rgb="FF000000"/>
        <rFont val="Calibri"/>
        <family val="2"/>
      </rPr>
      <t xml:space="preserve">IKU 5. Penerapan karya dosen:
</t>
    </r>
    <r>
      <rPr>
        <sz val="11"/>
        <color rgb="FF000000"/>
        <rFont val="Calibri"/>
        <family val="2"/>
      </rPr>
      <t>Jumlah keluaran dosen yang berhasil mendapat rekognisi internasional atau diterapkan oleh masyarakat/industri/pemerintah per jumlah dosen</t>
    </r>
  </si>
  <si>
    <t>[S 3.0] Meningkatnya kualitas kurikulum dan pembelajaran</t>
  </si>
  <si>
    <r>
      <rPr>
        <b/>
        <sz val="11"/>
        <color theme="1"/>
        <rFont val="Calibri"/>
        <family val="2"/>
      </rPr>
      <t>IKU 6. Kemitraan program studi:</t>
    </r>
    <r>
      <rPr>
        <sz val="11"/>
        <color theme="1"/>
        <rFont val="Calibri"/>
        <family val="2"/>
      </rPr>
      <t xml:space="preserve">
Jumlah kerjasama per program studi S1 dan D4/D3/D2/D1.</t>
    </r>
  </si>
  <si>
    <r>
      <rPr>
        <b/>
        <sz val="11"/>
        <color theme="1"/>
        <rFont val="Calibri"/>
        <family val="2"/>
      </rPr>
      <t>IKU 7. Pembelajaran pemecahan kasus:</t>
    </r>
    <r>
      <rPr>
        <sz val="11"/>
        <color theme="1"/>
        <rFont val="Calibri"/>
        <family val="2"/>
      </rPr>
      <t xml:space="preserve">
Persentase mata kuliah S1 dan D4/D3/D2/D1 yang menggunakan metode pembelajaran pemecahan kasus (case method) atau pembelajaran kelompok berbasis project (team-based project) sebagai sebagian bobot evaluasi.</t>
    </r>
  </si>
  <si>
    <r>
      <rPr>
        <b/>
        <sz val="11"/>
        <color theme="1"/>
        <rFont val="Calibri"/>
        <family val="2"/>
      </rPr>
      <t>IKU 8. Akreditasi Internasional:</t>
    </r>
    <r>
      <rPr>
        <sz val="11"/>
        <color theme="1"/>
        <rFont val="Calibri"/>
        <family val="2"/>
      </rPr>
      <t xml:space="preserve">
Persentase program studi S1 dan D4/D3 yang memiliki akreditasi atau sertifikasi internasional yang diakui pemerintah.</t>
    </r>
  </si>
  <si>
    <t>[S 4.0] Meningkatnya tata kelola satuan kerja di lingkungan Ditjen Pendidikan Tinggi</t>
  </si>
  <si>
    <t xml:space="preserve">[IKU 4.1] Predikat SAKIP </t>
  </si>
  <si>
    <t xml:space="preserve">[IKU 4.2] Nilai Kinerja Anggaran atas pelaksanaan RKA-K/L </t>
  </si>
  <si>
    <t>[4.3] Persentase Fakultas yang Membangun Zona Integritas</t>
  </si>
  <si>
    <t>MYUT - CAPAIAN IKU MWA TW2 TAHUN 2024</t>
  </si>
  <si>
    <t>IKU 4. Presentase dosen tetap berkualifikasi S3, memiliki sertifikasi kompetensi/profesi yang diakui oleh industri dan dunia kerja, atau berasal dari kalangan praktisi profesional, dunia industri atau dunia kerja</t>
  </si>
  <si>
    <t>IKU 5. Jumlah keluaran penelitian yang berhasil dapat rekognisi internasional atau ditetapkan oleh masyarakat per jumlah dosen</t>
  </si>
  <si>
    <t>IKU 5. Jumlah keluaran  pengabdian kepada masyarakat yang berhasil dapat rekognisi internasional atau ditetapkan oleh masyarakat per jumlah dosen</t>
  </si>
  <si>
    <t>IKU 7. Presentase mata kuliah S1 dan Diploma yang menggunakan pembelajaran inovatif</t>
  </si>
  <si>
    <t>IKU 8. Presentase prodi S1 dan Diploma yang memiliki akreditasi atau sertifikasi internasional yang diakui dan mendukung akreditasi/sertifikasi institusi</t>
  </si>
  <si>
    <t>IKU 9. Meningkatnya tata kelola UT yang baik, kredibel, dan transparan</t>
  </si>
  <si>
    <t>WTP 100%</t>
  </si>
  <si>
    <t>IKU 11. Meningkatnya sumber pendapatan UT (non akademik) dengan mengoptimalkan pemanfaatan aset UT</t>
  </si>
  <si>
    <r>
      <t>IKU 1. Presentase lulusan S1 dan Program Diploma yang berhasil mendapat pekerjaan, melanjutkan studi, atau menjadi wiraswasta dengan pendapatan cukup (</t>
    </r>
    <r>
      <rPr>
        <i/>
        <sz val="11"/>
        <color rgb="FF000000"/>
        <rFont val="Calibri"/>
        <family val="2"/>
      </rPr>
      <t>employability</t>
    </r>
    <r>
      <rPr>
        <sz val="11"/>
        <color rgb="FF000000"/>
        <rFont val="Calibri"/>
        <family val="2"/>
      </rPr>
      <t>)</t>
    </r>
  </si>
  <si>
    <r>
      <t>IKU 2. Presentase lulusan SI dan D4/D3 yang menghabiskan paling tidak 10 sks di luar kampus atau meraih prestasi minimal tingkat nasional (</t>
    </r>
    <r>
      <rPr>
        <i/>
        <sz val="11"/>
        <color rgb="FF000000"/>
        <rFont val="Calibri"/>
        <family val="2"/>
      </rPr>
      <t>learning experience</t>
    </r>
    <r>
      <rPr>
        <sz val="11"/>
        <color rgb="FF000000"/>
        <rFont val="Calibri"/>
        <family val="2"/>
      </rPr>
      <t>)</t>
    </r>
  </si>
  <si>
    <r>
      <t xml:space="preserve">IKU 3. Presentase dosen UT yang berkegiatan tridharma di kampus lain (tridharma : </t>
    </r>
    <r>
      <rPr>
        <i/>
        <sz val="11"/>
        <color rgb="FF000000"/>
        <rFont val="Calibri"/>
        <family val="2"/>
      </rPr>
      <t>teaching, reasearch</t>
    </r>
    <r>
      <rPr>
        <sz val="11"/>
        <color rgb="FF000000"/>
        <rFont val="Calibri"/>
        <family val="2"/>
      </rPr>
      <t>, pengabdian masyarakat), di QS1000 (berdasarkan ilmu) bekerja sebagai praktisi di dunia industri, atau membina mahasiswa yang berhasil meraih prestasi minimal tingkat nasional dalam 5 tahun terakhir</t>
    </r>
  </si>
  <si>
    <t>Terwujudnya pendidikan berkualitas tinggi yang dapat menjangkau seluruh lapisan masyarakat</t>
  </si>
  <si>
    <t>Terwujudnya penelitian dan pengembangan ilmu pengetahuan dan teknologi serta bidang jarak jauh yang berkelanjutan dan berkualitas dunia</t>
  </si>
  <si>
    <t>Terwujudnya pengabdian kepada masyarakat dan mensejahterakan masyarakat melalui penerapan ilmu pengetahuan dan teknologi</t>
  </si>
  <si>
    <t>Terwujudnya tata kelola good university governance yang berkelanjutan.</t>
  </si>
  <si>
    <t>IKU 6. Presentase prodi S1 dan Diploma yang melaksanakan kerjasama dengan mitra dan diterima oleh masyarakat (penerimaan masyarakat)</t>
  </si>
  <si>
    <t>MYUT - CAPAIAN RENSTRA ANTARA 2024-2025 TW2 TAHUN 2024</t>
  </si>
  <si>
    <r>
      <t xml:space="preserve">IKU 10. Meningkatnya ranking UT masuk dalam 1000 besar dunia versi THE </t>
    </r>
    <r>
      <rPr>
        <i/>
        <sz val="11"/>
        <rFont val="Calibri"/>
        <family val="2"/>
      </rPr>
      <t>Impact</t>
    </r>
    <r>
      <rPr>
        <sz val="11"/>
        <rFont val="Calibri"/>
        <family val="2"/>
      </rPr>
      <t xml:space="preserve"> dan 20 besar nasional UI </t>
    </r>
    <r>
      <rPr>
        <i/>
        <sz val="11"/>
        <rFont val="Calibri"/>
        <family val="2"/>
      </rPr>
      <t>Green Matric</t>
    </r>
  </si>
  <si>
    <t>[SS 1] Meningkatnya kualitas lulusan</t>
  </si>
  <si>
    <t>[IKSS 1.1] Persentase lulusan S1 dan D4/D3/D2/D1 yang berhasil: a. memiliki pekerjaan; b. melanjutkan studi; atau c. menjadi wiraswasta.</t>
  </si>
  <si>
    <t>[IKSS 1.2] Persentase mahasiswa S1 dan D4/D3/D2/D1 yang: a. menjalankan kegiatan pembelajaran di luar program studi; atau b. meraih prestasi.</t>
  </si>
  <si>
    <t>[SS 2] Meningkatnya tata kelola good university governance yang berkelanjutan</t>
  </si>
  <si>
    <t>[IKSS 2.1] Rata-rata predikat SAKIP satker minimal BB</t>
  </si>
  <si>
    <t>Bobot</t>
  </si>
  <si>
    <t>[IKSS 2.5] Rata-rata nilai Kinerja Anggaran atas Pelaksanaan RKA-K/L Satker minimal 80</t>
  </si>
  <si>
    <t>[SS 3] Meningkatnya akses pendidikan tinggi bagi seluruh lapisan masyarakat</t>
  </si>
  <si>
    <t>[IKSS 3.2] Jumlah kerjasama per program studi S1 dan D4/D3/D2/D1.</t>
  </si>
  <si>
    <t xml:space="preserve">[SS 4] Meningkatnya kualitas kurikulum dan pembelajaran </t>
  </si>
  <si>
    <t>[IKSS 4.1] Persentase program studi S1 dan D4/D3 yang memiliki akreditasi atau sertifikasi internasional yang diakui pemerintah.</t>
  </si>
  <si>
    <t>[IKSS 4.2] Persentase mata kuliah S1 dan D4/D3/D2/D1 yang menggunakan metode pembelajaran pemecahan kasus (case method) atau pembelajaran kelompok berbasis project (team-based project) sebagai bagian dari bobot evaluasi</t>
  </si>
  <si>
    <t xml:space="preserve">[SS 5] Meningkatnya kualifikasi dan kompetensi dosen </t>
  </si>
  <si>
    <t>[IKSS 5.1] Persentase dosen yang memiliki sertifikat kompetensi/profesi yang diakui oleh dunia usaha dan dunia industri; atau persentase pengajar yang berasal dari kalangan praktisi profesional, dunia usaha, atau dunia industri.</t>
  </si>
  <si>
    <t>[IKSS 5.2] Persentase dosen yang berkegiatan tridharma di perguruan tinggi lain, bekerja sebagai praktisi di dunia industri, atau membimbing mahasiswa berkegiatan di luar program studi</t>
  </si>
  <si>
    <t>[SS 6] Meningkatnya jumlah keluaran dosen di bidang penelitian</t>
  </si>
  <si>
    <t>[IKSS 6.1] Jumlah keluaran penelitian dosen yang berhasil mendapat rekognisi internasional atau diterapkan oleh masyarakat/industri/pemerintah per jumlah dosen</t>
  </si>
  <si>
    <t>[SS 7] Meningkatnya jumlah keluaran dosen di bidang pengabdian kepada masyarakat</t>
  </si>
  <si>
    <t>MYUT - CAPAIAN IKU KEMENDIKBUDRISTEK TW2 TAHUN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</si>
</sst>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i/>
      <sz val="11"/>
      <color rgb="FF000000"/>
      <name val="Calibri"/>
      <family val="2"/>
    </font>
    <font>
      <i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BE4D5"/>
        <bgColor rgb="FFFBE4D5"/>
      </patternFill>
    </fill>
    <fill>
      <patternFill patternType="solid">
        <fgColor theme="0"/>
        <bgColor theme="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E2EFD9"/>
      </patternFill>
    </fill>
    <fill>
      <patternFill patternType="solid">
        <fgColor theme="5" tint="0.79998168889431442"/>
        <bgColor rgb="FFFFFF0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4" fillId="4" borderId="9" xfId="0" applyFont="1" applyFill="1" applyBorder="1" applyAlignment="1">
      <alignment vertical="top" wrapText="1"/>
    </xf>
    <xf numFmtId="2" fontId="4" fillId="0" borderId="9" xfId="0" applyNumberFormat="1" applyFont="1" applyBorder="1" applyAlignment="1">
      <alignment horizontal="center" vertical="top" wrapText="1"/>
    </xf>
    <xf numFmtId="0" fontId="4" fillId="4" borderId="9" xfId="0" applyFont="1" applyFill="1" applyBorder="1" applyAlignment="1">
      <alignment horizontal="left" vertical="top" wrapText="1"/>
    </xf>
    <xf numFmtId="0" fontId="5" fillId="4" borderId="9" xfId="0" applyFont="1" applyFill="1" applyBorder="1" applyAlignment="1">
      <alignment vertical="top" wrapText="1"/>
    </xf>
    <xf numFmtId="0" fontId="5" fillId="4" borderId="9" xfId="0" applyFont="1" applyFill="1" applyBorder="1" applyAlignment="1">
      <alignment horizontal="left" vertical="top" wrapText="1"/>
    </xf>
    <xf numFmtId="0" fontId="1" fillId="0" borderId="0" xfId="0" applyFont="1"/>
    <xf numFmtId="2" fontId="5" fillId="0" borderId="9" xfId="0" applyNumberFormat="1" applyFont="1" applyBorder="1" applyAlignment="1">
      <alignment horizontal="center" vertical="top" wrapText="1"/>
    </xf>
    <xf numFmtId="2" fontId="4" fillId="0" borderId="9" xfId="0" applyNumberFormat="1" applyFont="1" applyBorder="1" applyAlignment="1">
      <alignment horizontal="center" vertical="top"/>
    </xf>
    <xf numFmtId="2" fontId="3" fillId="0" borderId="9" xfId="0" applyNumberFormat="1" applyFont="1" applyBorder="1" applyAlignment="1">
      <alignment horizontal="center" vertical="top" wrapText="1"/>
    </xf>
    <xf numFmtId="2" fontId="5" fillId="0" borderId="9" xfId="0" applyNumberFormat="1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justify" vertical="center"/>
    </xf>
    <xf numFmtId="2" fontId="4" fillId="0" borderId="1" xfId="0" applyNumberFormat="1" applyFont="1" applyBorder="1" applyAlignment="1">
      <alignment horizontal="center" vertical="top"/>
    </xf>
    <xf numFmtId="2" fontId="4" fillId="0" borderId="1" xfId="0" applyNumberFormat="1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/>
    </xf>
    <xf numFmtId="2" fontId="4" fillId="0" borderId="1" xfId="0" quotePrefix="1" applyNumberFormat="1" applyFont="1" applyBorder="1" applyAlignment="1">
      <alignment horizontal="center" vertical="top"/>
    </xf>
    <xf numFmtId="0" fontId="5" fillId="0" borderId="1" xfId="0" applyFont="1" applyBorder="1" applyAlignment="1">
      <alignment horizontal="justify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justify" vertical="top" wrapText="1"/>
    </xf>
    <xf numFmtId="0" fontId="4" fillId="4" borderId="9" xfId="0" applyFont="1" applyFill="1" applyBorder="1" applyAlignment="1">
      <alignment horizontal="center" vertical="top" wrapText="1"/>
    </xf>
    <xf numFmtId="0" fontId="5" fillId="4" borderId="9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/>
    </xf>
    <xf numFmtId="4" fontId="3" fillId="0" borderId="1" xfId="0" applyNumberFormat="1" applyFont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center" vertical="top"/>
    </xf>
    <xf numFmtId="1" fontId="4" fillId="0" borderId="9" xfId="0" applyNumberFormat="1" applyFont="1" applyBorder="1" applyAlignment="1">
      <alignment horizontal="center" vertical="top"/>
    </xf>
    <xf numFmtId="1" fontId="4" fillId="0" borderId="1" xfId="0" applyNumberFormat="1" applyFont="1" applyBorder="1" applyAlignment="1">
      <alignment horizontal="center" vertical="top"/>
    </xf>
    <xf numFmtId="2" fontId="5" fillId="0" borderId="1" xfId="0" applyNumberFormat="1" applyFont="1" applyBorder="1" applyAlignment="1">
      <alignment horizontal="center" vertical="top" wrapText="1"/>
    </xf>
    <xf numFmtId="2" fontId="3" fillId="0" borderId="1" xfId="0" applyNumberFormat="1" applyFont="1" applyBorder="1" applyAlignment="1">
      <alignment horizontal="center" vertical="top" wrapText="1"/>
    </xf>
    <xf numFmtId="2" fontId="5" fillId="0" borderId="1" xfId="0" applyNumberFormat="1" applyFont="1" applyBorder="1" applyAlignment="1">
      <alignment horizontal="center" vertical="top"/>
    </xf>
    <xf numFmtId="164" fontId="4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justify" vertical="center"/>
    </xf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2" fontId="4" fillId="0" borderId="2" xfId="0" applyNumberFormat="1" applyFont="1" applyBorder="1" applyAlignment="1">
      <alignment horizontal="center" vertical="top"/>
    </xf>
    <xf numFmtId="0" fontId="4" fillId="4" borderId="5" xfId="0" applyFont="1" applyFill="1" applyBorder="1" applyAlignment="1">
      <alignment vertical="top" wrapText="1"/>
    </xf>
    <xf numFmtId="0" fontId="3" fillId="0" borderId="10" xfId="0" applyFont="1" applyBorder="1"/>
    <xf numFmtId="0" fontId="3" fillId="0" borderId="8" xfId="0" applyFont="1" applyBorder="1"/>
    <xf numFmtId="0" fontId="4" fillId="4" borderId="5" xfId="0" applyFont="1" applyFill="1" applyBorder="1" applyAlignment="1">
      <alignment horizontal="center" vertical="top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7" fillId="5" borderId="16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4" fillId="4" borderId="2" xfId="0" applyFont="1" applyFill="1" applyBorder="1" applyAlignment="1">
      <alignment vertical="top" wrapText="1"/>
    </xf>
    <xf numFmtId="0" fontId="4" fillId="4" borderId="3" xfId="0" applyFont="1" applyFill="1" applyBorder="1" applyAlignment="1">
      <alignment vertical="top" wrapText="1"/>
    </xf>
    <xf numFmtId="0" fontId="4" fillId="4" borderId="4" xfId="0" applyFont="1" applyFill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4" fillId="4" borderId="2" xfId="0" applyFont="1" applyFill="1" applyBorder="1" applyAlignment="1">
      <alignment horizontal="left" vertical="top" wrapText="1"/>
    </xf>
    <xf numFmtId="0" fontId="4" fillId="4" borderId="4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2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15D91-56E5-41C9-95F2-5600EBB4629E}">
  <dimension ref="A1:G18"/>
  <sheetViews>
    <sheetView tabSelected="1" topLeftCell="A9" workbookViewId="0">
      <selection activeCell="B20" sqref="B20"/>
    </sheetView>
  </sheetViews>
  <sheetFormatPr defaultRowHeight="14.5" x14ac:dyDescent="0.35"/>
  <cols>
    <col min="1" max="1" width="22.453125" customWidth="1"/>
    <col min="2" max="2" width="58" customWidth="1"/>
    <col min="3" max="3" width="12.453125" style="1" customWidth="1"/>
    <col min="4" max="4" width="8.26953125" customWidth="1"/>
    <col min="5" max="5" width="6.81640625" customWidth="1"/>
    <col min="6" max="6" width="6.54296875" customWidth="1"/>
    <col min="7" max="7" width="17.36328125" customWidth="1"/>
  </cols>
  <sheetData>
    <row r="1" spans="1:7" x14ac:dyDescent="0.35">
      <c r="A1" s="7" t="s">
        <v>78</v>
      </c>
    </row>
    <row r="3" spans="1:7" ht="18" customHeight="1" x14ac:dyDescent="0.35">
      <c r="A3" s="67" t="s">
        <v>1</v>
      </c>
      <c r="B3" s="67" t="s">
        <v>21</v>
      </c>
      <c r="C3" s="60" t="s">
        <v>3</v>
      </c>
      <c r="D3" s="62" t="s">
        <v>23</v>
      </c>
      <c r="E3" s="64" t="s">
        <v>18</v>
      </c>
      <c r="F3" s="64"/>
      <c r="G3" s="65"/>
    </row>
    <row r="4" spans="1:7" x14ac:dyDescent="0.35">
      <c r="A4" s="58"/>
      <c r="B4" s="58"/>
      <c r="C4" s="61"/>
      <c r="D4" s="63"/>
      <c r="E4" s="43" t="s">
        <v>24</v>
      </c>
      <c r="F4" s="42" t="s">
        <v>25</v>
      </c>
      <c r="G4" s="41" t="s">
        <v>22</v>
      </c>
    </row>
    <row r="5" spans="1:7" ht="79.5" customHeight="1" x14ac:dyDescent="0.35">
      <c r="A5" s="66" t="s">
        <v>26</v>
      </c>
      <c r="B5" s="2" t="s">
        <v>27</v>
      </c>
      <c r="C5" s="23" t="s">
        <v>5</v>
      </c>
      <c r="D5" s="44">
        <v>7.6</v>
      </c>
      <c r="E5" s="8">
        <v>89.7</v>
      </c>
      <c r="F5" s="3">
        <v>90.18</v>
      </c>
      <c r="G5" s="3">
        <f t="shared" ref="G5:G12" si="0">F5/D5*100</f>
        <v>1186.578947368421</v>
      </c>
    </row>
    <row r="6" spans="1:7" ht="58" x14ac:dyDescent="0.35">
      <c r="A6" s="58"/>
      <c r="B6" s="4" t="s">
        <v>28</v>
      </c>
      <c r="C6" s="23" t="s">
        <v>5</v>
      </c>
      <c r="D6" s="12">
        <v>25</v>
      </c>
      <c r="E6" s="9">
        <v>5.24</v>
      </c>
      <c r="F6" s="10">
        <v>5.84</v>
      </c>
      <c r="G6" s="3">
        <f t="shared" si="0"/>
        <v>23.36</v>
      </c>
    </row>
    <row r="7" spans="1:7" ht="58" x14ac:dyDescent="0.35">
      <c r="A7" s="66" t="s">
        <v>29</v>
      </c>
      <c r="B7" s="5" t="s">
        <v>30</v>
      </c>
      <c r="C7" s="24" t="s">
        <v>5</v>
      </c>
      <c r="D7" s="45">
        <v>36</v>
      </c>
      <c r="E7" s="9">
        <v>30.79</v>
      </c>
      <c r="F7" s="8">
        <v>33.47</v>
      </c>
      <c r="G7" s="3">
        <f t="shared" si="0"/>
        <v>92.972222222222229</v>
      </c>
    </row>
    <row r="8" spans="1:7" ht="72.5" x14ac:dyDescent="0.35">
      <c r="A8" s="57"/>
      <c r="B8" s="6" t="s">
        <v>31</v>
      </c>
      <c r="C8" s="24" t="s">
        <v>5</v>
      </c>
      <c r="D8" s="12">
        <v>20</v>
      </c>
      <c r="E8" s="11">
        <v>47.46</v>
      </c>
      <c r="F8" s="8">
        <v>44.54</v>
      </c>
      <c r="G8" s="3">
        <f t="shared" si="0"/>
        <v>222.7</v>
      </c>
    </row>
    <row r="9" spans="1:7" ht="58" x14ac:dyDescent="0.35">
      <c r="A9" s="58"/>
      <c r="B9" s="5" t="s">
        <v>32</v>
      </c>
      <c r="C9" s="24" t="s">
        <v>6</v>
      </c>
      <c r="D9" s="12">
        <v>1.36</v>
      </c>
      <c r="E9" s="9">
        <v>0.17</v>
      </c>
      <c r="F9" s="3">
        <v>0.22</v>
      </c>
      <c r="G9" s="3">
        <f t="shared" si="0"/>
        <v>16.176470588235293</v>
      </c>
    </row>
    <row r="10" spans="1:7" ht="29" x14ac:dyDescent="0.35">
      <c r="A10" s="56" t="s">
        <v>33</v>
      </c>
      <c r="B10" s="2" t="s">
        <v>34</v>
      </c>
      <c r="C10" s="23" t="s">
        <v>6</v>
      </c>
      <c r="D10" s="9">
        <v>3.9</v>
      </c>
      <c r="E10" s="12">
        <v>0.44</v>
      </c>
      <c r="F10" s="13">
        <v>0.81</v>
      </c>
      <c r="G10" s="3">
        <f t="shared" si="0"/>
        <v>20.76923076923077</v>
      </c>
    </row>
    <row r="11" spans="1:7" ht="72.5" x14ac:dyDescent="0.35">
      <c r="A11" s="57"/>
      <c r="B11" s="2" t="s">
        <v>35</v>
      </c>
      <c r="C11" s="23" t="s">
        <v>5</v>
      </c>
      <c r="D11" s="12">
        <v>50</v>
      </c>
      <c r="E11" s="9">
        <v>47.88</v>
      </c>
      <c r="F11" s="3">
        <v>47.88</v>
      </c>
      <c r="G11" s="3">
        <f t="shared" si="0"/>
        <v>95.76</v>
      </c>
    </row>
    <row r="12" spans="1:7" ht="43.5" x14ac:dyDescent="0.35">
      <c r="A12" s="58"/>
      <c r="B12" s="2" t="s">
        <v>36</v>
      </c>
      <c r="C12" s="23" t="s">
        <v>5</v>
      </c>
      <c r="D12" s="12">
        <v>5</v>
      </c>
      <c r="E12" s="9">
        <f>4/37*100</f>
        <v>10.810810810810811</v>
      </c>
      <c r="F12" s="13">
        <v>10.52</v>
      </c>
      <c r="G12" s="3">
        <f t="shared" si="0"/>
        <v>210.4</v>
      </c>
    </row>
    <row r="13" spans="1:7" x14ac:dyDescent="0.35">
      <c r="A13" s="59" t="s">
        <v>37</v>
      </c>
      <c r="B13" s="2" t="s">
        <v>38</v>
      </c>
      <c r="C13" s="23" t="s">
        <v>8</v>
      </c>
      <c r="D13" s="12" t="s">
        <v>9</v>
      </c>
      <c r="E13" s="3" t="s">
        <v>9</v>
      </c>
      <c r="F13" s="13" t="s">
        <v>9</v>
      </c>
      <c r="G13" s="3">
        <f>88.25/80*100</f>
        <v>110.31249999999999</v>
      </c>
    </row>
    <row r="14" spans="1:7" x14ac:dyDescent="0.35">
      <c r="A14" s="57"/>
      <c r="B14" s="2" t="s">
        <v>39</v>
      </c>
      <c r="C14" s="23" t="s">
        <v>10</v>
      </c>
      <c r="D14" s="12">
        <v>90</v>
      </c>
      <c r="E14" s="12">
        <v>69.52</v>
      </c>
      <c r="F14" s="13">
        <v>78.930000000000007</v>
      </c>
      <c r="G14" s="3">
        <f t="shared" ref="G14:G15" si="1">F14/D14*100</f>
        <v>87.700000000000017</v>
      </c>
    </row>
    <row r="15" spans="1:7" x14ac:dyDescent="0.35">
      <c r="A15" s="58"/>
      <c r="B15" s="2" t="s">
        <v>40</v>
      </c>
      <c r="C15" s="23" t="s">
        <v>5</v>
      </c>
      <c r="D15" s="12">
        <v>50</v>
      </c>
      <c r="E15" s="12">
        <v>100</v>
      </c>
      <c r="F15" s="13">
        <v>100</v>
      </c>
      <c r="G15" s="3">
        <f t="shared" si="1"/>
        <v>200</v>
      </c>
    </row>
    <row r="18" spans="1:1" x14ac:dyDescent="0.35">
      <c r="A18" s="7"/>
    </row>
  </sheetData>
  <mergeCells count="9">
    <mergeCell ref="A10:A12"/>
    <mergeCell ref="A13:A15"/>
    <mergeCell ref="C3:C4"/>
    <mergeCell ref="D3:D4"/>
    <mergeCell ref="E3:G3"/>
    <mergeCell ref="A5:A6"/>
    <mergeCell ref="A7:A9"/>
    <mergeCell ref="A3:A4"/>
    <mergeCell ref="B3:B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5A571-5652-43EE-AB2C-A5466A145707}">
  <dimension ref="A1:G16"/>
  <sheetViews>
    <sheetView topLeftCell="A14" workbookViewId="0">
      <selection activeCell="A5" sqref="A5:A8"/>
    </sheetView>
  </sheetViews>
  <sheetFormatPr defaultRowHeight="14.5" x14ac:dyDescent="0.35"/>
  <cols>
    <col min="1" max="1" width="22.453125" customWidth="1"/>
    <col min="2" max="2" width="58" customWidth="1"/>
    <col min="3" max="3" width="12.6328125" bestFit="1" customWidth="1"/>
    <col min="4" max="4" width="9.54296875" bestFit="1" customWidth="1"/>
    <col min="5" max="5" width="6.81640625" customWidth="1"/>
    <col min="6" max="6" width="9.54296875" bestFit="1" customWidth="1"/>
    <col min="7" max="7" width="16.36328125" customWidth="1"/>
  </cols>
  <sheetData>
    <row r="1" spans="1:7" x14ac:dyDescent="0.35">
      <c r="A1" s="7" t="s">
        <v>41</v>
      </c>
    </row>
    <row r="3" spans="1:7" x14ac:dyDescent="0.35">
      <c r="A3" s="73" t="s">
        <v>1</v>
      </c>
      <c r="B3" s="73" t="s">
        <v>2</v>
      </c>
      <c r="C3" s="73" t="s">
        <v>3</v>
      </c>
      <c r="D3" s="62" t="s">
        <v>23</v>
      </c>
      <c r="E3" s="68" t="s">
        <v>18</v>
      </c>
      <c r="F3" s="69"/>
      <c r="G3" s="70"/>
    </row>
    <row r="4" spans="1:7" x14ac:dyDescent="0.35">
      <c r="A4" s="74"/>
      <c r="B4" s="74"/>
      <c r="C4" s="74"/>
      <c r="D4" s="63"/>
      <c r="E4" s="39" t="s">
        <v>24</v>
      </c>
      <c r="F4" s="40" t="s">
        <v>25</v>
      </c>
      <c r="G4" s="39" t="s">
        <v>22</v>
      </c>
    </row>
    <row r="5" spans="1:7" ht="43.5" customHeight="1" x14ac:dyDescent="0.35">
      <c r="A5" s="75" t="s">
        <v>53</v>
      </c>
      <c r="B5" s="14" t="s">
        <v>50</v>
      </c>
      <c r="C5" s="15" t="s">
        <v>5</v>
      </c>
      <c r="D5" s="46">
        <v>80</v>
      </c>
      <c r="E5" s="47">
        <v>89.7</v>
      </c>
      <c r="F5" s="16">
        <v>90.18</v>
      </c>
      <c r="G5" s="16">
        <f t="shared" ref="G5:G13" si="0">F5/D5*100</f>
        <v>112.72500000000001</v>
      </c>
    </row>
    <row r="6" spans="1:7" ht="43.5" x14ac:dyDescent="0.35">
      <c r="A6" s="76"/>
      <c r="B6" s="14" t="s">
        <v>51</v>
      </c>
      <c r="C6" s="15" t="s">
        <v>5</v>
      </c>
      <c r="D6" s="18">
        <v>30</v>
      </c>
      <c r="E6" s="15">
        <v>5.24</v>
      </c>
      <c r="F6" s="48">
        <v>5.84</v>
      </c>
      <c r="G6" s="16">
        <f t="shared" si="0"/>
        <v>19.466666666666665</v>
      </c>
    </row>
    <row r="7" spans="1:7" ht="72.5" x14ac:dyDescent="0.35">
      <c r="A7" s="76"/>
      <c r="B7" s="14" t="s">
        <v>52</v>
      </c>
      <c r="C7" s="15" t="s">
        <v>5</v>
      </c>
      <c r="D7" s="46">
        <v>20</v>
      </c>
      <c r="E7" s="15">
        <v>30.79</v>
      </c>
      <c r="F7" s="47">
        <v>33.47</v>
      </c>
      <c r="G7" s="16">
        <f t="shared" si="0"/>
        <v>167.35</v>
      </c>
    </row>
    <row r="8" spans="1:7" ht="58" x14ac:dyDescent="0.35">
      <c r="A8" s="77"/>
      <c r="B8" s="14" t="s">
        <v>42</v>
      </c>
      <c r="C8" s="15" t="s">
        <v>5</v>
      </c>
      <c r="D8" s="18">
        <v>40</v>
      </c>
      <c r="E8" s="49">
        <v>47.46</v>
      </c>
      <c r="F8" s="47">
        <v>44.54</v>
      </c>
      <c r="G8" s="16">
        <f t="shared" si="0"/>
        <v>111.35</v>
      </c>
    </row>
    <row r="9" spans="1:7" ht="101.5" x14ac:dyDescent="0.35">
      <c r="A9" s="21" t="s">
        <v>54</v>
      </c>
      <c r="B9" s="20" t="s">
        <v>43</v>
      </c>
      <c r="C9" s="15" t="s">
        <v>6</v>
      </c>
      <c r="D9" s="18">
        <v>0.15</v>
      </c>
      <c r="E9" s="15">
        <v>0.17</v>
      </c>
      <c r="F9" s="16">
        <v>0.22</v>
      </c>
      <c r="G9" s="16">
        <f t="shared" si="0"/>
        <v>146.66666666666669</v>
      </c>
    </row>
    <row r="10" spans="1:7" ht="43.5" x14ac:dyDescent="0.35">
      <c r="A10" s="80" t="s">
        <v>55</v>
      </c>
      <c r="B10" s="22" t="s">
        <v>44</v>
      </c>
      <c r="C10" s="15" t="s">
        <v>6</v>
      </c>
      <c r="D10" s="18">
        <v>0.15</v>
      </c>
      <c r="E10" s="15"/>
      <c r="F10" s="50">
        <v>2.7E-2</v>
      </c>
      <c r="G10" s="16">
        <f t="shared" si="0"/>
        <v>18</v>
      </c>
    </row>
    <row r="11" spans="1:7" ht="43.5" x14ac:dyDescent="0.35">
      <c r="A11" s="81"/>
      <c r="B11" s="14" t="s">
        <v>57</v>
      </c>
      <c r="C11" s="15" t="s">
        <v>5</v>
      </c>
      <c r="D11" s="46">
        <v>50</v>
      </c>
      <c r="E11" s="18">
        <v>0.44</v>
      </c>
      <c r="F11" s="17">
        <v>0.81</v>
      </c>
      <c r="G11" s="16">
        <f t="shared" si="0"/>
        <v>1.6200000000000003</v>
      </c>
    </row>
    <row r="12" spans="1:7" ht="29" x14ac:dyDescent="0.35">
      <c r="A12" s="78" t="s">
        <v>53</v>
      </c>
      <c r="B12" s="14" t="s">
        <v>45</v>
      </c>
      <c r="C12" s="15" t="s">
        <v>5</v>
      </c>
      <c r="D12" s="18">
        <v>35</v>
      </c>
      <c r="E12" s="15">
        <v>47.88</v>
      </c>
      <c r="F12" s="16">
        <v>47.88</v>
      </c>
      <c r="G12" s="16">
        <f t="shared" si="0"/>
        <v>136.80000000000001</v>
      </c>
    </row>
    <row r="13" spans="1:7" ht="43.5" x14ac:dyDescent="0.35">
      <c r="A13" s="79"/>
      <c r="B13" s="14" t="s">
        <v>46</v>
      </c>
      <c r="C13" s="15" t="s">
        <v>5</v>
      </c>
      <c r="D13" s="18">
        <v>5</v>
      </c>
      <c r="E13" s="15">
        <f>4/37*100</f>
        <v>10.810810810810811</v>
      </c>
      <c r="F13" s="17">
        <v>10.52</v>
      </c>
      <c r="G13" s="16">
        <f t="shared" si="0"/>
        <v>210.4</v>
      </c>
    </row>
    <row r="14" spans="1:7" ht="72.5" x14ac:dyDescent="0.35">
      <c r="A14" s="71" t="s">
        <v>56</v>
      </c>
      <c r="B14" s="20" t="s">
        <v>47</v>
      </c>
      <c r="C14" s="14" t="s">
        <v>12</v>
      </c>
      <c r="D14" s="18" t="s">
        <v>48</v>
      </c>
      <c r="E14" s="16"/>
      <c r="F14" s="18" t="s">
        <v>48</v>
      </c>
      <c r="G14" s="16">
        <v>100</v>
      </c>
    </row>
    <row r="15" spans="1:7" ht="29" x14ac:dyDescent="0.35">
      <c r="A15" s="72"/>
      <c r="B15" s="51" t="s">
        <v>59</v>
      </c>
      <c r="C15" s="15" t="s">
        <v>5</v>
      </c>
      <c r="D15" s="18">
        <v>60</v>
      </c>
      <c r="E15" s="18"/>
      <c r="F15" s="17">
        <v>78.569999999999993</v>
      </c>
      <c r="G15" s="16">
        <f>F15/D15*100</f>
        <v>130.94999999999999</v>
      </c>
    </row>
    <row r="16" spans="1:7" ht="29" x14ac:dyDescent="0.35">
      <c r="A16" s="72"/>
      <c r="B16" s="14" t="s">
        <v>49</v>
      </c>
      <c r="C16" s="19" t="s">
        <v>16</v>
      </c>
      <c r="D16" s="18">
        <v>7.5</v>
      </c>
      <c r="E16" s="18"/>
      <c r="F16" s="17">
        <v>3</v>
      </c>
      <c r="G16" s="16">
        <f>F16/D16*100</f>
        <v>40</v>
      </c>
    </row>
  </sheetData>
  <mergeCells count="9">
    <mergeCell ref="D3:D4"/>
    <mergeCell ref="E3:G3"/>
    <mergeCell ref="A14:A16"/>
    <mergeCell ref="C3:C4"/>
    <mergeCell ref="A5:A8"/>
    <mergeCell ref="A12:A13"/>
    <mergeCell ref="A10:A11"/>
    <mergeCell ref="A3:A4"/>
    <mergeCell ref="B3:B4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4B965-93C8-4598-AF51-2DD51F80EE9A}">
  <dimension ref="A1:H18"/>
  <sheetViews>
    <sheetView workbookViewId="0">
      <pane ySplit="3" topLeftCell="A16" activePane="bottomLeft" state="frozen"/>
      <selection pane="bottomLeft" activeCell="D22" sqref="D22"/>
    </sheetView>
  </sheetViews>
  <sheetFormatPr defaultRowHeight="14.5" x14ac:dyDescent="0.35"/>
  <cols>
    <col min="1" max="1" width="6.36328125" customWidth="1"/>
    <col min="2" max="2" width="17.81640625" customWidth="1"/>
    <col min="3" max="3" width="3.81640625" customWidth="1"/>
    <col min="4" max="4" width="28.36328125" customWidth="1"/>
    <col min="5" max="5" width="12.90625" customWidth="1"/>
    <col min="7" max="7" width="9.1796875" customWidth="1"/>
    <col min="8" max="8" width="14.6328125" customWidth="1"/>
  </cols>
  <sheetData>
    <row r="1" spans="1:8" x14ac:dyDescent="0.35">
      <c r="A1" s="7" t="s">
        <v>58</v>
      </c>
    </row>
    <row r="3" spans="1:8" ht="27.5" customHeight="1" x14ac:dyDescent="0.35">
      <c r="A3" s="37" t="s">
        <v>0</v>
      </c>
      <c r="B3" s="37" t="s">
        <v>1</v>
      </c>
      <c r="C3" s="90" t="s">
        <v>2</v>
      </c>
      <c r="D3" s="90"/>
      <c r="E3" s="37" t="s">
        <v>3</v>
      </c>
      <c r="F3" s="38" t="s">
        <v>4</v>
      </c>
      <c r="G3" s="38" t="s">
        <v>18</v>
      </c>
      <c r="H3" s="38" t="s">
        <v>19</v>
      </c>
    </row>
    <row r="4" spans="1:8" ht="72.5" x14ac:dyDescent="0.35">
      <c r="A4" s="91">
        <v>1</v>
      </c>
      <c r="B4" s="92" t="s">
        <v>60</v>
      </c>
      <c r="C4" s="31">
        <v>1</v>
      </c>
      <c r="D4" s="30" t="s">
        <v>61</v>
      </c>
      <c r="E4" s="31" t="s">
        <v>5</v>
      </c>
      <c r="F4" s="32">
        <v>10</v>
      </c>
      <c r="G4" s="18">
        <v>90.18</v>
      </c>
      <c r="H4" s="15">
        <f>G4/F4*100</f>
        <v>901.80000000000007</v>
      </c>
    </row>
    <row r="5" spans="1:8" ht="72.5" x14ac:dyDescent="0.35">
      <c r="A5" s="91"/>
      <c r="B5" s="92"/>
      <c r="C5" s="52">
        <v>2</v>
      </c>
      <c r="D5" s="30" t="s">
        <v>62</v>
      </c>
      <c r="E5" s="52" t="s">
        <v>5</v>
      </c>
      <c r="F5" s="53">
        <v>25</v>
      </c>
      <c r="G5" s="54">
        <v>5.84</v>
      </c>
      <c r="H5" s="55">
        <f>G5/F5*100</f>
        <v>23.36</v>
      </c>
    </row>
    <row r="6" spans="1:8" ht="29" x14ac:dyDescent="0.35">
      <c r="A6" s="87">
        <v>2</v>
      </c>
      <c r="B6" s="82" t="s">
        <v>63</v>
      </c>
      <c r="C6" s="17">
        <v>3</v>
      </c>
      <c r="D6" s="29" t="s">
        <v>64</v>
      </c>
      <c r="E6" s="17" t="s">
        <v>65</v>
      </c>
      <c r="F6" s="18" t="s">
        <v>9</v>
      </c>
      <c r="G6" s="18" t="s">
        <v>9</v>
      </c>
      <c r="H6" s="18" t="s">
        <v>9</v>
      </c>
    </row>
    <row r="7" spans="1:8" ht="72.5" x14ac:dyDescent="0.35">
      <c r="A7" s="88"/>
      <c r="B7" s="83"/>
      <c r="C7" s="17">
        <v>4</v>
      </c>
      <c r="D7" s="33" t="s">
        <v>11</v>
      </c>
      <c r="E7" s="34" t="s">
        <v>12</v>
      </c>
      <c r="F7" s="18" t="s">
        <v>13</v>
      </c>
      <c r="G7" s="18" t="s">
        <v>13</v>
      </c>
      <c r="H7" s="18" t="s">
        <v>13</v>
      </c>
    </row>
    <row r="8" spans="1:8" ht="58" x14ac:dyDescent="0.35">
      <c r="A8" s="88"/>
      <c r="B8" s="83"/>
      <c r="C8" s="17">
        <v>5</v>
      </c>
      <c r="D8" s="30" t="s">
        <v>14</v>
      </c>
      <c r="E8" s="34" t="s">
        <v>5</v>
      </c>
      <c r="F8" s="18">
        <v>75</v>
      </c>
      <c r="G8" s="18">
        <v>78.569999999999993</v>
      </c>
      <c r="H8" s="18">
        <f t="shared" ref="H8:H17" si="0">G8/F8*100</f>
        <v>104.75999999999999</v>
      </c>
    </row>
    <row r="9" spans="1:8" ht="58" x14ac:dyDescent="0.35">
      <c r="A9" s="88"/>
      <c r="B9" s="83"/>
      <c r="C9" s="17">
        <v>6</v>
      </c>
      <c r="D9" s="33" t="s">
        <v>15</v>
      </c>
      <c r="E9" s="17" t="s">
        <v>16</v>
      </c>
      <c r="F9" s="18">
        <v>7.5</v>
      </c>
      <c r="G9" s="18">
        <v>3</v>
      </c>
      <c r="H9" s="18">
        <f t="shared" si="0"/>
        <v>40</v>
      </c>
    </row>
    <row r="10" spans="1:8" ht="43.5" x14ac:dyDescent="0.35">
      <c r="A10" s="89"/>
      <c r="B10" s="84"/>
      <c r="C10" s="17">
        <v>7</v>
      </c>
      <c r="D10" s="29" t="s">
        <v>66</v>
      </c>
      <c r="E10" s="17" t="s">
        <v>10</v>
      </c>
      <c r="F10" s="18">
        <v>90</v>
      </c>
      <c r="G10" s="18">
        <v>69.52</v>
      </c>
      <c r="H10" s="15">
        <f t="shared" si="0"/>
        <v>77.24444444444444</v>
      </c>
    </row>
    <row r="11" spans="1:8" ht="72.5" x14ac:dyDescent="0.35">
      <c r="A11" s="87">
        <v>3</v>
      </c>
      <c r="B11" s="85" t="s">
        <v>67</v>
      </c>
      <c r="C11" s="17">
        <v>8</v>
      </c>
      <c r="D11" s="25" t="s">
        <v>20</v>
      </c>
      <c r="E11" s="17" t="s">
        <v>17</v>
      </c>
      <c r="F11" s="35">
        <v>750000</v>
      </c>
      <c r="G11" s="35">
        <v>551030</v>
      </c>
      <c r="H11" s="36">
        <f t="shared" si="0"/>
        <v>73.470666666666659</v>
      </c>
    </row>
    <row r="12" spans="1:8" ht="43.5" x14ac:dyDescent="0.35">
      <c r="A12" s="89"/>
      <c r="B12" s="86"/>
      <c r="C12" s="27">
        <v>9</v>
      </c>
      <c r="D12" s="25" t="s">
        <v>68</v>
      </c>
      <c r="E12" s="17" t="s">
        <v>6</v>
      </c>
      <c r="F12" s="18">
        <v>0.7</v>
      </c>
      <c r="G12" s="18">
        <v>0.81</v>
      </c>
      <c r="H12" s="15">
        <f t="shared" si="0"/>
        <v>115.71428571428572</v>
      </c>
    </row>
    <row r="13" spans="1:8" ht="72.5" x14ac:dyDescent="0.35">
      <c r="A13" s="87">
        <v>4</v>
      </c>
      <c r="B13" s="82" t="s">
        <v>69</v>
      </c>
      <c r="C13" s="17">
        <v>10</v>
      </c>
      <c r="D13" s="25" t="s">
        <v>70</v>
      </c>
      <c r="E13" s="17" t="s">
        <v>5</v>
      </c>
      <c r="F13" s="18">
        <v>5</v>
      </c>
      <c r="G13" s="18">
        <v>10.52</v>
      </c>
      <c r="H13" s="15">
        <f t="shared" si="0"/>
        <v>210.4</v>
      </c>
    </row>
    <row r="14" spans="1:8" ht="130.5" x14ac:dyDescent="0.35">
      <c r="A14" s="89"/>
      <c r="B14" s="84"/>
      <c r="C14" s="17">
        <v>11</v>
      </c>
      <c r="D14" s="28" t="s">
        <v>71</v>
      </c>
      <c r="E14" s="17" t="s">
        <v>5</v>
      </c>
      <c r="F14" s="18">
        <v>50</v>
      </c>
      <c r="G14" s="18">
        <v>47.88</v>
      </c>
      <c r="H14" s="18">
        <f t="shared" si="0"/>
        <v>95.76</v>
      </c>
    </row>
    <row r="15" spans="1:8" ht="121" customHeight="1" x14ac:dyDescent="0.35">
      <c r="A15" s="87">
        <v>5</v>
      </c>
      <c r="B15" s="82" t="s">
        <v>72</v>
      </c>
      <c r="C15" s="26">
        <v>12</v>
      </c>
      <c r="D15" s="29" t="s">
        <v>73</v>
      </c>
      <c r="E15" s="26" t="s">
        <v>5</v>
      </c>
      <c r="F15" s="54">
        <v>40</v>
      </c>
      <c r="G15" s="54">
        <v>44.54</v>
      </c>
      <c r="H15" s="54">
        <f t="shared" si="0"/>
        <v>111.35</v>
      </c>
    </row>
    <row r="16" spans="1:8" ht="90" customHeight="1" x14ac:dyDescent="0.35">
      <c r="A16" s="89"/>
      <c r="B16" s="84"/>
      <c r="C16" s="26">
        <v>13</v>
      </c>
      <c r="D16" s="25" t="s">
        <v>74</v>
      </c>
      <c r="E16" s="26" t="s">
        <v>5</v>
      </c>
      <c r="F16" s="54">
        <v>30</v>
      </c>
      <c r="G16" s="54">
        <v>33.47</v>
      </c>
      <c r="H16" s="55">
        <f t="shared" si="0"/>
        <v>111.56666666666666</v>
      </c>
    </row>
    <row r="17" spans="1:8" ht="101.5" x14ac:dyDescent="0.35">
      <c r="A17" s="17">
        <v>6</v>
      </c>
      <c r="B17" s="29" t="s">
        <v>75</v>
      </c>
      <c r="C17" s="17">
        <v>14</v>
      </c>
      <c r="D17" s="25" t="s">
        <v>76</v>
      </c>
      <c r="E17" s="17" t="s">
        <v>6</v>
      </c>
      <c r="F17" s="18">
        <v>1</v>
      </c>
      <c r="G17" s="18">
        <v>0.22</v>
      </c>
      <c r="H17" s="15">
        <f t="shared" si="0"/>
        <v>22</v>
      </c>
    </row>
    <row r="18" spans="1:8" ht="81.5" customHeight="1" x14ac:dyDescent="0.35">
      <c r="A18" s="17">
        <v>7</v>
      </c>
      <c r="B18" s="29" t="s">
        <v>77</v>
      </c>
      <c r="C18" s="17">
        <v>15</v>
      </c>
      <c r="D18" s="30" t="s">
        <v>7</v>
      </c>
      <c r="E18" s="31" t="s">
        <v>6</v>
      </c>
      <c r="F18" s="32">
        <v>1</v>
      </c>
      <c r="G18" s="18">
        <v>2.5000000000000001E-2</v>
      </c>
      <c r="H18" s="18">
        <v>2.5</v>
      </c>
    </row>
  </sheetData>
  <mergeCells count="11">
    <mergeCell ref="C3:D3"/>
    <mergeCell ref="A4:A5"/>
    <mergeCell ref="B4:B5"/>
    <mergeCell ref="B6:B10"/>
    <mergeCell ref="B11:B12"/>
    <mergeCell ref="B13:B14"/>
    <mergeCell ref="B15:B16"/>
    <mergeCell ref="A6:A10"/>
    <mergeCell ref="A11:A12"/>
    <mergeCell ref="A13:A14"/>
    <mergeCell ref="A15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IKU Kementerian</vt:lpstr>
      <vt:lpstr>IKU MWA</vt:lpstr>
      <vt:lpstr>Renstra Antara 2024-2025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 Ayuni,.S.E. .</dc:creator>
  <cp:lastModifiedBy>Devi Ayuni,.S.E. .</cp:lastModifiedBy>
  <dcterms:created xsi:type="dcterms:W3CDTF">2024-08-20T04:03:08Z</dcterms:created>
  <dcterms:modified xsi:type="dcterms:W3CDTF">2024-08-23T10:35:10Z</dcterms:modified>
</cp:coreProperties>
</file>