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0730" windowHeight="11760"/>
  </bookViews>
  <sheets>
    <sheet name="Blad1" sheetId="1" r:id="rId1"/>
    <sheet name="Blad2" sheetId="2" r:id="rId2"/>
    <sheet name="Blad3" sheetId="3" r:id="rId3"/>
  </sheets>
  <calcPr calcId="145621" refMode="R1C1"/>
</workbook>
</file>

<file path=xl/calcChain.xml><?xml version="1.0" encoding="utf-8"?>
<calcChain xmlns="http://schemas.openxmlformats.org/spreadsheetml/2006/main">
  <c r="E41" i="1" l="1"/>
  <c r="E42" i="1"/>
  <c r="E43" i="1"/>
  <c r="E44" i="1"/>
  <c r="E38" i="1"/>
  <c r="E39" i="1"/>
  <c r="E40" i="1"/>
  <c r="E37" i="1"/>
  <c r="E22" i="1" l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1" i="1"/>
  <c r="Q12" i="1"/>
  <c r="N12" i="1"/>
  <c r="K12" i="1"/>
  <c r="H12" i="1"/>
  <c r="Q4" i="1"/>
  <c r="Q3" i="1"/>
  <c r="Q2" i="1"/>
  <c r="N4" i="1"/>
  <c r="N3" i="1"/>
  <c r="N2" i="1"/>
  <c r="K4" i="1"/>
  <c r="K3" i="1"/>
  <c r="K2" i="1"/>
  <c r="H3" i="1"/>
  <c r="H4" i="1"/>
  <c r="H2" i="1"/>
  <c r="E3" i="1"/>
  <c r="E4" i="1"/>
  <c r="E2" i="1"/>
</calcChain>
</file>

<file path=xl/sharedStrings.xml><?xml version="1.0" encoding="utf-8"?>
<sst xmlns="http://schemas.openxmlformats.org/spreadsheetml/2006/main" count="54" uniqueCount="26">
  <si>
    <t>Morphology</t>
  </si>
  <si>
    <t>Volume</t>
  </si>
  <si>
    <t>approximate volume</t>
  </si>
  <si>
    <t>Surface</t>
  </si>
  <si>
    <t>Surface to volume ratio</t>
  </si>
  <si>
    <t>Compactness1</t>
  </si>
  <si>
    <t>Compactness2</t>
  </si>
  <si>
    <t>Sphere 1</t>
  </si>
  <si>
    <t>Spherical disproportion</t>
  </si>
  <si>
    <t>sphericity</t>
  </si>
  <si>
    <t>asphericity</t>
  </si>
  <si>
    <t>center of mass shift</t>
  </si>
  <si>
    <t>maximum 3D diameter</t>
  </si>
  <si>
    <t>major axis length</t>
  </si>
  <si>
    <t>minor axis length</t>
  </si>
  <si>
    <t>least axis length</t>
  </si>
  <si>
    <t>Sphere1</t>
  </si>
  <si>
    <t>Sphericity</t>
  </si>
  <si>
    <t>Tool</t>
  </si>
  <si>
    <t>Expected value</t>
  </si>
  <si>
    <t>Percentage difference (%)</t>
  </si>
  <si>
    <t>Sphere2</t>
  </si>
  <si>
    <t>Sphere3</t>
  </si>
  <si>
    <t>Sphere4</t>
  </si>
  <si>
    <t>Sphere5</t>
  </si>
  <si>
    <t>Sphere6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</si>
</sst>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A22" workbookViewId="0">
      <selection activeCell="C39" sqref="C39"/>
    </sheetView>
  </sheetViews>
  <sheetFormatPr defaultRowHeight="15" x14ac:dyDescent="0.25"/>
  <cols>
    <col min="1" max="1" width="23.140625" customWidth="1"/>
    <col min="2" max="2" width="33.28515625" customWidth="1"/>
    <col min="4" max="4" width="23.7109375" customWidth="1"/>
    <col min="5" max="5" width="26.42578125" customWidth="1"/>
  </cols>
  <sheetData>
    <row r="1" spans="1:17" x14ac:dyDescent="0.25">
      <c r="A1" t="s">
        <v>7</v>
      </c>
    </row>
    <row r="2" spans="1:17" x14ac:dyDescent="0.25">
      <c r="A2" t="s">
        <v>0</v>
      </c>
      <c r="B2" t="s">
        <v>1</v>
      </c>
      <c r="C2">
        <v>25898.400000000001</v>
      </c>
      <c r="D2">
        <v>26521</v>
      </c>
      <c r="E2">
        <f>C2/D2</f>
        <v>0.97652426379095814</v>
      </c>
      <c r="F2">
        <v>11035.7</v>
      </c>
      <c r="G2">
        <v>11494</v>
      </c>
      <c r="H2">
        <f>F2/G2</f>
        <v>0.96012702279450157</v>
      </c>
      <c r="I2">
        <v>5811.46</v>
      </c>
      <c r="J2">
        <v>5575</v>
      </c>
      <c r="K2">
        <f>I2/J2</f>
        <v>1.0424143497757847</v>
      </c>
      <c r="L2">
        <v>2855.11</v>
      </c>
      <c r="M2">
        <v>2572</v>
      </c>
      <c r="N2">
        <f>L2/M2</f>
        <v>1.1100738724727839</v>
      </c>
      <c r="O2">
        <v>951.702</v>
      </c>
      <c r="P2">
        <v>1150</v>
      </c>
      <c r="Q2">
        <f>O2/P2</f>
        <v>0.82756695652173917</v>
      </c>
    </row>
    <row r="3" spans="1:17" x14ac:dyDescent="0.25">
      <c r="A3" t="s">
        <v>0</v>
      </c>
      <c r="B3" t="s">
        <v>2</v>
      </c>
      <c r="C3">
        <v>25898.400000000001</v>
      </c>
      <c r="D3">
        <v>26521</v>
      </c>
      <c r="E3">
        <f t="shared" ref="E3:E4" si="0">C3/D3</f>
        <v>0.97652426379095814</v>
      </c>
      <c r="F3">
        <v>11035.7</v>
      </c>
      <c r="G3">
        <v>11494</v>
      </c>
      <c r="H3">
        <f t="shared" ref="H3:H4" si="1">F3/G3</f>
        <v>0.96012702279450157</v>
      </c>
      <c r="I3">
        <v>5811.46</v>
      </c>
      <c r="J3">
        <v>5575</v>
      </c>
      <c r="K3">
        <f t="shared" ref="K3:K4" si="2">I3/J3</f>
        <v>1.0424143497757847</v>
      </c>
      <c r="L3">
        <v>2855.11</v>
      </c>
      <c r="M3">
        <v>2572</v>
      </c>
      <c r="N3">
        <f t="shared" ref="N3:N4" si="3">L3/M3</f>
        <v>1.1100738724727839</v>
      </c>
      <c r="O3">
        <v>951.702</v>
      </c>
      <c r="P3">
        <v>1150</v>
      </c>
      <c r="Q3">
        <f t="shared" ref="Q3:Q4" si="4">O3/P3</f>
        <v>0.82756695652173917</v>
      </c>
    </row>
    <row r="4" spans="1:17" x14ac:dyDescent="0.25">
      <c r="A4" t="s">
        <v>0</v>
      </c>
      <c r="B4" t="s">
        <v>3</v>
      </c>
      <c r="C4">
        <v>4194.92</v>
      </c>
      <c r="D4">
        <v>4300</v>
      </c>
      <c r="E4">
        <f t="shared" si="0"/>
        <v>0.97556279069767449</v>
      </c>
      <c r="F4">
        <v>2413.7800000000002</v>
      </c>
      <c r="G4">
        <v>2463</v>
      </c>
      <c r="H4">
        <f t="shared" si="1"/>
        <v>0.98001624035728796</v>
      </c>
      <c r="I4">
        <v>1542.14</v>
      </c>
      <c r="J4">
        <v>1521</v>
      </c>
      <c r="K4">
        <f t="shared" si="2"/>
        <v>1.0138987508218278</v>
      </c>
      <c r="L4">
        <v>952.16600000000005</v>
      </c>
      <c r="M4">
        <v>907</v>
      </c>
      <c r="N4">
        <f t="shared" si="3"/>
        <v>1.0497971334068359</v>
      </c>
      <c r="O4">
        <v>452.697</v>
      </c>
      <c r="P4">
        <v>531</v>
      </c>
      <c r="Q4">
        <f t="shared" si="4"/>
        <v>0.85253672316384177</v>
      </c>
    </row>
    <row r="5" spans="1:17" x14ac:dyDescent="0.25">
      <c r="A5" t="s">
        <v>0</v>
      </c>
      <c r="B5" t="s">
        <v>4</v>
      </c>
      <c r="C5">
        <v>0.16197600000000001</v>
      </c>
      <c r="F5">
        <v>0.218725</v>
      </c>
      <c r="I5">
        <v>0.26536300000000002</v>
      </c>
      <c r="L5">
        <v>0.33349600000000001</v>
      </c>
      <c r="O5">
        <v>0.47567100000000001</v>
      </c>
    </row>
    <row r="6" spans="1:17" x14ac:dyDescent="0.25">
      <c r="A6" t="s">
        <v>0</v>
      </c>
      <c r="B6" t="s">
        <v>5</v>
      </c>
      <c r="C6">
        <v>5.3779E-2</v>
      </c>
      <c r="F6">
        <v>5.2502300000000002E-2</v>
      </c>
      <c r="I6">
        <v>5.4140599999999997E-2</v>
      </c>
      <c r="L6">
        <v>5.4824999999999999E-2</v>
      </c>
      <c r="O6">
        <v>5.5745999999999997E-2</v>
      </c>
    </row>
    <row r="7" spans="1:17" x14ac:dyDescent="0.25">
      <c r="A7" t="s">
        <v>0</v>
      </c>
      <c r="B7" t="s">
        <v>6</v>
      </c>
      <c r="C7">
        <v>1.0276099999999999</v>
      </c>
      <c r="F7">
        <v>0.97939900000000002</v>
      </c>
      <c r="I7">
        <v>1.0414699999999999</v>
      </c>
      <c r="L7">
        <v>1.0679700000000001</v>
      </c>
      <c r="O7">
        <v>1.10416</v>
      </c>
    </row>
    <row r="8" spans="1:17" x14ac:dyDescent="0.25">
      <c r="B8" t="s">
        <v>8</v>
      </c>
      <c r="F8">
        <v>1.0069600000000001</v>
      </c>
      <c r="I8">
        <v>0.98654500000000001</v>
      </c>
      <c r="L8">
        <v>0.97831900000000005</v>
      </c>
      <c r="O8">
        <v>0.96751200000000004</v>
      </c>
    </row>
    <row r="9" spans="1:17" x14ac:dyDescent="0.25">
      <c r="B9" t="s">
        <v>9</v>
      </c>
      <c r="C9">
        <v>1.00912</v>
      </c>
      <c r="F9">
        <v>0.993085</v>
      </c>
      <c r="G9">
        <v>1</v>
      </c>
      <c r="I9">
        <v>1.0136400000000001</v>
      </c>
      <c r="L9">
        <v>1.02216</v>
      </c>
      <c r="O9">
        <v>1.0335799999999999</v>
      </c>
    </row>
    <row r="10" spans="1:17" x14ac:dyDescent="0.25">
      <c r="B10" t="s">
        <v>10</v>
      </c>
      <c r="F10">
        <v>6.9627200000000004E-3</v>
      </c>
      <c r="I10">
        <v>-1.3454499999999999E-2</v>
      </c>
      <c r="L10">
        <v>-2.1681200000000001E-2</v>
      </c>
      <c r="O10">
        <v>-3.2487200000000001E-2</v>
      </c>
    </row>
    <row r="11" spans="1:17" x14ac:dyDescent="0.25">
      <c r="B11" t="s">
        <v>11</v>
      </c>
      <c r="F11">
        <v>492.166</v>
      </c>
      <c r="I11">
        <v>197.976</v>
      </c>
      <c r="L11">
        <v>61.452199999999998</v>
      </c>
      <c r="O11">
        <v>38.157600000000002</v>
      </c>
    </row>
    <row r="12" spans="1:17" x14ac:dyDescent="0.25">
      <c r="B12" t="s">
        <v>12</v>
      </c>
      <c r="F12">
        <v>27.6493</v>
      </c>
      <c r="G12">
        <v>28</v>
      </c>
      <c r="H12">
        <f t="shared" ref="H12" si="5">F12/G12</f>
        <v>0.98747499999999999</v>
      </c>
      <c r="I12">
        <v>21.655899999999999</v>
      </c>
      <c r="J12">
        <v>22</v>
      </c>
      <c r="K12">
        <f t="shared" ref="K12" si="6">I12/J12</f>
        <v>0.98435909090909091</v>
      </c>
      <c r="L12">
        <v>17.492599999999999</v>
      </c>
      <c r="M12">
        <v>18</v>
      </c>
      <c r="N12">
        <f t="shared" ref="N12" si="7">L12/M12</f>
        <v>0.97181111111111107</v>
      </c>
      <c r="O12">
        <v>12.041399999999999</v>
      </c>
      <c r="P12">
        <v>13</v>
      </c>
      <c r="Q12">
        <f t="shared" ref="Q12" si="8">O12/P12</f>
        <v>0.92626153846153847</v>
      </c>
    </row>
    <row r="13" spans="1:17" x14ac:dyDescent="0.25">
      <c r="B13" t="s">
        <v>13</v>
      </c>
      <c r="F13">
        <v>25.031300000000002</v>
      </c>
      <c r="L13">
        <v>16.557700000000001</v>
      </c>
      <c r="O13">
        <v>12.127000000000001</v>
      </c>
    </row>
    <row r="14" spans="1:17" x14ac:dyDescent="0.25">
      <c r="B14" t="s">
        <v>14</v>
      </c>
      <c r="F14">
        <v>25.031300000000002</v>
      </c>
      <c r="L14">
        <v>15.234</v>
      </c>
      <c r="O14">
        <v>10.1685</v>
      </c>
    </row>
    <row r="15" spans="1:17" x14ac:dyDescent="0.25">
      <c r="B15" t="s">
        <v>15</v>
      </c>
      <c r="F15">
        <v>24.129300000000001</v>
      </c>
      <c r="L15">
        <v>15.234</v>
      </c>
      <c r="O15">
        <v>10.1685</v>
      </c>
    </row>
    <row r="20" spans="1:5" x14ac:dyDescent="0.25">
      <c r="C20" t="s">
        <v>18</v>
      </c>
      <c r="D20" t="s">
        <v>19</v>
      </c>
      <c r="E20" t="s">
        <v>20</v>
      </c>
    </row>
    <row r="21" spans="1:5" x14ac:dyDescent="0.25">
      <c r="A21" t="s">
        <v>16</v>
      </c>
      <c r="B21" t="s">
        <v>1</v>
      </c>
      <c r="C21">
        <v>25898.400000000001</v>
      </c>
      <c r="D21">
        <v>26521</v>
      </c>
      <c r="E21" s="1">
        <f>ABS(D21-C21)*100/D21</f>
        <v>2.3475736209041838</v>
      </c>
    </row>
    <row r="22" spans="1:5" x14ac:dyDescent="0.25">
      <c r="B22" t="s">
        <v>3</v>
      </c>
      <c r="C22">
        <v>4194.92</v>
      </c>
      <c r="D22">
        <v>4300</v>
      </c>
      <c r="E22" s="1">
        <f t="shared" ref="E22:E44" si="9">ABS(D22-C22)*100/D22</f>
        <v>2.4437209302325567</v>
      </c>
    </row>
    <row r="23" spans="1:5" x14ac:dyDescent="0.25">
      <c r="B23" t="s">
        <v>12</v>
      </c>
      <c r="C23">
        <v>36.7149</v>
      </c>
      <c r="D23">
        <v>37</v>
      </c>
      <c r="E23" s="1">
        <f t="shared" si="9"/>
        <v>0.77054054054054033</v>
      </c>
    </row>
    <row r="24" spans="1:5" x14ac:dyDescent="0.25">
      <c r="B24" t="s">
        <v>17</v>
      </c>
      <c r="C24">
        <v>1.00912</v>
      </c>
      <c r="D24">
        <v>1</v>
      </c>
      <c r="E24" s="1">
        <f t="shared" si="9"/>
        <v>0.9120000000000017</v>
      </c>
    </row>
    <row r="25" spans="1:5" x14ac:dyDescent="0.25">
      <c r="A25" t="s">
        <v>21</v>
      </c>
      <c r="B25" t="s">
        <v>1</v>
      </c>
      <c r="C25">
        <v>11035.7</v>
      </c>
      <c r="D25">
        <v>11494</v>
      </c>
      <c r="E25" s="1">
        <f t="shared" si="9"/>
        <v>3.9872977205498459</v>
      </c>
    </row>
    <row r="26" spans="1:5" x14ac:dyDescent="0.25">
      <c r="B26" t="s">
        <v>3</v>
      </c>
      <c r="C26">
        <v>2413.7800000000002</v>
      </c>
      <c r="D26">
        <v>2463</v>
      </c>
      <c r="E26" s="1">
        <f t="shared" si="9"/>
        <v>1.9983759642712058</v>
      </c>
    </row>
    <row r="27" spans="1:5" x14ac:dyDescent="0.25">
      <c r="B27" t="s">
        <v>12</v>
      </c>
      <c r="C27">
        <v>0.993085</v>
      </c>
      <c r="D27">
        <v>1</v>
      </c>
      <c r="E27" s="1">
        <f t="shared" si="9"/>
        <v>0.69150000000000045</v>
      </c>
    </row>
    <row r="28" spans="1:5" x14ac:dyDescent="0.25">
      <c r="B28" t="s">
        <v>17</v>
      </c>
      <c r="C28">
        <v>27.6493</v>
      </c>
      <c r="D28">
        <v>28</v>
      </c>
      <c r="E28" s="1">
        <f t="shared" si="9"/>
        <v>1.2524999999999993</v>
      </c>
    </row>
    <row r="29" spans="1:5" x14ac:dyDescent="0.25">
      <c r="A29" t="s">
        <v>22</v>
      </c>
      <c r="B29" t="s">
        <v>1</v>
      </c>
      <c r="C29">
        <v>5811.46</v>
      </c>
      <c r="D29">
        <v>5575</v>
      </c>
      <c r="E29" s="1">
        <f t="shared" si="9"/>
        <v>4.2414349775784759</v>
      </c>
    </row>
    <row r="30" spans="1:5" x14ac:dyDescent="0.25">
      <c r="B30" t="s">
        <v>3</v>
      </c>
      <c r="C30">
        <v>1542.14</v>
      </c>
      <c r="D30">
        <v>1521</v>
      </c>
      <c r="E30" s="1">
        <f t="shared" si="9"/>
        <v>1.389875082182781</v>
      </c>
    </row>
    <row r="31" spans="1:5" x14ac:dyDescent="0.25">
      <c r="B31" t="s">
        <v>12</v>
      </c>
      <c r="C31">
        <v>1.0136400000000001</v>
      </c>
      <c r="D31">
        <v>1</v>
      </c>
      <c r="E31" s="1">
        <f t="shared" si="9"/>
        <v>1.3640000000000096</v>
      </c>
    </row>
    <row r="32" spans="1:5" x14ac:dyDescent="0.25">
      <c r="B32" t="s">
        <v>17</v>
      </c>
      <c r="C32">
        <v>21.655899999999999</v>
      </c>
      <c r="D32">
        <v>22</v>
      </c>
      <c r="E32" s="1">
        <f t="shared" si="9"/>
        <v>1.5640909090909134</v>
      </c>
    </row>
    <row r="33" spans="1:5" x14ac:dyDescent="0.25">
      <c r="A33" t="s">
        <v>23</v>
      </c>
      <c r="B33" t="s">
        <v>1</v>
      </c>
      <c r="C33">
        <v>2855.11</v>
      </c>
      <c r="D33">
        <v>2572</v>
      </c>
      <c r="E33" s="1">
        <f t="shared" si="9"/>
        <v>11.007387247278388</v>
      </c>
    </row>
    <row r="34" spans="1:5" x14ac:dyDescent="0.25">
      <c r="B34" t="s">
        <v>3</v>
      </c>
      <c r="C34">
        <v>952.16600000000005</v>
      </c>
      <c r="D34">
        <v>907</v>
      </c>
      <c r="E34" s="1">
        <f t="shared" si="9"/>
        <v>4.9797133406835785</v>
      </c>
    </row>
    <row r="35" spans="1:5" x14ac:dyDescent="0.25">
      <c r="B35" t="s">
        <v>12</v>
      </c>
      <c r="C35">
        <v>1.02216</v>
      </c>
      <c r="D35">
        <v>1</v>
      </c>
      <c r="E35" s="1">
        <f t="shared" si="9"/>
        <v>2.2159999999999958</v>
      </c>
    </row>
    <row r="36" spans="1:5" x14ac:dyDescent="0.25">
      <c r="B36" t="s">
        <v>17</v>
      </c>
      <c r="C36">
        <v>17.492599999999999</v>
      </c>
      <c r="D36">
        <v>18</v>
      </c>
      <c r="E36" s="1">
        <f t="shared" si="9"/>
        <v>2.8188888888888917</v>
      </c>
    </row>
    <row r="37" spans="1:5" x14ac:dyDescent="0.25">
      <c r="A37" t="s">
        <v>24</v>
      </c>
      <c r="B37" t="s">
        <v>1</v>
      </c>
      <c r="C37">
        <v>951.702</v>
      </c>
      <c r="D37">
        <v>1150</v>
      </c>
      <c r="E37" s="1">
        <f t="shared" si="9"/>
        <v>17.243304347826086</v>
      </c>
    </row>
    <row r="38" spans="1:5" x14ac:dyDescent="0.25">
      <c r="B38" t="s">
        <v>3</v>
      </c>
      <c r="C38">
        <v>452.697</v>
      </c>
      <c r="D38">
        <v>530</v>
      </c>
      <c r="E38" s="1">
        <f t="shared" si="9"/>
        <v>14.585471698113206</v>
      </c>
    </row>
    <row r="39" spans="1:5" x14ac:dyDescent="0.25">
      <c r="B39" t="s">
        <v>12</v>
      </c>
      <c r="C39">
        <v>12.041399999999999</v>
      </c>
      <c r="D39">
        <v>12</v>
      </c>
      <c r="E39" s="1">
        <f t="shared" si="9"/>
        <v>0.34499999999999531</v>
      </c>
    </row>
    <row r="40" spans="1:5" x14ac:dyDescent="0.25">
      <c r="B40" t="s">
        <v>17</v>
      </c>
      <c r="C40">
        <v>1.0335799999999999</v>
      </c>
      <c r="D40">
        <v>1</v>
      </c>
      <c r="E40" s="1">
        <f t="shared" si="9"/>
        <v>3.3579999999999943</v>
      </c>
    </row>
    <row r="41" spans="1:5" x14ac:dyDescent="0.25">
      <c r="A41" t="s">
        <v>25</v>
      </c>
      <c r="B41" t="s">
        <v>1</v>
      </c>
      <c r="C41">
        <v>425</v>
      </c>
      <c r="D41">
        <v>523</v>
      </c>
      <c r="E41" s="1">
        <f t="shared" si="9"/>
        <v>18.738049713193117</v>
      </c>
    </row>
    <row r="42" spans="1:5" x14ac:dyDescent="0.25">
      <c r="B42" t="s">
        <v>3</v>
      </c>
      <c r="C42">
        <v>259</v>
      </c>
      <c r="D42">
        <v>314</v>
      </c>
      <c r="E42" s="1">
        <f t="shared" si="9"/>
        <v>17.515923566878982</v>
      </c>
    </row>
    <row r="43" spans="1:5" x14ac:dyDescent="0.25">
      <c r="B43" t="s">
        <v>12</v>
      </c>
      <c r="C43">
        <v>9</v>
      </c>
      <c r="D43">
        <v>10</v>
      </c>
      <c r="E43" s="1">
        <f t="shared" si="9"/>
        <v>10</v>
      </c>
    </row>
    <row r="44" spans="1:5" x14ac:dyDescent="0.25">
      <c r="B44" t="s">
        <v>17</v>
      </c>
      <c r="C44">
        <v>1.05</v>
      </c>
      <c r="D44">
        <v>1</v>
      </c>
      <c r="E44" s="1">
        <f t="shared" si="9"/>
        <v>5.0000000000000044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Universitair Medisch Centrum Groningen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Pfaehler, EAG (ngmb)</dc:creator>
  <cp:lastModifiedBy>Pfaehler, EAG (ngmb)</cp:lastModifiedBy>
  <dcterms:created xsi:type="dcterms:W3CDTF">2018-09-26T12:42:42Z</dcterms:created>
  <dcterms:modified xsi:type="dcterms:W3CDTF">2018-09-27T08:32:47Z</dcterms:modified>
</cp:coreProperties>
</file>