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_tab" sheetId="1" r:id="rId4"/>
  </sheets>
  <definedNames/>
  <calcPr/>
</workbook>
</file>

<file path=xl/sharedStrings.xml><?xml version="1.0" encoding="utf-8"?>
<sst xmlns="http://schemas.openxmlformats.org/spreadsheetml/2006/main" count="526" uniqueCount="186">
  <si>
    <t>Scientific name</t>
  </si>
  <si>
    <t>ToLID</t>
  </si>
  <si>
    <t>Taxa_1</t>
  </si>
  <si>
    <t>Taxa_2</t>
  </si>
  <si>
    <t>Status</t>
  </si>
  <si>
    <t>Type</t>
  </si>
  <si>
    <t>LongReads_tec</t>
  </si>
  <si>
    <t>HiC_tec</t>
  </si>
  <si>
    <t>Asm_Protocol</t>
  </si>
  <si>
    <t>Mapped</t>
  </si>
  <si>
    <t>PCR_Dup</t>
  </si>
  <si>
    <t>NoDup</t>
  </si>
  <si>
    <t>NoDup_Trans</t>
  </si>
  <si>
    <t>NoDup_Cis1kb</t>
  </si>
  <si>
    <t>NoDup_Cis10kb</t>
  </si>
  <si>
    <t>gs2_kcov</t>
  </si>
  <si>
    <t>Asm_Size</t>
  </si>
  <si>
    <t>GC</t>
  </si>
  <si>
    <t>Scaff</t>
  </si>
  <si>
    <t>Cont</t>
  </si>
  <si>
    <t>Gaps</t>
  </si>
  <si>
    <t>Gaps_perGbp</t>
  </si>
  <si>
    <t>Gaps_sum</t>
  </si>
  <si>
    <t>Gaps_perc</t>
  </si>
  <si>
    <t>Gaps_auN</t>
  </si>
  <si>
    <t>Longest_Scaff</t>
  </si>
  <si>
    <t>Scaff_auN</t>
  </si>
  <si>
    <t>Scaff_N50</t>
  </si>
  <si>
    <t>Scaff_L50</t>
  </si>
  <si>
    <t>Scaff_L95</t>
  </si>
  <si>
    <t>Longest_Cont</t>
  </si>
  <si>
    <t>Cont_auN</t>
  </si>
  <si>
    <t>Cont_N50</t>
  </si>
  <si>
    <t>Cont_L50</t>
  </si>
  <si>
    <t>Cont_L95</t>
  </si>
  <si>
    <t>QV</t>
  </si>
  <si>
    <t>Completeness</t>
  </si>
  <si>
    <t>BUSCOdb_recent</t>
  </si>
  <si>
    <t>BUSCOs_recent</t>
  </si>
  <si>
    <t>BUSCOd_recent</t>
  </si>
  <si>
    <t>BUSCOf_recent</t>
  </si>
  <si>
    <t>BUSCOm_recent</t>
  </si>
  <si>
    <t>BUSCOdb_ancient</t>
  </si>
  <si>
    <t>BUSCOs_ancient</t>
  </si>
  <si>
    <t>BUSCOd_ancient</t>
  </si>
  <si>
    <t>BUSCOf_ancient</t>
  </si>
  <si>
    <t>BUSCOm_ancient</t>
  </si>
  <si>
    <t>BUSCOdb_euka</t>
  </si>
  <si>
    <t>BUSCOs_euka</t>
  </si>
  <si>
    <t>BUSCOd_euka</t>
  </si>
  <si>
    <t>BUSCOf_euka</t>
  </si>
  <si>
    <t>BUSCOm_euka</t>
  </si>
  <si>
    <t>Andrena humilis</t>
  </si>
  <si>
    <t>iyAndHumi1</t>
  </si>
  <si>
    <t>Insecta</t>
  </si>
  <si>
    <t>Hymenoptera</t>
  </si>
  <si>
    <t>Non-final</t>
  </si>
  <si>
    <t>pseudo_hap</t>
  </si>
  <si>
    <t>HiFi</t>
  </si>
  <si>
    <t>Proximo</t>
  </si>
  <si>
    <t>hifiasm_yahs</t>
  </si>
  <si>
    <t>hymenoptera</t>
  </si>
  <si>
    <t>arthropoda</t>
  </si>
  <si>
    <t>eukaryota</t>
  </si>
  <si>
    <t>Osmia cornuta</t>
  </si>
  <si>
    <t>iyOsmCorn1</t>
  </si>
  <si>
    <t>hifiasm_salsa</t>
  </si>
  <si>
    <t>Carabus granulatus</t>
  </si>
  <si>
    <t>icCarGran1</t>
  </si>
  <si>
    <t>Coleoptera</t>
  </si>
  <si>
    <t>insecta</t>
  </si>
  <si>
    <t>Carabus intricatus</t>
  </si>
  <si>
    <t>icCarIntr1</t>
  </si>
  <si>
    <t>Epeorus assimilis</t>
  </si>
  <si>
    <t>ieEpeAssi1</t>
  </si>
  <si>
    <t>Ephemeroptera</t>
  </si>
  <si>
    <t>Leptodirus hochenwarti</t>
  </si>
  <si>
    <t>icLepHoch2</t>
  </si>
  <si>
    <t>Curated</t>
  </si>
  <si>
    <t>Arima</t>
  </si>
  <si>
    <t>Stylops ater</t>
  </si>
  <si>
    <t>ivStyAter1</t>
  </si>
  <si>
    <t>Strepsiptera</t>
  </si>
  <si>
    <t>None</t>
  </si>
  <si>
    <t>hifiasm</t>
  </si>
  <si>
    <t>NA</t>
  </si>
  <si>
    <t>Coenonympha glycerion</t>
  </si>
  <si>
    <t>ilCoeGlyc1</t>
  </si>
  <si>
    <t>Lepidoptera</t>
  </si>
  <si>
    <t>Pre-curation</t>
  </si>
  <si>
    <t>ONT</t>
  </si>
  <si>
    <t>OmniC</t>
  </si>
  <si>
    <t>nextdenovo_yahs</t>
  </si>
  <si>
    <t>lepidoptera</t>
  </si>
  <si>
    <t>Helleia helle</t>
  </si>
  <si>
    <t>ilHelHell1</t>
  </si>
  <si>
    <t>Parnassius mnemosyne</t>
  </si>
  <si>
    <t>ilParMnem1</t>
  </si>
  <si>
    <t>Spongipellis delectans</t>
  </si>
  <si>
    <t>gfSpoDele1</t>
  </si>
  <si>
    <t>Fungi</t>
  </si>
  <si>
    <t>Agaricomycetes</t>
  </si>
  <si>
    <t>polyporales</t>
  </si>
  <si>
    <t>fungi</t>
  </si>
  <si>
    <t>Botryllus schlosseri</t>
  </si>
  <si>
    <t>kaBotSchl2</t>
  </si>
  <si>
    <t>Ascidiacea</t>
  </si>
  <si>
    <t>metazoa</t>
  </si>
  <si>
    <t>Gordionus montsenyensis</t>
  </si>
  <si>
    <t>tfGorSpeb1</t>
  </si>
  <si>
    <t>Nematomorpha</t>
  </si>
  <si>
    <t>flye_instagraal</t>
  </si>
  <si>
    <t>Phakellia ventilabrum</t>
  </si>
  <si>
    <t>odPhaVent1</t>
  </si>
  <si>
    <t>Porifera</t>
  </si>
  <si>
    <t>Demospongiae</t>
  </si>
  <si>
    <t>Phaeosaccion multiseriatum</t>
  </si>
  <si>
    <t>uoPhaMult1</t>
  </si>
  <si>
    <t>Phaeophyceae</t>
  </si>
  <si>
    <t>necat_3Ddna</t>
  </si>
  <si>
    <t>stramenopiles</t>
  </si>
  <si>
    <t>Alburnus alburnus</t>
  </si>
  <si>
    <t>fAlbAlb2</t>
  </si>
  <si>
    <t>Vertebrata</t>
  </si>
  <si>
    <t>Actinopterygii</t>
  </si>
  <si>
    <t>HiC_phased</t>
  </si>
  <si>
    <t>actinopterygii</t>
  </si>
  <si>
    <t>vertebrata</t>
  </si>
  <si>
    <t>Ammodytes marinus</t>
  </si>
  <si>
    <t>fAmmMar1</t>
  </si>
  <si>
    <t>Anaecypris hispanica</t>
  </si>
  <si>
    <t>fAnaHis1</t>
  </si>
  <si>
    <t>Argentina silus</t>
  </si>
  <si>
    <t>fArgSil1</t>
  </si>
  <si>
    <t>Knipowitschia panizzae</t>
  </si>
  <si>
    <t>fKniPan1</t>
  </si>
  <si>
    <t>flye_yahs</t>
  </si>
  <si>
    <r>
      <rPr>
        <rFont val="Arial"/>
        <i/>
        <color theme="1"/>
      </rPr>
      <t>Perca</t>
    </r>
    <r>
      <rPr>
        <rFont val="Arial"/>
        <color theme="1"/>
      </rPr>
      <t xml:space="preserve"> sp. 'yellow fin Alpine'</t>
    </r>
  </si>
  <si>
    <t>fPerYfa1</t>
  </si>
  <si>
    <t>Salvelinus alpinus</t>
  </si>
  <si>
    <t>fSalAlp1</t>
  </si>
  <si>
    <t>Silurus aristotelis</t>
  </si>
  <si>
    <t>fSilAri1</t>
  </si>
  <si>
    <t>Solea solea</t>
  </si>
  <si>
    <t>fSolSol8</t>
  </si>
  <si>
    <t>Tripterygion tripteronotum</t>
  </si>
  <si>
    <t>fTriTrp1</t>
  </si>
  <si>
    <t>Zingel asper</t>
  </si>
  <si>
    <t>fZinAsp1</t>
  </si>
  <si>
    <t>Haliaeetus albicilla</t>
  </si>
  <si>
    <t>bHalAlb1</t>
  </si>
  <si>
    <t>Aves</t>
  </si>
  <si>
    <t>aves</t>
  </si>
  <si>
    <t>Oenanthe leucura</t>
  </si>
  <si>
    <t>bOenLec1</t>
  </si>
  <si>
    <t>Tetrao urogallus</t>
  </si>
  <si>
    <t>bTetUro2</t>
  </si>
  <si>
    <t>Canis aureus</t>
  </si>
  <si>
    <t>mCanAur2</t>
  </si>
  <si>
    <t>Mammalia</t>
  </si>
  <si>
    <t>mammalia</t>
  </si>
  <si>
    <t>Chionomys nivalis</t>
  </si>
  <si>
    <t>mChiNiv1</t>
  </si>
  <si>
    <t>Lepus granatensis</t>
  </si>
  <si>
    <t>mLepGra1</t>
  </si>
  <si>
    <t>Lepus timidus</t>
  </si>
  <si>
    <t>mLepTim2</t>
  </si>
  <si>
    <t>Mustela lutreola</t>
  </si>
  <si>
    <t>mMusLut1</t>
  </si>
  <si>
    <t>flye_3Ddna</t>
  </si>
  <si>
    <t>Vipera ursinii</t>
  </si>
  <si>
    <t>rVipUrs1</t>
  </si>
  <si>
    <t>Reptilia</t>
  </si>
  <si>
    <t>sauropsida</t>
  </si>
  <si>
    <t>Hottonia palustris</t>
  </si>
  <si>
    <t>ddHotPalu1</t>
  </si>
  <si>
    <t>Viridiplantae</t>
  </si>
  <si>
    <t>Ericales</t>
  </si>
  <si>
    <t>embryophyta</t>
  </si>
  <si>
    <t>viridiplantae</t>
  </si>
  <si>
    <t>Prunus brigantina</t>
  </si>
  <si>
    <t>drPruBrig1</t>
  </si>
  <si>
    <t>Rosales</t>
  </si>
  <si>
    <t>Trifolium dubium</t>
  </si>
  <si>
    <t>drTriDubi1</t>
  </si>
  <si>
    <t>Fabales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</si>
</sst>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#,##0.000"/>
  </numFmts>
  <fonts count="16">
    <font>
      <sz val="10.0"/>
      <color rgb="FF000000"/>
      <name val="Arial"/>
      <scheme val="minor"/>
    </font>
    <font>
      <b/>
      <color theme="1"/>
      <name val="Arial"/>
    </font>
    <font>
      <b/>
      <sz val="9.0"/>
      <color theme="1"/>
      <name val="Arial"/>
    </font>
    <font>
      <i/>
      <color theme="1"/>
      <name val="Arial"/>
    </font>
    <font>
      <color theme="1"/>
      <name val="Arial"/>
    </font>
    <font>
      <sz val="9.0"/>
      <color theme="1"/>
      <name val="Arial"/>
    </font>
    <font>
      <color theme="1"/>
      <name val="Menlo"/>
    </font>
    <font>
      <color rgb="FFFF0000"/>
      <name val="Arial"/>
    </font>
    <font>
      <color theme="1"/>
      <name val="Arial"/>
      <scheme val="minor"/>
    </font>
    <font>
      <color theme="1"/>
      <name val="-apple-system"/>
    </font>
    <font>
      <sz val="9.0"/>
      <color rgb="FF000000"/>
      <name val="Arial"/>
      <scheme val="minor"/>
    </font>
    <font>
      <color rgb="FF000000"/>
      <name val="&quot;Linux Libertine&quot;"/>
    </font>
    <font>
      <sz val="10.0"/>
      <color theme="1"/>
      <name val="Arial"/>
      <scheme val="minor"/>
    </font>
    <font>
      <b/>
      <color theme="1"/>
      <name val="Arial"/>
      <scheme val="minor"/>
    </font>
    <font>
      <color rgb="FF674EA7"/>
      <name val="Arial"/>
      <scheme val="minor"/>
    </font>
    <font>
      <sz val="10.0"/>
      <color rgb="FF674EA7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10" xfId="0" applyAlignment="1" applyFont="1" applyNumberForma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4" numFmtId="3" xfId="0" applyAlignment="1" applyFont="1" applyNumberFormat="1">
      <alignment horizontal="right" vertical="bottom"/>
    </xf>
    <xf borderId="0" fillId="0" fontId="4" numFmtId="4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6" numFmtId="3" xfId="0" applyAlignment="1" applyFont="1" applyNumberFormat="1">
      <alignment horizontal="right" vertical="bottom"/>
    </xf>
    <xf borderId="0" fillId="0" fontId="4" numFmtId="10" xfId="0" applyAlignment="1" applyFont="1" applyNumberFormat="1">
      <alignment vertical="bottom"/>
    </xf>
    <xf borderId="0" fillId="0" fontId="4" numFmtId="0" xfId="0" applyAlignment="1" applyFont="1">
      <alignment horizontal="right" vertical="bottom"/>
    </xf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6" numFmtId="10" xfId="0" applyAlignment="1" applyFont="1" applyNumberFormat="1">
      <alignment horizontal="right" vertical="bottom"/>
    </xf>
    <xf borderId="0" fillId="0" fontId="6" numFmtId="4" xfId="0" applyAlignment="1" applyFont="1" applyNumberFormat="1">
      <alignment horizontal="right" vertical="bottom"/>
    </xf>
    <xf borderId="0" fillId="0" fontId="6" numFmtId="164" xfId="0" applyAlignment="1" applyFont="1" applyNumberFormat="1">
      <alignment horizontal="right" vertical="bottom"/>
    </xf>
    <xf borderId="0" fillId="0" fontId="9" numFmtId="4" xfId="0" applyAlignment="1" applyFont="1" applyNumberFormat="1">
      <alignment horizontal="right" vertical="bottom"/>
    </xf>
    <xf borderId="0" fillId="0" fontId="10" numFmtId="0" xfId="0" applyAlignment="1" applyFont="1">
      <alignment horizontal="left" readingOrder="0"/>
    </xf>
    <xf borderId="0" fillId="0" fontId="9" numFmtId="164" xfId="0" applyAlignment="1" applyFont="1" applyNumberFormat="1">
      <alignment horizontal="right" vertical="bottom"/>
    </xf>
    <xf borderId="0" fillId="0" fontId="11" numFmtId="0" xfId="0" applyAlignment="1" applyFont="1">
      <alignment readingOrder="0" shrinkToFit="0" wrapText="1"/>
    </xf>
    <xf borderId="0" fillId="0" fontId="12" numFmtId="0" xfId="0" applyFont="1"/>
    <xf borderId="0" fillId="0" fontId="12" numFmtId="0" xfId="0" applyAlignment="1" applyFont="1">
      <alignment readingOrder="0"/>
    </xf>
    <xf borderId="0" fillId="0" fontId="13" numFmtId="0" xfId="0" applyAlignment="1" applyFont="1">
      <alignment horizontal="left" readingOrder="0"/>
    </xf>
    <xf borderId="0" fillId="0" fontId="13" numFmtId="0" xfId="0" applyAlignment="1" applyFont="1">
      <alignment horizontal="right" readingOrder="0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right" readingOrder="0"/>
    </xf>
    <xf borderId="0" fillId="0" fontId="14" numFmtId="0" xfId="0" applyAlignment="1" applyFont="1">
      <alignment horizontal="left" readingOrder="0"/>
    </xf>
    <xf borderId="0" fillId="0" fontId="14" numFmtId="0" xfId="0" applyAlignment="1" applyFont="1">
      <alignment horizontal="right" readingOrder="0"/>
    </xf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11.38"/>
    <col customWidth="1" min="3" max="4" width="12.25"/>
    <col customWidth="1" min="5" max="5" width="15.38"/>
    <col customWidth="1" min="6" max="6" width="16.0"/>
    <col customWidth="1" min="7" max="7" width="13.5"/>
    <col customWidth="1" min="8" max="8" width="11.88"/>
    <col customWidth="1" min="9" max="9" width="15.88"/>
    <col customWidth="1" min="10" max="10" width="7.13"/>
    <col customWidth="1" min="11" max="11" width="8.5"/>
    <col customWidth="1" min="12" max="12" width="6.5"/>
    <col customWidth="1" min="13" max="13" width="11.63"/>
    <col customWidth="1" min="14" max="14" width="12.5"/>
    <col customWidth="1" min="15" max="15" width="13.5"/>
    <col customWidth="1" min="16" max="16" width="8.38"/>
    <col customWidth="1" min="17" max="17" width="11.38"/>
    <col customWidth="1" min="18" max="21" width="5.13"/>
    <col customWidth="1" min="22" max="22" width="11.75"/>
    <col customWidth="1" min="23" max="23" width="9.0"/>
    <col customWidth="1" min="24" max="25" width="12.25"/>
    <col customWidth="1" min="27" max="27" width="10.0"/>
    <col customWidth="1" min="28" max="29" width="8.63"/>
    <col customWidth="1" min="30" max="30" width="11.88"/>
    <col customWidth="1" min="31" max="31" width="10.5"/>
    <col customWidth="1" min="32" max="32" width="9.13"/>
    <col customWidth="1" min="33" max="34" width="8.38"/>
    <col customWidth="1" min="35" max="35" width="5.13"/>
    <col customWidth="1" min="36" max="36" width="12.13"/>
    <col customWidth="1" min="37" max="37" width="14.63"/>
    <col customWidth="1" min="38" max="38" width="13.5"/>
    <col customWidth="1" min="39" max="39" width="13.63"/>
    <col customWidth="1" min="40" max="40" width="13.25"/>
    <col customWidth="1" min="41" max="41" width="14.13"/>
    <col customWidth="1" min="42" max="42" width="15.5"/>
    <col customWidth="1" min="43" max="43" width="14.38"/>
    <col customWidth="1" min="44" max="44" width="14.5"/>
    <col customWidth="1" min="45" max="45" width="14.0"/>
    <col customWidth="1" min="46" max="46" width="14.88"/>
    <col customWidth="1" min="47" max="47" width="13.5"/>
    <col customWidth="1" min="48" max="48" width="12.38"/>
    <col customWidth="1" min="49" max="49" width="12.5"/>
    <col customWidth="1" min="50" max="50" width="12.0"/>
    <col customWidth="1" min="51" max="51" width="1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5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4" t="s">
        <v>20</v>
      </c>
      <c r="V1" s="1" t="s">
        <v>21</v>
      </c>
      <c r="W1" s="5" t="s">
        <v>22</v>
      </c>
      <c r="X1" s="6" t="s">
        <v>23</v>
      </c>
      <c r="Y1" s="5" t="s">
        <v>24</v>
      </c>
      <c r="Z1" s="5" t="s">
        <v>25</v>
      </c>
      <c r="AA1" s="5" t="s">
        <v>26</v>
      </c>
      <c r="AB1" s="4" t="s">
        <v>27</v>
      </c>
      <c r="AC1" s="2" t="s">
        <v>28</v>
      </c>
      <c r="AD1" s="2" t="s">
        <v>29</v>
      </c>
      <c r="AE1" s="5" t="s">
        <v>30</v>
      </c>
      <c r="AF1" s="5" t="s">
        <v>31</v>
      </c>
      <c r="AG1" s="4" t="s">
        <v>32</v>
      </c>
      <c r="AH1" s="2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</row>
    <row r="2">
      <c r="A2" s="7" t="s">
        <v>52</v>
      </c>
      <c r="B2" s="8" t="s">
        <v>53</v>
      </c>
      <c r="C2" s="8" t="s">
        <v>54</v>
      </c>
      <c r="D2" s="8" t="s">
        <v>55</v>
      </c>
      <c r="E2" s="9" t="s">
        <v>56</v>
      </c>
      <c r="F2" s="9" t="s">
        <v>57</v>
      </c>
      <c r="G2" s="9" t="s">
        <v>58</v>
      </c>
      <c r="H2" s="9" t="s">
        <v>59</v>
      </c>
      <c r="I2" s="10" t="s">
        <v>60</v>
      </c>
      <c r="J2" s="11">
        <v>0.5944</v>
      </c>
      <c r="K2" s="11">
        <v>0.5751</v>
      </c>
      <c r="L2" s="11">
        <v>0.0193</v>
      </c>
      <c r="M2" s="11">
        <v>0.1718</v>
      </c>
      <c r="N2" s="11">
        <v>0.7281</v>
      </c>
      <c r="O2" s="11">
        <v>0.6203</v>
      </c>
      <c r="P2" s="12">
        <v>63.81</v>
      </c>
      <c r="Q2" s="13">
        <v>2.85328606E8</v>
      </c>
      <c r="R2" s="14">
        <v>42.62</v>
      </c>
      <c r="S2" s="13">
        <v>1067.0</v>
      </c>
      <c r="T2" s="13">
        <v>2468.0</v>
      </c>
      <c r="U2" s="13">
        <v>1401.0</v>
      </c>
      <c r="V2" s="13">
        <f t="shared" ref="V2:V39" si="1">N(U2/Q2)*1000000000</f>
        <v>4910.128079</v>
      </c>
      <c r="W2" s="13">
        <v>280200.0</v>
      </c>
      <c r="X2" s="15">
        <f t="shared" ref="X2:X39" si="2">(W2/Q2)*100</f>
        <v>0.09820256158</v>
      </c>
      <c r="Y2" s="12">
        <v>200.0</v>
      </c>
      <c r="Z2" s="13">
        <v>6.7981348E7</v>
      </c>
      <c r="AA2" s="12">
        <v>3.243599864E7</v>
      </c>
      <c r="AB2" s="13">
        <v>2.9133403E7</v>
      </c>
      <c r="AC2" s="13">
        <v>4.0</v>
      </c>
      <c r="AD2" s="16">
        <v>389.0</v>
      </c>
      <c r="AE2" s="13">
        <v>1175059.0</v>
      </c>
      <c r="AF2" s="12">
        <v>314521.05</v>
      </c>
      <c r="AG2" s="13">
        <v>245000.0</v>
      </c>
      <c r="AH2" s="13">
        <v>326.0</v>
      </c>
      <c r="AI2" s="16">
        <v>1744.0</v>
      </c>
      <c r="AJ2" s="12">
        <v>58.09</v>
      </c>
      <c r="AK2" s="14">
        <v>98.46</v>
      </c>
      <c r="AL2" s="17" t="s">
        <v>61</v>
      </c>
      <c r="AM2" s="11">
        <v>0.957</v>
      </c>
      <c r="AN2" s="11">
        <v>0.005</v>
      </c>
      <c r="AO2" s="11">
        <v>0.007</v>
      </c>
      <c r="AP2" s="11">
        <v>0.031</v>
      </c>
      <c r="AQ2" s="17" t="s">
        <v>62</v>
      </c>
      <c r="AR2" s="11">
        <v>0.982</v>
      </c>
      <c r="AS2" s="11">
        <v>0.006</v>
      </c>
      <c r="AT2" s="11">
        <v>0.008</v>
      </c>
      <c r="AU2" s="11">
        <v>0.004</v>
      </c>
      <c r="AV2" s="17" t="s">
        <v>63</v>
      </c>
      <c r="AW2" s="11">
        <v>0.969</v>
      </c>
      <c r="AX2" s="11">
        <v>0.008</v>
      </c>
      <c r="AY2" s="11">
        <v>0.016</v>
      </c>
      <c r="AZ2" s="11">
        <v>0.007</v>
      </c>
    </row>
    <row r="3">
      <c r="A3" s="7" t="s">
        <v>64</v>
      </c>
      <c r="B3" s="8" t="s">
        <v>65</v>
      </c>
      <c r="C3" s="8" t="s">
        <v>54</v>
      </c>
      <c r="D3" s="8" t="s">
        <v>55</v>
      </c>
      <c r="E3" s="9" t="s">
        <v>56</v>
      </c>
      <c r="F3" s="9" t="s">
        <v>57</v>
      </c>
      <c r="G3" s="9" t="s">
        <v>58</v>
      </c>
      <c r="H3" s="9" t="s">
        <v>59</v>
      </c>
      <c r="I3" s="10" t="s">
        <v>66</v>
      </c>
      <c r="J3" s="11">
        <v>0.1663</v>
      </c>
      <c r="K3" s="11">
        <v>0.1643</v>
      </c>
      <c r="L3" s="11">
        <v>0.002</v>
      </c>
      <c r="M3" s="11">
        <v>0.2885</v>
      </c>
      <c r="N3" s="11">
        <v>0.5145</v>
      </c>
      <c r="O3" s="11">
        <v>0.4002</v>
      </c>
      <c r="P3" s="12">
        <v>7.2</v>
      </c>
      <c r="Q3" s="13">
        <v>4.36776399E8</v>
      </c>
      <c r="R3" s="14">
        <v>35.11</v>
      </c>
      <c r="S3" s="13">
        <v>1171.0</v>
      </c>
      <c r="T3" s="13">
        <v>1197.0</v>
      </c>
      <c r="U3" s="13">
        <v>26.0</v>
      </c>
      <c r="V3" s="13">
        <f t="shared" si="1"/>
        <v>59.52702586</v>
      </c>
      <c r="W3" s="13">
        <v>5200.0</v>
      </c>
      <c r="X3" s="15">
        <f t="shared" si="2"/>
        <v>0.001190540517</v>
      </c>
      <c r="Y3" s="12">
        <v>200.0</v>
      </c>
      <c r="Z3" s="13">
        <v>1.5011453E7</v>
      </c>
      <c r="AA3" s="12">
        <v>4382519.94</v>
      </c>
      <c r="AB3" s="13">
        <v>1362549.0</v>
      </c>
      <c r="AC3" s="13">
        <v>49.0</v>
      </c>
      <c r="AD3" s="16">
        <v>597.0</v>
      </c>
      <c r="AE3" s="13">
        <v>1.3604E7</v>
      </c>
      <c r="AF3" s="12">
        <v>4067934.64</v>
      </c>
      <c r="AG3" s="13">
        <v>1242809.0</v>
      </c>
      <c r="AH3" s="13">
        <v>53.0</v>
      </c>
      <c r="AI3" s="16">
        <v>623.0</v>
      </c>
      <c r="AJ3" s="12">
        <v>32.74</v>
      </c>
      <c r="AK3" s="14">
        <v>93.38</v>
      </c>
      <c r="AL3" s="17" t="s">
        <v>61</v>
      </c>
      <c r="AM3" s="11">
        <v>0.964</v>
      </c>
      <c r="AN3" s="11">
        <v>0.011</v>
      </c>
      <c r="AO3" s="11">
        <v>0.004</v>
      </c>
      <c r="AP3" s="11">
        <v>0.021</v>
      </c>
      <c r="AQ3" s="17" t="s">
        <v>62</v>
      </c>
      <c r="AR3" s="11">
        <v>0.989</v>
      </c>
      <c r="AS3" s="11">
        <v>0.007</v>
      </c>
      <c r="AT3" s="11">
        <v>0.002</v>
      </c>
      <c r="AU3" s="11">
        <v>0.002</v>
      </c>
      <c r="AV3" s="17" t="s">
        <v>63</v>
      </c>
      <c r="AW3" s="11">
        <v>0.973</v>
      </c>
      <c r="AX3" s="11">
        <v>0.02</v>
      </c>
      <c r="AY3" s="11">
        <v>0.008</v>
      </c>
      <c r="AZ3" s="11">
        <v>0.001</v>
      </c>
    </row>
    <row r="4">
      <c r="A4" s="7" t="s">
        <v>67</v>
      </c>
      <c r="B4" s="8" t="s">
        <v>68</v>
      </c>
      <c r="C4" s="8" t="s">
        <v>54</v>
      </c>
      <c r="D4" s="8" t="s">
        <v>69</v>
      </c>
      <c r="E4" s="9" t="s">
        <v>56</v>
      </c>
      <c r="F4" s="9" t="s">
        <v>57</v>
      </c>
      <c r="G4" s="9" t="s">
        <v>58</v>
      </c>
      <c r="H4" s="9" t="s">
        <v>59</v>
      </c>
      <c r="I4" s="10" t="s">
        <v>60</v>
      </c>
      <c r="J4" s="11">
        <v>0.4714</v>
      </c>
      <c r="K4" s="11">
        <v>0.431</v>
      </c>
      <c r="L4" s="11">
        <v>0.0404</v>
      </c>
      <c r="M4" s="11">
        <v>0.4094</v>
      </c>
      <c r="N4" s="11">
        <v>0.4805</v>
      </c>
      <c r="O4" s="11">
        <v>0.3938</v>
      </c>
      <c r="P4" s="12">
        <v>163.7</v>
      </c>
      <c r="Q4" s="13">
        <v>1.66604269E8</v>
      </c>
      <c r="R4" s="14">
        <v>35.07</v>
      </c>
      <c r="S4" s="13">
        <v>1645.0</v>
      </c>
      <c r="T4" s="13">
        <v>3048.0</v>
      </c>
      <c r="U4" s="13">
        <v>1403.0</v>
      </c>
      <c r="V4" s="13">
        <f t="shared" si="1"/>
        <v>8421.152762</v>
      </c>
      <c r="W4" s="13">
        <v>280600.0</v>
      </c>
      <c r="X4" s="15">
        <f t="shared" si="2"/>
        <v>0.1684230552</v>
      </c>
      <c r="Y4" s="12">
        <v>200.0</v>
      </c>
      <c r="Z4" s="13">
        <v>1.0403647E7</v>
      </c>
      <c r="AA4" s="12">
        <v>3929391.49</v>
      </c>
      <c r="AB4" s="13">
        <v>4121613.0</v>
      </c>
      <c r="AC4" s="13">
        <v>14.0</v>
      </c>
      <c r="AD4" s="16">
        <v>984.0</v>
      </c>
      <c r="AE4" s="13">
        <v>1465338.0</v>
      </c>
      <c r="AF4" s="12">
        <v>171552.45</v>
      </c>
      <c r="AG4" s="13">
        <v>94774.0</v>
      </c>
      <c r="AH4" s="13">
        <v>429.0</v>
      </c>
      <c r="AI4" s="16">
        <v>2388.0</v>
      </c>
      <c r="AJ4" s="12">
        <v>51.4</v>
      </c>
      <c r="AK4" s="14">
        <v>84.98</v>
      </c>
      <c r="AL4" s="17" t="s">
        <v>70</v>
      </c>
      <c r="AM4" s="11">
        <v>0.927</v>
      </c>
      <c r="AN4" s="11">
        <v>0.009</v>
      </c>
      <c r="AO4" s="11">
        <v>0.005</v>
      </c>
      <c r="AP4" s="11">
        <v>0.059</v>
      </c>
      <c r="AQ4" s="17" t="s">
        <v>62</v>
      </c>
      <c r="AR4" s="11">
        <v>0.917</v>
      </c>
      <c r="AS4" s="11">
        <v>0.012</v>
      </c>
      <c r="AT4" s="11">
        <v>0.009</v>
      </c>
      <c r="AU4" s="11">
        <v>0.062</v>
      </c>
      <c r="AV4" s="17" t="s">
        <v>63</v>
      </c>
      <c r="AW4" s="11">
        <v>0.918</v>
      </c>
      <c r="AX4" s="11">
        <v>0.004</v>
      </c>
      <c r="AY4" s="11">
        <v>0.012</v>
      </c>
      <c r="AZ4" s="11">
        <v>0.066</v>
      </c>
    </row>
    <row r="5">
      <c r="A5" s="7" t="s">
        <v>71</v>
      </c>
      <c r="B5" s="8" t="s">
        <v>72</v>
      </c>
      <c r="C5" s="8" t="s">
        <v>54</v>
      </c>
      <c r="D5" s="8" t="s">
        <v>69</v>
      </c>
      <c r="E5" s="9" t="s">
        <v>56</v>
      </c>
      <c r="F5" s="9" t="s">
        <v>57</v>
      </c>
      <c r="G5" s="9" t="s">
        <v>58</v>
      </c>
      <c r="H5" s="9" t="s">
        <v>59</v>
      </c>
      <c r="I5" s="10" t="s">
        <v>60</v>
      </c>
      <c r="J5" s="11">
        <v>0.43</v>
      </c>
      <c r="K5" s="11">
        <v>0.3874</v>
      </c>
      <c r="L5" s="11">
        <v>0.0426</v>
      </c>
      <c r="M5" s="11">
        <v>0.1697</v>
      </c>
      <c r="N5" s="11">
        <v>0.6203</v>
      </c>
      <c r="O5" s="11">
        <v>0.471</v>
      </c>
      <c r="P5" s="12">
        <v>133.9</v>
      </c>
      <c r="Q5" s="13">
        <v>2.22370733E8</v>
      </c>
      <c r="R5" s="14">
        <v>34.8</v>
      </c>
      <c r="S5" s="13">
        <v>356.0</v>
      </c>
      <c r="T5" s="13">
        <v>1127.0</v>
      </c>
      <c r="U5" s="13">
        <v>771.0</v>
      </c>
      <c r="V5" s="13">
        <f t="shared" si="1"/>
        <v>3467.182887</v>
      </c>
      <c r="W5" s="13">
        <v>154200.0</v>
      </c>
      <c r="X5" s="15">
        <f t="shared" si="2"/>
        <v>0.06934365774</v>
      </c>
      <c r="Y5" s="12">
        <v>200.0</v>
      </c>
      <c r="Z5" s="13">
        <v>1.4414676E7</v>
      </c>
      <c r="AA5" s="12">
        <v>6740113.26</v>
      </c>
      <c r="AB5" s="13">
        <v>7122293.0</v>
      </c>
      <c r="AC5" s="13">
        <v>12.0</v>
      </c>
      <c r="AD5" s="16">
        <v>87.0</v>
      </c>
      <c r="AE5" s="13">
        <v>1993519.0</v>
      </c>
      <c r="AF5" s="12">
        <v>653602.01</v>
      </c>
      <c r="AG5" s="13">
        <v>459766.0</v>
      </c>
      <c r="AH5" s="13">
        <v>121.0</v>
      </c>
      <c r="AI5" s="16">
        <v>738.0</v>
      </c>
      <c r="AJ5" s="12">
        <v>53.86</v>
      </c>
      <c r="AK5" s="14">
        <v>90.42</v>
      </c>
      <c r="AL5" s="17" t="s">
        <v>70</v>
      </c>
      <c r="AM5" s="11">
        <v>0.98</v>
      </c>
      <c r="AN5" s="11">
        <v>0.007</v>
      </c>
      <c r="AO5" s="11">
        <v>0.001</v>
      </c>
      <c r="AP5" s="11">
        <v>0.012</v>
      </c>
      <c r="AQ5" s="17" t="s">
        <v>62</v>
      </c>
      <c r="AR5" s="11">
        <v>0.98</v>
      </c>
      <c r="AS5" s="11">
        <v>0.011</v>
      </c>
      <c r="AT5" s="11">
        <v>0.002</v>
      </c>
      <c r="AU5" s="11">
        <v>0.007</v>
      </c>
      <c r="AV5" s="17" t="s">
        <v>63</v>
      </c>
      <c r="AW5" s="11">
        <v>0.996</v>
      </c>
      <c r="AX5" s="11">
        <v>0.0</v>
      </c>
      <c r="AY5" s="11">
        <v>0.0</v>
      </c>
      <c r="AZ5" s="11">
        <v>0.004</v>
      </c>
    </row>
    <row r="6">
      <c r="A6" s="7" t="s">
        <v>73</v>
      </c>
      <c r="B6" s="8" t="s">
        <v>74</v>
      </c>
      <c r="C6" s="8" t="s">
        <v>54</v>
      </c>
      <c r="D6" s="8" t="s">
        <v>75</v>
      </c>
      <c r="E6" s="9" t="s">
        <v>56</v>
      </c>
      <c r="F6" s="9" t="s">
        <v>57</v>
      </c>
      <c r="G6" s="9" t="s">
        <v>58</v>
      </c>
      <c r="H6" s="9" t="s">
        <v>59</v>
      </c>
      <c r="I6" s="10" t="s">
        <v>60</v>
      </c>
      <c r="J6" s="11">
        <v>0.6903</v>
      </c>
      <c r="K6" s="11">
        <v>0.6746</v>
      </c>
      <c r="L6" s="11">
        <v>0.0157</v>
      </c>
      <c r="M6" s="11">
        <v>0.2247</v>
      </c>
      <c r="N6" s="11">
        <v>0.5901</v>
      </c>
      <c r="O6" s="11">
        <v>0.4964</v>
      </c>
      <c r="P6" s="12">
        <v>16.83</v>
      </c>
      <c r="Q6" s="13">
        <v>4.14854051E8</v>
      </c>
      <c r="R6" s="14">
        <v>27.01</v>
      </c>
      <c r="S6" s="13">
        <v>816.0</v>
      </c>
      <c r="T6" s="13">
        <v>1957.0</v>
      </c>
      <c r="U6" s="13">
        <v>1141.0</v>
      </c>
      <c r="V6" s="13">
        <f t="shared" si="1"/>
        <v>2750.364851</v>
      </c>
      <c r="W6" s="13">
        <v>228200.0</v>
      </c>
      <c r="X6" s="15">
        <f t="shared" si="2"/>
        <v>0.05500729701</v>
      </c>
      <c r="Y6" s="12">
        <v>200.0</v>
      </c>
      <c r="Z6" s="13">
        <v>4.7203024E7</v>
      </c>
      <c r="AA6" s="12">
        <v>2.820224755E7</v>
      </c>
      <c r="AB6" s="13">
        <v>3.7434202E7</v>
      </c>
      <c r="AC6" s="13">
        <v>5.0</v>
      </c>
      <c r="AD6" s="16">
        <v>179.0</v>
      </c>
      <c r="AE6" s="13">
        <v>2791144.0</v>
      </c>
      <c r="AF6" s="12">
        <v>703580.1</v>
      </c>
      <c r="AG6" s="13">
        <v>544464.0</v>
      </c>
      <c r="AH6" s="13">
        <v>216.0</v>
      </c>
      <c r="AI6" s="16">
        <v>1216.0</v>
      </c>
      <c r="AJ6" s="12">
        <v>51.79</v>
      </c>
      <c r="AK6" s="14">
        <v>88.77</v>
      </c>
      <c r="AL6" s="17" t="s">
        <v>70</v>
      </c>
      <c r="AM6" s="11">
        <v>0.948</v>
      </c>
      <c r="AN6" s="11">
        <v>0.018</v>
      </c>
      <c r="AO6" s="11">
        <v>0.017</v>
      </c>
      <c r="AP6" s="11">
        <v>0.017</v>
      </c>
      <c r="AQ6" s="17" t="s">
        <v>62</v>
      </c>
      <c r="AR6" s="11">
        <v>0.969</v>
      </c>
      <c r="AS6" s="11">
        <v>0.012</v>
      </c>
      <c r="AT6" s="11">
        <v>0.01</v>
      </c>
      <c r="AU6" s="11">
        <v>0.009</v>
      </c>
      <c r="AV6" s="17" t="s">
        <v>63</v>
      </c>
      <c r="AW6" s="11">
        <v>0.941</v>
      </c>
      <c r="AX6" s="11">
        <v>0.016</v>
      </c>
      <c r="AY6" s="11">
        <v>0.027</v>
      </c>
      <c r="AZ6" s="11">
        <v>0.016</v>
      </c>
    </row>
    <row r="7">
      <c r="A7" s="7" t="s">
        <v>76</v>
      </c>
      <c r="B7" s="8" t="s">
        <v>77</v>
      </c>
      <c r="C7" s="8" t="s">
        <v>54</v>
      </c>
      <c r="D7" s="8" t="s">
        <v>69</v>
      </c>
      <c r="E7" s="9" t="s">
        <v>78</v>
      </c>
      <c r="F7" s="9" t="s">
        <v>57</v>
      </c>
      <c r="G7" s="9" t="s">
        <v>58</v>
      </c>
      <c r="H7" s="9" t="s">
        <v>79</v>
      </c>
      <c r="I7" s="10" t="s">
        <v>60</v>
      </c>
      <c r="J7" s="11">
        <v>0.2073</v>
      </c>
      <c r="K7" s="11">
        <v>0.099</v>
      </c>
      <c r="L7" s="11">
        <v>0.1083</v>
      </c>
      <c r="M7" s="11">
        <v>0.1894</v>
      </c>
      <c r="N7" s="11">
        <v>0.6741</v>
      </c>
      <c r="O7" s="11">
        <v>0.6202</v>
      </c>
      <c r="P7" s="12">
        <v>23.65</v>
      </c>
      <c r="Q7" s="13">
        <v>4.92378077E8</v>
      </c>
      <c r="R7" s="14">
        <v>31.8</v>
      </c>
      <c r="S7" s="13">
        <v>75.0</v>
      </c>
      <c r="T7" s="13">
        <v>409.0</v>
      </c>
      <c r="U7" s="13">
        <v>334.0</v>
      </c>
      <c r="V7" s="13">
        <f t="shared" si="1"/>
        <v>678.3405184</v>
      </c>
      <c r="W7" s="13">
        <v>66800.0</v>
      </c>
      <c r="X7" s="15">
        <f t="shared" si="2"/>
        <v>0.01356681037</v>
      </c>
      <c r="Y7" s="12">
        <v>200.0</v>
      </c>
      <c r="Z7" s="13">
        <v>5.1371384E7</v>
      </c>
      <c r="AA7" s="12">
        <v>3.702566926E7</v>
      </c>
      <c r="AB7" s="13">
        <v>3.7274531E7</v>
      </c>
      <c r="AC7" s="13">
        <v>6.0</v>
      </c>
      <c r="AD7" s="13">
        <v>13.0</v>
      </c>
      <c r="AE7" s="13">
        <v>1.6373E7</v>
      </c>
      <c r="AF7" s="12">
        <v>5045367.75</v>
      </c>
      <c r="AG7" s="13">
        <v>3374168.0</v>
      </c>
      <c r="AH7" s="13">
        <v>37.0</v>
      </c>
      <c r="AI7" s="13">
        <v>225.0</v>
      </c>
      <c r="AJ7" s="12">
        <v>66.11</v>
      </c>
      <c r="AK7" s="14">
        <v>91.14</v>
      </c>
      <c r="AL7" s="17" t="s">
        <v>70</v>
      </c>
      <c r="AM7" s="11">
        <v>0.986</v>
      </c>
      <c r="AN7" s="11">
        <v>0.003</v>
      </c>
      <c r="AO7" s="11">
        <v>0.007</v>
      </c>
      <c r="AP7" s="11">
        <v>0.004</v>
      </c>
      <c r="AQ7" s="17" t="s">
        <v>62</v>
      </c>
      <c r="AR7" s="11">
        <v>0.988</v>
      </c>
      <c r="AS7" s="11">
        <v>0.002</v>
      </c>
      <c r="AT7" s="11">
        <v>0.006</v>
      </c>
      <c r="AU7" s="11">
        <v>0.004</v>
      </c>
      <c r="AV7" s="17" t="s">
        <v>63</v>
      </c>
      <c r="AW7" s="11">
        <v>0.976</v>
      </c>
      <c r="AX7" s="11">
        <v>0.012</v>
      </c>
      <c r="AY7" s="11">
        <v>0.008</v>
      </c>
      <c r="AZ7" s="11">
        <v>0.004</v>
      </c>
    </row>
    <row r="8">
      <c r="A8" s="7" t="s">
        <v>80</v>
      </c>
      <c r="B8" s="8" t="s">
        <v>81</v>
      </c>
      <c r="C8" s="8" t="s">
        <v>54</v>
      </c>
      <c r="D8" s="8" t="s">
        <v>82</v>
      </c>
      <c r="E8" s="9" t="s">
        <v>56</v>
      </c>
      <c r="F8" s="9" t="s">
        <v>57</v>
      </c>
      <c r="G8" s="9" t="s">
        <v>58</v>
      </c>
      <c r="H8" s="9" t="s">
        <v>83</v>
      </c>
      <c r="I8" s="10" t="s">
        <v>84</v>
      </c>
      <c r="J8" s="18" t="s">
        <v>85</v>
      </c>
      <c r="K8" s="18" t="s">
        <v>85</v>
      </c>
      <c r="L8" s="18" t="s">
        <v>85</v>
      </c>
      <c r="M8" s="18" t="s">
        <v>85</v>
      </c>
      <c r="N8" s="18" t="s">
        <v>85</v>
      </c>
      <c r="O8" s="18" t="s">
        <v>85</v>
      </c>
      <c r="P8" s="12">
        <v>58.04</v>
      </c>
      <c r="Q8" s="13">
        <v>5.1310711E7</v>
      </c>
      <c r="R8" s="14">
        <v>32.64</v>
      </c>
      <c r="S8" s="13">
        <v>72.0</v>
      </c>
      <c r="T8" s="13">
        <v>72.0</v>
      </c>
      <c r="U8" s="13">
        <v>0.0</v>
      </c>
      <c r="V8" s="13">
        <f t="shared" si="1"/>
        <v>0</v>
      </c>
      <c r="W8" s="13">
        <v>0.0</v>
      </c>
      <c r="X8" s="15">
        <f t="shared" si="2"/>
        <v>0</v>
      </c>
      <c r="Y8" s="12">
        <v>0.0</v>
      </c>
      <c r="Z8" s="13">
        <v>5437292.0</v>
      </c>
      <c r="AA8" s="12">
        <v>2346880.49</v>
      </c>
      <c r="AB8" s="13">
        <v>1867595.0</v>
      </c>
      <c r="AC8" s="13">
        <v>8.0</v>
      </c>
      <c r="AD8" s="16">
        <v>37.0</v>
      </c>
      <c r="AE8" s="13">
        <v>5437292.0</v>
      </c>
      <c r="AF8" s="12">
        <v>2346880.49</v>
      </c>
      <c r="AG8" s="13">
        <v>1867595.0</v>
      </c>
      <c r="AH8" s="13">
        <v>8.0</v>
      </c>
      <c r="AI8" s="16">
        <v>37.0</v>
      </c>
      <c r="AJ8" s="12">
        <v>26.12</v>
      </c>
      <c r="AK8" s="14">
        <v>26.86</v>
      </c>
      <c r="AL8" s="17" t="s">
        <v>70</v>
      </c>
      <c r="AM8" s="11">
        <v>0.83</v>
      </c>
      <c r="AN8" s="11">
        <v>0.015</v>
      </c>
      <c r="AO8" s="11">
        <v>0.041</v>
      </c>
      <c r="AP8" s="11">
        <v>0.114</v>
      </c>
      <c r="AQ8" s="17" t="s">
        <v>62</v>
      </c>
      <c r="AR8" s="11">
        <v>0.843</v>
      </c>
      <c r="AS8" s="11">
        <v>0.015</v>
      </c>
      <c r="AT8" s="11">
        <v>0.044</v>
      </c>
      <c r="AU8" s="11">
        <v>0.098</v>
      </c>
      <c r="AV8" s="17" t="s">
        <v>63</v>
      </c>
      <c r="AW8" s="11">
        <v>0.914</v>
      </c>
      <c r="AX8" s="11">
        <v>0.0</v>
      </c>
      <c r="AY8" s="11">
        <v>0.047</v>
      </c>
      <c r="AZ8" s="11">
        <v>0.039</v>
      </c>
    </row>
    <row r="9">
      <c r="A9" s="7" t="s">
        <v>86</v>
      </c>
      <c r="B9" s="8" t="s">
        <v>87</v>
      </c>
      <c r="C9" s="8" t="s">
        <v>54</v>
      </c>
      <c r="D9" s="8" t="s">
        <v>88</v>
      </c>
      <c r="E9" s="8" t="s">
        <v>89</v>
      </c>
      <c r="F9" s="9" t="s">
        <v>57</v>
      </c>
      <c r="G9" s="9" t="s">
        <v>90</v>
      </c>
      <c r="H9" s="9" t="s">
        <v>91</v>
      </c>
      <c r="I9" s="10" t="s">
        <v>92</v>
      </c>
      <c r="J9" s="11">
        <v>0.3981</v>
      </c>
      <c r="K9" s="11">
        <v>0.2465</v>
      </c>
      <c r="L9" s="11">
        <v>0.1515</v>
      </c>
      <c r="M9" s="11">
        <v>0.2228</v>
      </c>
      <c r="N9" s="11">
        <v>0.5447</v>
      </c>
      <c r="O9" s="11">
        <v>0.4901</v>
      </c>
      <c r="P9" s="12">
        <v>40.18</v>
      </c>
      <c r="Q9" s="13">
        <v>4.58639573E8</v>
      </c>
      <c r="R9" s="14">
        <v>37.58</v>
      </c>
      <c r="S9" s="13">
        <v>65.0</v>
      </c>
      <c r="T9" s="13">
        <v>116.0</v>
      </c>
      <c r="U9" s="13">
        <v>51.0</v>
      </c>
      <c r="V9" s="13">
        <f t="shared" si="1"/>
        <v>111.198429</v>
      </c>
      <c r="W9" s="13">
        <v>5100.0</v>
      </c>
      <c r="X9" s="15">
        <f t="shared" si="2"/>
        <v>0.00111198429</v>
      </c>
      <c r="Y9" s="12">
        <v>100.0</v>
      </c>
      <c r="Z9" s="13">
        <v>2.0120474E7</v>
      </c>
      <c r="AA9" s="12">
        <v>1.581436877E7</v>
      </c>
      <c r="AB9" s="13">
        <v>1.6537477E7</v>
      </c>
      <c r="AC9" s="13">
        <v>13.0</v>
      </c>
      <c r="AD9" s="13">
        <v>28.0</v>
      </c>
      <c r="AE9" s="13">
        <v>2.0120474E7</v>
      </c>
      <c r="AF9" s="12">
        <v>1.10141221E7</v>
      </c>
      <c r="AG9" s="13">
        <v>1.1561668E7</v>
      </c>
      <c r="AH9" s="13">
        <v>15.0</v>
      </c>
      <c r="AI9" s="13">
        <v>56.0</v>
      </c>
      <c r="AJ9" s="12">
        <v>44.0549</v>
      </c>
      <c r="AK9" s="14">
        <v>71.9002</v>
      </c>
      <c r="AL9" s="17" t="s">
        <v>93</v>
      </c>
      <c r="AM9" s="11">
        <v>0.979</v>
      </c>
      <c r="AN9" s="11">
        <v>0.006</v>
      </c>
      <c r="AO9" s="11">
        <v>0.004</v>
      </c>
      <c r="AP9" s="11">
        <v>0.011</v>
      </c>
      <c r="AQ9" s="17" t="s">
        <v>62</v>
      </c>
      <c r="AR9" s="11">
        <v>0.976</v>
      </c>
      <c r="AS9" s="11">
        <v>0.009</v>
      </c>
      <c r="AT9" s="11">
        <v>0.007</v>
      </c>
      <c r="AU9" s="11">
        <v>0.008</v>
      </c>
      <c r="AV9" s="17" t="s">
        <v>63</v>
      </c>
      <c r="AW9" s="11">
        <v>0.973</v>
      </c>
      <c r="AX9" s="11">
        <v>0.004</v>
      </c>
      <c r="AY9" s="11">
        <v>0.016</v>
      </c>
      <c r="AZ9" s="11">
        <v>0.007</v>
      </c>
    </row>
    <row r="10">
      <c r="A10" s="7" t="s">
        <v>94</v>
      </c>
      <c r="B10" s="8" t="s">
        <v>95</v>
      </c>
      <c r="C10" s="8" t="s">
        <v>54</v>
      </c>
      <c r="D10" s="8" t="s">
        <v>88</v>
      </c>
      <c r="E10" s="8" t="s">
        <v>89</v>
      </c>
      <c r="F10" s="9" t="s">
        <v>57</v>
      </c>
      <c r="G10" s="9" t="s">
        <v>90</v>
      </c>
      <c r="H10" s="9" t="s">
        <v>91</v>
      </c>
      <c r="I10" s="10" t="s">
        <v>92</v>
      </c>
      <c r="J10" s="11">
        <v>0.4731</v>
      </c>
      <c r="K10" s="11">
        <v>0.4525</v>
      </c>
      <c r="L10" s="11">
        <v>0.0206</v>
      </c>
      <c r="M10" s="11">
        <v>0.1517</v>
      </c>
      <c r="N10" s="11">
        <v>0.5164</v>
      </c>
      <c r="O10" s="11">
        <v>0.4719</v>
      </c>
      <c r="P10" s="12">
        <v>35.69</v>
      </c>
      <c r="Q10" s="13">
        <v>5.47306268E8</v>
      </c>
      <c r="R10" s="14">
        <v>37.76</v>
      </c>
      <c r="S10" s="13">
        <v>25.0</v>
      </c>
      <c r="T10" s="13">
        <v>25.0</v>
      </c>
      <c r="U10" s="13">
        <v>0.0</v>
      </c>
      <c r="V10" s="13">
        <f t="shared" si="1"/>
        <v>0</v>
      </c>
      <c r="W10" s="13">
        <v>0.0</v>
      </c>
      <c r="X10" s="15">
        <f t="shared" si="2"/>
        <v>0</v>
      </c>
      <c r="Y10" s="12">
        <v>0.0</v>
      </c>
      <c r="Z10" s="13">
        <v>3.4208996E7</v>
      </c>
      <c r="AA10" s="12">
        <v>2.370974205E7</v>
      </c>
      <c r="AB10" s="13">
        <v>2.3624374E7</v>
      </c>
      <c r="AC10" s="13">
        <v>10.0</v>
      </c>
      <c r="AD10" s="13">
        <v>23.0</v>
      </c>
      <c r="AE10" s="13">
        <v>3.4208996E7</v>
      </c>
      <c r="AF10" s="12">
        <v>2.370974205E7</v>
      </c>
      <c r="AG10" s="13">
        <v>2.3624374E7</v>
      </c>
      <c r="AH10" s="13">
        <v>10.0</v>
      </c>
      <c r="AI10" s="13">
        <v>23.0</v>
      </c>
      <c r="AJ10" s="12">
        <v>46.1183</v>
      </c>
      <c r="AK10" s="14">
        <v>93.3478</v>
      </c>
      <c r="AL10" s="17" t="s">
        <v>93</v>
      </c>
      <c r="AM10" s="11">
        <v>0.98</v>
      </c>
      <c r="AN10" s="11">
        <v>0.003</v>
      </c>
      <c r="AO10" s="11">
        <v>0.003</v>
      </c>
      <c r="AP10" s="11">
        <v>0.014</v>
      </c>
      <c r="AQ10" s="17" t="s">
        <v>62</v>
      </c>
      <c r="AR10" s="11">
        <v>0.986</v>
      </c>
      <c r="AS10" s="11">
        <v>0.005</v>
      </c>
      <c r="AT10" s="11">
        <v>0.005</v>
      </c>
      <c r="AU10" s="11">
        <v>0.004</v>
      </c>
      <c r="AV10" s="17" t="s">
        <v>63</v>
      </c>
      <c r="AW10" s="11">
        <v>0.988</v>
      </c>
      <c r="AX10" s="11">
        <v>0.0</v>
      </c>
      <c r="AY10" s="11">
        <v>0.012</v>
      </c>
      <c r="AZ10" s="11">
        <v>0.0</v>
      </c>
    </row>
    <row r="11">
      <c r="A11" s="7" t="s">
        <v>96</v>
      </c>
      <c r="B11" s="8" t="s">
        <v>97</v>
      </c>
      <c r="C11" s="8" t="s">
        <v>54</v>
      </c>
      <c r="D11" s="8" t="s">
        <v>88</v>
      </c>
      <c r="E11" s="9" t="s">
        <v>56</v>
      </c>
      <c r="F11" s="9" t="s">
        <v>57</v>
      </c>
      <c r="G11" s="9" t="s">
        <v>58</v>
      </c>
      <c r="H11" s="9" t="s">
        <v>91</v>
      </c>
      <c r="I11" s="10" t="s">
        <v>84</v>
      </c>
      <c r="J11" s="11">
        <v>0.3688</v>
      </c>
      <c r="K11" s="11">
        <v>0.0296</v>
      </c>
      <c r="L11" s="11">
        <v>0.3392</v>
      </c>
      <c r="M11" s="11">
        <v>0.4564</v>
      </c>
      <c r="N11" s="11">
        <v>0.4042</v>
      </c>
      <c r="O11" s="11">
        <v>0.3541</v>
      </c>
      <c r="P11" s="12">
        <v>186.6</v>
      </c>
      <c r="Q11" s="13">
        <v>1.494369942E9</v>
      </c>
      <c r="R11" s="14">
        <v>38.04</v>
      </c>
      <c r="S11" s="13">
        <v>261.0</v>
      </c>
      <c r="T11" s="13">
        <v>261.0</v>
      </c>
      <c r="U11" s="13">
        <v>0.0</v>
      </c>
      <c r="V11" s="13">
        <f t="shared" si="1"/>
        <v>0</v>
      </c>
      <c r="W11" s="13">
        <v>0.0</v>
      </c>
      <c r="X11" s="15">
        <f t="shared" si="2"/>
        <v>0</v>
      </c>
      <c r="Y11" s="12">
        <v>0.0</v>
      </c>
      <c r="Z11" s="13">
        <v>5.7533117E7</v>
      </c>
      <c r="AA11" s="12">
        <v>2.372914074E7</v>
      </c>
      <c r="AB11" s="13">
        <v>2.4417079E7</v>
      </c>
      <c r="AC11" s="13">
        <v>22.0</v>
      </c>
      <c r="AD11" s="16">
        <v>103.0</v>
      </c>
      <c r="AE11" s="13">
        <v>5.7533117E7</v>
      </c>
      <c r="AF11" s="12">
        <v>2.372914074E7</v>
      </c>
      <c r="AG11" s="13">
        <v>2.4417079E7</v>
      </c>
      <c r="AH11" s="13">
        <v>22.0</v>
      </c>
      <c r="AI11" s="16">
        <v>103.0</v>
      </c>
      <c r="AJ11" s="12">
        <v>15.36</v>
      </c>
      <c r="AK11" s="14">
        <v>89.54</v>
      </c>
      <c r="AL11" s="17" t="s">
        <v>93</v>
      </c>
      <c r="AM11" s="11">
        <v>0.977</v>
      </c>
      <c r="AN11" s="11">
        <v>0.013</v>
      </c>
      <c r="AO11" s="11">
        <v>0.002</v>
      </c>
      <c r="AP11" s="11">
        <v>0.008</v>
      </c>
      <c r="AQ11" s="17" t="s">
        <v>62</v>
      </c>
      <c r="AR11" s="11">
        <v>0.978</v>
      </c>
      <c r="AS11" s="11">
        <v>0.017</v>
      </c>
      <c r="AT11" s="11">
        <v>0.004</v>
      </c>
      <c r="AU11" s="11">
        <v>0.001</v>
      </c>
      <c r="AV11" s="17" t="s">
        <v>63</v>
      </c>
      <c r="AW11" s="11">
        <v>0.988</v>
      </c>
      <c r="AX11" s="11">
        <v>0.0</v>
      </c>
      <c r="AY11" s="11">
        <v>0.008</v>
      </c>
      <c r="AZ11" s="11">
        <v>0.004</v>
      </c>
    </row>
    <row r="12">
      <c r="A12" s="7" t="s">
        <v>98</v>
      </c>
      <c r="B12" s="8" t="s">
        <v>99</v>
      </c>
      <c r="C12" s="8" t="s">
        <v>100</v>
      </c>
      <c r="D12" s="8" t="s">
        <v>101</v>
      </c>
      <c r="E12" s="9" t="s">
        <v>78</v>
      </c>
      <c r="F12" s="9" t="s">
        <v>57</v>
      </c>
      <c r="G12" s="9" t="s">
        <v>58</v>
      </c>
      <c r="H12" s="9" t="s">
        <v>83</v>
      </c>
      <c r="I12" s="10" t="s">
        <v>84</v>
      </c>
      <c r="J12" s="18" t="s">
        <v>85</v>
      </c>
      <c r="K12" s="18" t="s">
        <v>85</v>
      </c>
      <c r="L12" s="18" t="s">
        <v>85</v>
      </c>
      <c r="M12" s="18" t="s">
        <v>85</v>
      </c>
      <c r="N12" s="18" t="s">
        <v>85</v>
      </c>
      <c r="O12" s="18" t="s">
        <v>85</v>
      </c>
      <c r="P12" s="12">
        <v>383.9</v>
      </c>
      <c r="Q12" s="13">
        <v>3.0870404E7</v>
      </c>
      <c r="R12" s="14">
        <v>48.06</v>
      </c>
      <c r="S12" s="13">
        <v>11.0</v>
      </c>
      <c r="T12" s="13">
        <v>14.0</v>
      </c>
      <c r="U12" s="13">
        <v>3.0</v>
      </c>
      <c r="V12" s="13">
        <f t="shared" si="1"/>
        <v>97.18045802</v>
      </c>
      <c r="W12" s="13">
        <v>246.0</v>
      </c>
      <c r="X12" s="15">
        <f t="shared" si="2"/>
        <v>0.0007968797558</v>
      </c>
      <c r="Y12" s="12">
        <v>166.9</v>
      </c>
      <c r="Z12" s="13">
        <v>4107596.0</v>
      </c>
      <c r="AA12" s="12">
        <v>2982307.78</v>
      </c>
      <c r="AB12" s="13">
        <v>3054357.0</v>
      </c>
      <c r="AC12" s="13">
        <v>5.0</v>
      </c>
      <c r="AD12" s="13">
        <v>11.0</v>
      </c>
      <c r="AE12" s="13">
        <v>4107596.0</v>
      </c>
      <c r="AF12" s="12">
        <v>2828109.8</v>
      </c>
      <c r="AG12" s="13">
        <v>2680827.0</v>
      </c>
      <c r="AH12" s="13">
        <v>5.0</v>
      </c>
      <c r="AI12" s="13">
        <v>11.0</v>
      </c>
      <c r="AJ12" s="12">
        <v>66.85</v>
      </c>
      <c r="AK12" s="14">
        <v>74.49</v>
      </c>
      <c r="AL12" s="17" t="s">
        <v>102</v>
      </c>
      <c r="AM12" s="11">
        <v>0.936</v>
      </c>
      <c r="AN12" s="11">
        <v>0.006</v>
      </c>
      <c r="AO12" s="11">
        <v>0.01</v>
      </c>
      <c r="AP12" s="11">
        <v>0.048</v>
      </c>
      <c r="AQ12" s="17" t="s">
        <v>103</v>
      </c>
      <c r="AR12" s="11">
        <v>0.979</v>
      </c>
      <c r="AS12" s="11">
        <v>0.004</v>
      </c>
      <c r="AT12" s="11">
        <v>0.003</v>
      </c>
      <c r="AU12" s="11">
        <v>0.014</v>
      </c>
      <c r="AV12" s="17" t="s">
        <v>63</v>
      </c>
      <c r="AW12" s="11">
        <v>0.98</v>
      </c>
      <c r="AX12" s="11">
        <v>0.004</v>
      </c>
      <c r="AY12" s="11">
        <v>0.008</v>
      </c>
      <c r="AZ12" s="11">
        <v>0.008</v>
      </c>
    </row>
    <row r="13">
      <c r="A13" s="7" t="s">
        <v>104</v>
      </c>
      <c r="B13" s="8" t="s">
        <v>105</v>
      </c>
      <c r="C13" s="8" t="s">
        <v>106</v>
      </c>
      <c r="D13" s="8" t="s">
        <v>106</v>
      </c>
      <c r="E13" s="9" t="s">
        <v>56</v>
      </c>
      <c r="F13" s="9" t="s">
        <v>57</v>
      </c>
      <c r="G13" s="9" t="s">
        <v>90</v>
      </c>
      <c r="H13" s="9" t="s">
        <v>79</v>
      </c>
      <c r="I13" s="10" t="s">
        <v>92</v>
      </c>
      <c r="J13" s="11">
        <v>0.2566</v>
      </c>
      <c r="K13" s="11">
        <v>0.1249</v>
      </c>
      <c r="L13" s="11">
        <v>0.1317</v>
      </c>
      <c r="M13" s="11">
        <v>0.5344</v>
      </c>
      <c r="N13" s="11">
        <v>0.2152</v>
      </c>
      <c r="O13" s="11">
        <v>0.1781</v>
      </c>
      <c r="P13" s="12">
        <v>51.45</v>
      </c>
      <c r="Q13" s="13">
        <v>7.04149733E8</v>
      </c>
      <c r="R13" s="14">
        <v>40.42</v>
      </c>
      <c r="S13" s="13">
        <v>1632.0</v>
      </c>
      <c r="T13" s="13">
        <v>1632.0</v>
      </c>
      <c r="U13" s="13">
        <v>0.0</v>
      </c>
      <c r="V13" s="13">
        <f t="shared" si="1"/>
        <v>0</v>
      </c>
      <c r="W13" s="13">
        <v>0.0</v>
      </c>
      <c r="X13" s="15">
        <f t="shared" si="2"/>
        <v>0</v>
      </c>
      <c r="Y13" s="12">
        <v>0.0</v>
      </c>
      <c r="Z13" s="13">
        <v>6582172.0</v>
      </c>
      <c r="AA13" s="12">
        <v>1092712.79</v>
      </c>
      <c r="AB13" s="13">
        <v>772554.0</v>
      </c>
      <c r="AC13" s="13">
        <v>250.0</v>
      </c>
      <c r="AD13" s="16">
        <v>1185.0</v>
      </c>
      <c r="AE13" s="13">
        <v>6582172.0</v>
      </c>
      <c r="AF13" s="12">
        <v>1092712.79</v>
      </c>
      <c r="AG13" s="13">
        <v>772554.0</v>
      </c>
      <c r="AH13" s="13">
        <v>250.0</v>
      </c>
      <c r="AI13" s="16">
        <v>1185.0</v>
      </c>
      <c r="AJ13" s="12">
        <v>20.99</v>
      </c>
      <c r="AK13" s="14">
        <v>50.12</v>
      </c>
      <c r="AL13" s="17" t="s">
        <v>107</v>
      </c>
      <c r="AM13" s="11">
        <v>0.759</v>
      </c>
      <c r="AN13" s="11">
        <v>0.153</v>
      </c>
      <c r="AO13" s="11">
        <v>0.038</v>
      </c>
      <c r="AP13" s="11">
        <v>0.05</v>
      </c>
      <c r="AQ13" s="17" t="s">
        <v>107</v>
      </c>
      <c r="AR13" s="11">
        <v>0.759</v>
      </c>
      <c r="AS13" s="11">
        <v>0.153</v>
      </c>
      <c r="AT13" s="11">
        <v>0.038</v>
      </c>
      <c r="AU13" s="11">
        <v>0.05</v>
      </c>
      <c r="AV13" s="17" t="s">
        <v>63</v>
      </c>
      <c r="AW13" s="11">
        <v>0.808</v>
      </c>
      <c r="AX13" s="11">
        <v>0.157</v>
      </c>
      <c r="AY13" s="11">
        <v>0.027</v>
      </c>
      <c r="AZ13" s="11">
        <v>0.008</v>
      </c>
    </row>
    <row r="14">
      <c r="A14" s="7" t="s">
        <v>108</v>
      </c>
      <c r="B14" s="8" t="s">
        <v>109</v>
      </c>
      <c r="C14" s="8" t="s">
        <v>110</v>
      </c>
      <c r="D14" s="8" t="s">
        <v>110</v>
      </c>
      <c r="E14" s="8" t="s">
        <v>89</v>
      </c>
      <c r="F14" s="9" t="s">
        <v>57</v>
      </c>
      <c r="G14" s="9" t="s">
        <v>90</v>
      </c>
      <c r="H14" s="9" t="s">
        <v>79</v>
      </c>
      <c r="I14" s="10" t="s">
        <v>111</v>
      </c>
      <c r="J14" s="11">
        <v>0.5204</v>
      </c>
      <c r="K14" s="11">
        <v>0.0792</v>
      </c>
      <c r="L14" s="11">
        <v>0.4413</v>
      </c>
      <c r="M14" s="11">
        <v>0.1103</v>
      </c>
      <c r="N14" s="11">
        <v>0.7044</v>
      </c>
      <c r="O14" s="11">
        <v>0.648</v>
      </c>
      <c r="P14" s="12">
        <v>59.76</v>
      </c>
      <c r="Q14" s="13">
        <v>2.87795482E8</v>
      </c>
      <c r="R14" s="14">
        <v>26.93</v>
      </c>
      <c r="S14" s="13">
        <v>398.0</v>
      </c>
      <c r="T14" s="13">
        <v>558.0</v>
      </c>
      <c r="U14" s="13">
        <v>160.0</v>
      </c>
      <c r="V14" s="13">
        <f t="shared" si="1"/>
        <v>555.9503537</v>
      </c>
      <c r="W14" s="13">
        <v>3228.0</v>
      </c>
      <c r="X14" s="15">
        <f t="shared" si="2"/>
        <v>0.001121629839</v>
      </c>
      <c r="Y14" s="12">
        <v>105.16</v>
      </c>
      <c r="Z14" s="13">
        <v>6.444194E7</v>
      </c>
      <c r="AA14" s="12">
        <v>4.79606673E7</v>
      </c>
      <c r="AB14" s="13">
        <v>5.2653292E7</v>
      </c>
      <c r="AC14" s="13">
        <v>3.0</v>
      </c>
      <c r="AD14" s="13">
        <v>6.0</v>
      </c>
      <c r="AE14" s="13">
        <v>3.4589484E7</v>
      </c>
      <c r="AF14" s="12">
        <v>1.036472716E7</v>
      </c>
      <c r="AG14" s="13">
        <v>6141318.0</v>
      </c>
      <c r="AH14" s="13">
        <v>11.0</v>
      </c>
      <c r="AI14" s="13">
        <v>96.0</v>
      </c>
      <c r="AJ14" s="12">
        <v>36.94</v>
      </c>
      <c r="AK14" s="14">
        <v>84.98</v>
      </c>
      <c r="AL14" s="17" t="s">
        <v>107</v>
      </c>
      <c r="AM14" s="11">
        <v>0.592</v>
      </c>
      <c r="AN14" s="11">
        <v>0.003</v>
      </c>
      <c r="AO14" s="11">
        <v>0.121</v>
      </c>
      <c r="AP14" s="11">
        <v>0.284</v>
      </c>
      <c r="AQ14" s="17" t="s">
        <v>107</v>
      </c>
      <c r="AR14" s="11">
        <v>0.592</v>
      </c>
      <c r="AS14" s="11">
        <v>0.003</v>
      </c>
      <c r="AT14" s="11">
        <v>0.121</v>
      </c>
      <c r="AU14" s="11">
        <v>0.284</v>
      </c>
      <c r="AV14" s="17" t="s">
        <v>63</v>
      </c>
      <c r="AW14" s="11">
        <v>0.663</v>
      </c>
      <c r="AX14" s="11">
        <v>0.0</v>
      </c>
      <c r="AY14" s="11">
        <v>0.208</v>
      </c>
      <c r="AZ14" s="11">
        <v>0.129</v>
      </c>
    </row>
    <row r="15">
      <c r="A15" s="7" t="s">
        <v>112</v>
      </c>
      <c r="B15" s="8" t="s">
        <v>113</v>
      </c>
      <c r="C15" s="8" t="s">
        <v>114</v>
      </c>
      <c r="D15" s="8" t="s">
        <v>115</v>
      </c>
      <c r="E15" s="8" t="s">
        <v>89</v>
      </c>
      <c r="F15" s="9" t="s">
        <v>57</v>
      </c>
      <c r="G15" s="9" t="s">
        <v>90</v>
      </c>
      <c r="H15" s="9" t="s">
        <v>79</v>
      </c>
      <c r="I15" s="10" t="s">
        <v>92</v>
      </c>
      <c r="J15" s="19" t="s">
        <v>85</v>
      </c>
      <c r="K15" s="19" t="s">
        <v>85</v>
      </c>
      <c r="L15" s="19" t="s">
        <v>85</v>
      </c>
      <c r="M15" s="19" t="s">
        <v>85</v>
      </c>
      <c r="N15" s="19" t="s">
        <v>85</v>
      </c>
      <c r="O15" s="19" t="s">
        <v>85</v>
      </c>
      <c r="P15" s="12">
        <v>40.02</v>
      </c>
      <c r="Q15" s="13">
        <v>1.88607397E8</v>
      </c>
      <c r="R15" s="14">
        <v>43.7</v>
      </c>
      <c r="S15" s="13">
        <v>83.0</v>
      </c>
      <c r="T15" s="13">
        <v>226.0</v>
      </c>
      <c r="U15" s="13">
        <v>143.0</v>
      </c>
      <c r="V15" s="13">
        <f t="shared" si="1"/>
        <v>758.1887152</v>
      </c>
      <c r="W15" s="13">
        <v>14300.0</v>
      </c>
      <c r="X15" s="15">
        <f t="shared" si="2"/>
        <v>0.007581887152</v>
      </c>
      <c r="Y15" s="12">
        <v>100.0</v>
      </c>
      <c r="Z15" s="13">
        <v>1.7765667E7</v>
      </c>
      <c r="AA15" s="12">
        <v>7899171.61</v>
      </c>
      <c r="AB15" s="13">
        <v>7068862.0</v>
      </c>
      <c r="AC15" s="13">
        <v>11.0</v>
      </c>
      <c r="AD15" s="13">
        <v>25.0</v>
      </c>
      <c r="AE15" s="13">
        <v>5977719.0</v>
      </c>
      <c r="AF15" s="12">
        <v>2325625.0</v>
      </c>
      <c r="AG15" s="13">
        <v>2199000.0</v>
      </c>
      <c r="AH15" s="13">
        <v>30.0</v>
      </c>
      <c r="AI15" s="13">
        <v>133.0</v>
      </c>
      <c r="AJ15" s="12">
        <v>32.0409</v>
      </c>
      <c r="AK15" s="14">
        <v>65.2917</v>
      </c>
      <c r="AL15" s="17" t="s">
        <v>107</v>
      </c>
      <c r="AM15" s="11">
        <v>0.782</v>
      </c>
      <c r="AN15" s="11">
        <v>0.007</v>
      </c>
      <c r="AO15" s="11">
        <v>0.09</v>
      </c>
      <c r="AP15" s="11">
        <v>0.121</v>
      </c>
      <c r="AQ15" s="17" t="s">
        <v>107</v>
      </c>
      <c r="AR15" s="11">
        <v>0.782</v>
      </c>
      <c r="AS15" s="11">
        <v>0.007</v>
      </c>
      <c r="AT15" s="11">
        <v>0.09</v>
      </c>
      <c r="AU15" s="11">
        <v>0.121</v>
      </c>
      <c r="AV15" s="17" t="s">
        <v>63</v>
      </c>
      <c r="AW15" s="11">
        <v>0.875</v>
      </c>
      <c r="AX15" s="11">
        <v>0.0</v>
      </c>
      <c r="AY15" s="11">
        <v>0.071</v>
      </c>
      <c r="AZ15" s="11">
        <v>0.054</v>
      </c>
    </row>
    <row r="16">
      <c r="A16" s="7" t="s">
        <v>116</v>
      </c>
      <c r="B16" s="8" t="s">
        <v>117</v>
      </c>
      <c r="C16" s="20" t="s">
        <v>118</v>
      </c>
      <c r="D16" s="20" t="s">
        <v>118</v>
      </c>
      <c r="E16" s="9" t="s">
        <v>78</v>
      </c>
      <c r="F16" s="9" t="s">
        <v>57</v>
      </c>
      <c r="G16" s="9" t="s">
        <v>90</v>
      </c>
      <c r="H16" s="9" t="s">
        <v>91</v>
      </c>
      <c r="I16" s="10" t="s">
        <v>119</v>
      </c>
      <c r="J16" s="11">
        <v>0.7674</v>
      </c>
      <c r="K16" s="11">
        <v>0.2545</v>
      </c>
      <c r="L16" s="11">
        <v>0.5129</v>
      </c>
      <c r="M16" s="11">
        <v>0.4369</v>
      </c>
      <c r="N16" s="11">
        <v>0.3075</v>
      </c>
      <c r="O16" s="11">
        <v>0.2513</v>
      </c>
      <c r="P16" s="12">
        <v>598.8</v>
      </c>
      <c r="Q16" s="13">
        <v>6.7144605E7</v>
      </c>
      <c r="R16" s="14">
        <v>58.38</v>
      </c>
      <c r="S16" s="13">
        <v>22.0</v>
      </c>
      <c r="T16" s="13">
        <v>25.0</v>
      </c>
      <c r="U16" s="13">
        <v>3.0</v>
      </c>
      <c r="V16" s="13">
        <f t="shared" si="1"/>
        <v>44.67968797</v>
      </c>
      <c r="W16" s="13">
        <v>300.0</v>
      </c>
      <c r="X16" s="15">
        <f t="shared" si="2"/>
        <v>0.0004467968797</v>
      </c>
      <c r="Y16" s="12">
        <v>100.0</v>
      </c>
      <c r="Z16" s="13">
        <v>7404487.0</v>
      </c>
      <c r="AA16" s="12">
        <v>4547222.15</v>
      </c>
      <c r="AB16" s="13">
        <v>3942975.0</v>
      </c>
      <c r="AC16" s="13">
        <v>7.0</v>
      </c>
      <c r="AD16" s="13">
        <v>15.0</v>
      </c>
      <c r="AE16" s="13">
        <v>7404487.0</v>
      </c>
      <c r="AF16" s="12">
        <v>4320244.46</v>
      </c>
      <c r="AG16" s="13">
        <v>3942975.0</v>
      </c>
      <c r="AH16" s="13">
        <v>7.0</v>
      </c>
      <c r="AI16" s="13">
        <v>16.0</v>
      </c>
      <c r="AJ16" s="12">
        <v>46.06</v>
      </c>
      <c r="AK16" s="14">
        <v>70.45</v>
      </c>
      <c r="AL16" s="17" t="s">
        <v>120</v>
      </c>
      <c r="AM16" s="11">
        <v>0.89</v>
      </c>
      <c r="AN16" s="11">
        <v>0.01</v>
      </c>
      <c r="AO16" s="11">
        <v>0.06</v>
      </c>
      <c r="AP16" s="11">
        <v>0.04</v>
      </c>
      <c r="AQ16" s="17" t="s">
        <v>120</v>
      </c>
      <c r="AR16" s="11">
        <v>0.89</v>
      </c>
      <c r="AS16" s="11">
        <v>0.01</v>
      </c>
      <c r="AT16" s="11">
        <v>0.06</v>
      </c>
      <c r="AU16" s="11">
        <v>0.04</v>
      </c>
      <c r="AV16" s="17" t="s">
        <v>63</v>
      </c>
      <c r="AW16" s="11">
        <v>0.706</v>
      </c>
      <c r="AX16" s="11">
        <v>0.004</v>
      </c>
      <c r="AY16" s="11">
        <v>0.165</v>
      </c>
      <c r="AZ16" s="11">
        <v>0.125</v>
      </c>
    </row>
    <row r="17">
      <c r="A17" s="7" t="s">
        <v>121</v>
      </c>
      <c r="B17" s="8" t="s">
        <v>122</v>
      </c>
      <c r="C17" s="8" t="s">
        <v>123</v>
      </c>
      <c r="D17" s="8" t="s">
        <v>124</v>
      </c>
      <c r="E17" s="9" t="s">
        <v>78</v>
      </c>
      <c r="F17" s="9" t="s">
        <v>125</v>
      </c>
      <c r="G17" s="9" t="s">
        <v>58</v>
      </c>
      <c r="H17" s="9" t="s">
        <v>79</v>
      </c>
      <c r="I17" s="10" t="s">
        <v>66</v>
      </c>
      <c r="J17" s="11">
        <v>0.576</v>
      </c>
      <c r="K17" s="11">
        <v>0.2273</v>
      </c>
      <c r="L17" s="11">
        <v>0.3486</v>
      </c>
      <c r="M17" s="11">
        <v>0.1257</v>
      </c>
      <c r="N17" s="11">
        <v>0.1542</v>
      </c>
      <c r="O17" s="11">
        <v>0.1074</v>
      </c>
      <c r="P17" s="12">
        <v>52.9</v>
      </c>
      <c r="Q17" s="16">
        <v>1.005737902E9</v>
      </c>
      <c r="R17" s="14">
        <v>38.64</v>
      </c>
      <c r="S17" s="13">
        <v>112.0</v>
      </c>
      <c r="T17" s="13">
        <v>332.0</v>
      </c>
      <c r="U17" s="13">
        <v>220.0</v>
      </c>
      <c r="V17" s="13">
        <f t="shared" si="1"/>
        <v>218.7448634</v>
      </c>
      <c r="W17" s="13">
        <v>87380.0</v>
      </c>
      <c r="X17" s="15">
        <f t="shared" si="2"/>
        <v>0.008688148257</v>
      </c>
      <c r="Y17" s="12">
        <v>437.87</v>
      </c>
      <c r="Z17" s="13">
        <v>5.9056062E7</v>
      </c>
      <c r="AA17" s="12">
        <v>4.109252472E7</v>
      </c>
      <c r="AB17" s="13">
        <v>3.8752591E7</v>
      </c>
      <c r="AC17" s="13">
        <v>11.0</v>
      </c>
      <c r="AD17" s="13">
        <v>24.0</v>
      </c>
      <c r="AE17" s="13">
        <v>3.5110498E7</v>
      </c>
      <c r="AF17" s="12">
        <v>9924716.19</v>
      </c>
      <c r="AG17" s="13">
        <v>7667869.0</v>
      </c>
      <c r="AH17" s="13">
        <v>39.0</v>
      </c>
      <c r="AI17" s="13">
        <v>172.0</v>
      </c>
      <c r="AJ17" s="12">
        <v>61.9</v>
      </c>
      <c r="AK17" s="14">
        <v>76.95</v>
      </c>
      <c r="AL17" s="17" t="s">
        <v>126</v>
      </c>
      <c r="AM17" s="11">
        <v>0.952</v>
      </c>
      <c r="AN17" s="11">
        <v>0.013</v>
      </c>
      <c r="AO17" s="11">
        <v>0.009</v>
      </c>
      <c r="AP17" s="11">
        <v>0.026</v>
      </c>
      <c r="AQ17" s="17" t="s">
        <v>127</v>
      </c>
      <c r="AR17" s="21">
        <v>0.966</v>
      </c>
      <c r="AS17" s="21">
        <v>0.007</v>
      </c>
      <c r="AT17" s="21">
        <v>0.004</v>
      </c>
      <c r="AU17" s="21">
        <v>0.023</v>
      </c>
      <c r="AV17" s="17" t="s">
        <v>63</v>
      </c>
      <c r="AW17" s="21">
        <v>0.973</v>
      </c>
      <c r="AX17" s="21">
        <v>0.02</v>
      </c>
      <c r="AY17" s="21">
        <v>0.0</v>
      </c>
      <c r="AZ17" s="21">
        <v>0.007</v>
      </c>
    </row>
    <row r="18">
      <c r="A18" s="7" t="s">
        <v>128</v>
      </c>
      <c r="B18" s="8" t="s">
        <v>129</v>
      </c>
      <c r="C18" s="8" t="s">
        <v>123</v>
      </c>
      <c r="D18" s="8" t="s">
        <v>124</v>
      </c>
      <c r="E18" s="9" t="s">
        <v>78</v>
      </c>
      <c r="F18" s="9" t="s">
        <v>57</v>
      </c>
      <c r="G18" s="9" t="s">
        <v>58</v>
      </c>
      <c r="H18" s="9" t="s">
        <v>79</v>
      </c>
      <c r="I18" s="10" t="s">
        <v>60</v>
      </c>
      <c r="J18" s="11">
        <v>0.5975</v>
      </c>
      <c r="K18" s="11">
        <v>0.1165</v>
      </c>
      <c r="L18" s="11">
        <v>0.4809</v>
      </c>
      <c r="M18" s="11">
        <v>0.3901</v>
      </c>
      <c r="N18" s="11">
        <v>0.3021</v>
      </c>
      <c r="O18" s="11">
        <v>0.2488</v>
      </c>
      <c r="P18" s="12">
        <v>29.3</v>
      </c>
      <c r="Q18" s="16">
        <v>7.7783561E8</v>
      </c>
      <c r="R18" s="22">
        <v>41.22</v>
      </c>
      <c r="S18" s="16">
        <v>617.0</v>
      </c>
      <c r="T18" s="16">
        <v>1634.0</v>
      </c>
      <c r="U18" s="16">
        <v>1017.0</v>
      </c>
      <c r="V18" s="13">
        <f t="shared" si="1"/>
        <v>1307.47421</v>
      </c>
      <c r="W18" s="16">
        <v>203400.0</v>
      </c>
      <c r="X18" s="15">
        <f t="shared" si="2"/>
        <v>0.02614948421</v>
      </c>
      <c r="Y18" s="23">
        <v>200.0</v>
      </c>
      <c r="Z18" s="16">
        <v>3.9742375E7</v>
      </c>
      <c r="AA18" s="23">
        <v>3.019861737E7</v>
      </c>
      <c r="AB18" s="16">
        <v>3.1846471E7</v>
      </c>
      <c r="AC18" s="16">
        <v>12.0</v>
      </c>
      <c r="AD18" s="13">
        <v>24.0</v>
      </c>
      <c r="AE18" s="16">
        <v>1.1859408E7</v>
      </c>
      <c r="AF18" s="23">
        <v>2499417.32</v>
      </c>
      <c r="AG18" s="16">
        <v>2041615.0</v>
      </c>
      <c r="AH18" s="16">
        <v>115.0</v>
      </c>
      <c r="AI18" s="13">
        <v>758.0</v>
      </c>
      <c r="AJ18" s="12">
        <v>55.16</v>
      </c>
      <c r="AK18" s="24">
        <v>85.67</v>
      </c>
      <c r="AL18" s="17" t="s">
        <v>126</v>
      </c>
      <c r="AM18" s="11">
        <v>0.971</v>
      </c>
      <c r="AN18" s="11">
        <v>0.009</v>
      </c>
      <c r="AO18" s="11">
        <v>0.003</v>
      </c>
      <c r="AP18" s="11">
        <v>0.017</v>
      </c>
      <c r="AQ18" s="17" t="s">
        <v>127</v>
      </c>
      <c r="AR18" s="21">
        <v>0.968</v>
      </c>
      <c r="AS18" s="21">
        <v>0.007</v>
      </c>
      <c r="AT18" s="21">
        <v>0.009</v>
      </c>
      <c r="AU18" s="21">
        <v>0.016</v>
      </c>
      <c r="AV18" s="17" t="s">
        <v>63</v>
      </c>
      <c r="AW18" s="21">
        <v>0.957</v>
      </c>
      <c r="AX18" s="21">
        <v>0.031</v>
      </c>
      <c r="AY18" s="21">
        <v>0.0</v>
      </c>
      <c r="AZ18" s="21">
        <v>0.012</v>
      </c>
    </row>
    <row r="19">
      <c r="A19" s="7" t="s">
        <v>130</v>
      </c>
      <c r="B19" s="8" t="s">
        <v>131</v>
      </c>
      <c r="C19" s="8" t="s">
        <v>123</v>
      </c>
      <c r="D19" s="8" t="s">
        <v>124</v>
      </c>
      <c r="E19" s="9" t="s">
        <v>78</v>
      </c>
      <c r="F19" s="9" t="s">
        <v>125</v>
      </c>
      <c r="G19" s="9" t="s">
        <v>58</v>
      </c>
      <c r="H19" s="9" t="s">
        <v>79</v>
      </c>
      <c r="I19" s="10" t="s">
        <v>66</v>
      </c>
      <c r="J19" s="11">
        <v>0.5989</v>
      </c>
      <c r="K19" s="11">
        <v>0.1208</v>
      </c>
      <c r="L19" s="11">
        <v>0.4781</v>
      </c>
      <c r="M19" s="11">
        <v>0.2749</v>
      </c>
      <c r="N19" s="11">
        <v>0.2888</v>
      </c>
      <c r="O19" s="11">
        <v>0.2132</v>
      </c>
      <c r="P19" s="12">
        <v>50.1</v>
      </c>
      <c r="Q19" s="13">
        <v>9.83738696E8</v>
      </c>
      <c r="R19" s="14">
        <v>38.78</v>
      </c>
      <c r="S19" s="13">
        <v>52.0</v>
      </c>
      <c r="T19" s="13">
        <v>516.0</v>
      </c>
      <c r="U19" s="13">
        <v>464.0</v>
      </c>
      <c r="V19" s="13">
        <f t="shared" si="1"/>
        <v>471.6699687</v>
      </c>
      <c r="W19" s="13">
        <v>191962.0</v>
      </c>
      <c r="X19" s="15">
        <f t="shared" si="2"/>
        <v>0.0195135152</v>
      </c>
      <c r="Y19" s="12">
        <v>449.94</v>
      </c>
      <c r="Z19" s="13">
        <v>5.7885559E7</v>
      </c>
      <c r="AA19" s="12">
        <v>4.047742844E7</v>
      </c>
      <c r="AB19" s="13">
        <v>3.8642748E7</v>
      </c>
      <c r="AC19" s="13">
        <v>11.0</v>
      </c>
      <c r="AD19" s="13">
        <v>24.0</v>
      </c>
      <c r="AE19" s="13">
        <v>1.5099894E7</v>
      </c>
      <c r="AF19" s="12">
        <v>4839130.32</v>
      </c>
      <c r="AG19" s="13">
        <v>4199513.0</v>
      </c>
      <c r="AH19" s="13">
        <v>75.0</v>
      </c>
      <c r="AI19" s="13">
        <v>327.0</v>
      </c>
      <c r="AJ19" s="12">
        <v>60.79</v>
      </c>
      <c r="AK19" s="14">
        <v>91.67</v>
      </c>
      <c r="AL19" s="17" t="s">
        <v>126</v>
      </c>
      <c r="AM19" s="11">
        <v>0.957</v>
      </c>
      <c r="AN19" s="11">
        <v>0.014</v>
      </c>
      <c r="AO19" s="11">
        <v>0.007</v>
      </c>
      <c r="AP19" s="11">
        <v>0.022</v>
      </c>
      <c r="AQ19" s="17" t="s">
        <v>127</v>
      </c>
      <c r="AR19" s="11">
        <v>0.969</v>
      </c>
      <c r="AS19" s="11">
        <v>0.007</v>
      </c>
      <c r="AT19" s="11">
        <v>0.005</v>
      </c>
      <c r="AU19" s="11">
        <v>0.019</v>
      </c>
      <c r="AV19" s="17" t="s">
        <v>63</v>
      </c>
      <c r="AW19" s="11">
        <v>0.973</v>
      </c>
      <c r="AX19" s="11">
        <v>0.016</v>
      </c>
      <c r="AY19" s="11">
        <v>0.004</v>
      </c>
      <c r="AZ19" s="11">
        <v>0.007</v>
      </c>
    </row>
    <row r="20">
      <c r="A20" s="7" t="s">
        <v>132</v>
      </c>
      <c r="B20" s="8" t="s">
        <v>133</v>
      </c>
      <c r="C20" s="8" t="s">
        <v>123</v>
      </c>
      <c r="D20" s="8" t="s">
        <v>124</v>
      </c>
      <c r="E20" s="9" t="s">
        <v>89</v>
      </c>
      <c r="F20" s="9" t="s">
        <v>57</v>
      </c>
      <c r="G20" s="9" t="s">
        <v>58</v>
      </c>
      <c r="H20" s="9" t="s">
        <v>79</v>
      </c>
      <c r="I20" s="10" t="s">
        <v>60</v>
      </c>
      <c r="J20" s="11">
        <v>0.6193</v>
      </c>
      <c r="K20" s="11">
        <v>0.121</v>
      </c>
      <c r="L20" s="11">
        <v>0.4983</v>
      </c>
      <c r="M20" s="11">
        <v>0.277</v>
      </c>
      <c r="N20" s="11">
        <v>0.1833</v>
      </c>
      <c r="O20" s="11">
        <v>0.1688</v>
      </c>
      <c r="P20" s="12">
        <v>42.4</v>
      </c>
      <c r="Q20" s="16">
        <v>6.72210335E8</v>
      </c>
      <c r="R20" s="22">
        <v>44.75</v>
      </c>
      <c r="S20" s="16">
        <v>1055.0</v>
      </c>
      <c r="T20" s="16">
        <v>2776.0</v>
      </c>
      <c r="U20" s="16">
        <v>1721.0</v>
      </c>
      <c r="V20" s="13">
        <f t="shared" si="1"/>
        <v>2560.210563</v>
      </c>
      <c r="W20" s="16">
        <v>344200.0</v>
      </c>
      <c r="X20" s="15">
        <f t="shared" si="2"/>
        <v>0.05120421125</v>
      </c>
      <c r="Y20" s="23">
        <v>200.0</v>
      </c>
      <c r="Z20" s="16">
        <v>6.6768702E7</v>
      </c>
      <c r="AA20" s="23">
        <v>2.508390861E7</v>
      </c>
      <c r="AB20" s="16">
        <v>2.3520047E7</v>
      </c>
      <c r="AC20" s="13">
        <v>11.0</v>
      </c>
      <c r="AD20" s="13">
        <v>77.0</v>
      </c>
      <c r="AE20" s="16">
        <v>7041626.0</v>
      </c>
      <c r="AF20" s="23">
        <v>1430074.87</v>
      </c>
      <c r="AG20" s="16">
        <v>858168.0</v>
      </c>
      <c r="AH20" s="16">
        <v>187.0</v>
      </c>
      <c r="AI20" s="13">
        <v>1409.0</v>
      </c>
      <c r="AJ20" s="12">
        <v>54.07</v>
      </c>
      <c r="AK20" s="24">
        <v>92.32</v>
      </c>
      <c r="AL20" s="17" t="s">
        <v>126</v>
      </c>
      <c r="AM20" s="11">
        <v>0.935</v>
      </c>
      <c r="AN20" s="11">
        <v>0.026</v>
      </c>
      <c r="AO20" s="11">
        <v>0.016</v>
      </c>
      <c r="AP20" s="11">
        <v>0.023</v>
      </c>
      <c r="AQ20" s="17" t="s">
        <v>127</v>
      </c>
      <c r="AR20" s="21">
        <v>0.948</v>
      </c>
      <c r="AS20" s="21">
        <v>0.025</v>
      </c>
      <c r="AT20" s="21">
        <v>0.01</v>
      </c>
      <c r="AU20" s="21">
        <v>0.017</v>
      </c>
      <c r="AV20" s="17" t="s">
        <v>63</v>
      </c>
      <c r="AW20" s="21">
        <v>0.918</v>
      </c>
      <c r="AX20" s="21">
        <v>0.063</v>
      </c>
      <c r="AY20" s="21">
        <v>0.0</v>
      </c>
      <c r="AZ20" s="21">
        <v>0.019</v>
      </c>
    </row>
    <row r="21">
      <c r="A21" s="7" t="s">
        <v>134</v>
      </c>
      <c r="B21" s="8" t="s">
        <v>135</v>
      </c>
      <c r="C21" s="8" t="s">
        <v>123</v>
      </c>
      <c r="D21" s="8" t="s">
        <v>124</v>
      </c>
      <c r="E21" s="9" t="s">
        <v>89</v>
      </c>
      <c r="F21" s="9" t="s">
        <v>57</v>
      </c>
      <c r="G21" s="9" t="s">
        <v>90</v>
      </c>
      <c r="H21" s="9" t="s">
        <v>91</v>
      </c>
      <c r="I21" s="25" t="s">
        <v>136</v>
      </c>
      <c r="J21" s="11">
        <v>0.4812</v>
      </c>
      <c r="K21" s="11">
        <v>0.0284</v>
      </c>
      <c r="L21" s="11">
        <v>0.4527</v>
      </c>
      <c r="M21" s="11">
        <v>0.4534</v>
      </c>
      <c r="N21" s="11">
        <v>0.2744</v>
      </c>
      <c r="O21" s="11">
        <v>0.2171</v>
      </c>
      <c r="P21" s="12">
        <v>10.5</v>
      </c>
      <c r="Q21" s="16">
        <v>8.71098461E8</v>
      </c>
      <c r="R21" s="22">
        <v>42.57</v>
      </c>
      <c r="S21" s="16">
        <v>1388.0</v>
      </c>
      <c r="T21" s="16">
        <v>3148.0</v>
      </c>
      <c r="U21" s="16">
        <v>1760.0</v>
      </c>
      <c r="V21" s="13">
        <f t="shared" si="1"/>
        <v>2020.437504</v>
      </c>
      <c r="W21" s="16">
        <v>352000.0</v>
      </c>
      <c r="X21" s="15">
        <f t="shared" si="2"/>
        <v>0.04040875007</v>
      </c>
      <c r="Y21" s="23">
        <v>200.0</v>
      </c>
      <c r="Z21" s="16">
        <v>5.0443959E7</v>
      </c>
      <c r="AA21" s="23">
        <v>3.163644351E7</v>
      </c>
      <c r="AB21" s="16">
        <v>3.4494022E7</v>
      </c>
      <c r="AC21" s="13">
        <v>12.0</v>
      </c>
      <c r="AD21" s="13">
        <v>193.0</v>
      </c>
      <c r="AE21" s="16">
        <v>1.0900401E7</v>
      </c>
      <c r="AF21" s="23">
        <v>1437514.27</v>
      </c>
      <c r="AG21" s="16">
        <v>743701.0</v>
      </c>
      <c r="AH21" s="13">
        <v>281.0</v>
      </c>
      <c r="AI21" s="13">
        <v>1782.0</v>
      </c>
      <c r="AJ21" s="26">
        <v>25.13</v>
      </c>
      <c r="AK21" s="24">
        <v>83.09</v>
      </c>
      <c r="AL21" s="17" t="s">
        <v>126</v>
      </c>
      <c r="AM21" s="11">
        <v>0.928</v>
      </c>
      <c r="AN21" s="11">
        <v>0.01</v>
      </c>
      <c r="AO21" s="11">
        <v>0.02</v>
      </c>
      <c r="AP21" s="11">
        <v>0.042</v>
      </c>
      <c r="AQ21" s="17" t="s">
        <v>127</v>
      </c>
      <c r="AR21" s="21">
        <v>0.935</v>
      </c>
      <c r="AS21" s="21">
        <v>0.008</v>
      </c>
      <c r="AT21" s="21">
        <v>0.023</v>
      </c>
      <c r="AU21" s="21">
        <v>0.034</v>
      </c>
      <c r="AV21" s="17" t="s">
        <v>63</v>
      </c>
      <c r="AW21" s="21">
        <v>0.965</v>
      </c>
      <c r="AX21" s="21">
        <v>0.02</v>
      </c>
      <c r="AY21" s="21">
        <v>0.012</v>
      </c>
      <c r="AZ21" s="21">
        <v>0.003</v>
      </c>
    </row>
    <row r="22">
      <c r="A22" s="8" t="s">
        <v>137</v>
      </c>
      <c r="B22" s="8" t="s">
        <v>138</v>
      </c>
      <c r="C22" s="8" t="s">
        <v>123</v>
      </c>
      <c r="D22" s="8" t="s">
        <v>124</v>
      </c>
      <c r="E22" s="8" t="s">
        <v>89</v>
      </c>
      <c r="F22" s="9" t="s">
        <v>57</v>
      </c>
      <c r="G22" s="9" t="s">
        <v>58</v>
      </c>
      <c r="H22" s="9" t="s">
        <v>79</v>
      </c>
      <c r="I22" s="10" t="s">
        <v>60</v>
      </c>
      <c r="J22" s="11">
        <v>0.5989</v>
      </c>
      <c r="K22" s="11">
        <v>0.028</v>
      </c>
      <c r="L22" s="11">
        <v>0.5709</v>
      </c>
      <c r="M22" s="11">
        <v>0.3895</v>
      </c>
      <c r="N22" s="11">
        <v>0.4806</v>
      </c>
      <c r="O22" s="11">
        <v>0.4304</v>
      </c>
      <c r="P22" s="12">
        <v>16.61</v>
      </c>
      <c r="Q22" s="13">
        <v>1.012652072E9</v>
      </c>
      <c r="R22" s="14">
        <v>41.18</v>
      </c>
      <c r="S22" s="13">
        <v>257.0</v>
      </c>
      <c r="T22" s="13">
        <v>606.0</v>
      </c>
      <c r="U22" s="13">
        <v>349.0</v>
      </c>
      <c r="V22" s="13">
        <f t="shared" si="1"/>
        <v>344.639595</v>
      </c>
      <c r="W22" s="13">
        <v>69800.0</v>
      </c>
      <c r="X22" s="15">
        <f t="shared" si="2"/>
        <v>0.006892791901</v>
      </c>
      <c r="Y22" s="12">
        <v>200.0</v>
      </c>
      <c r="Z22" s="13">
        <v>5.0815995E7</v>
      </c>
      <c r="AA22" s="12">
        <v>4.098872248E7</v>
      </c>
      <c r="AB22" s="13">
        <v>4.1708117E7</v>
      </c>
      <c r="AC22" s="13">
        <v>12.0</v>
      </c>
      <c r="AD22" s="13">
        <v>23.0</v>
      </c>
      <c r="AE22" s="13">
        <v>3.2403E7</v>
      </c>
      <c r="AF22" s="12">
        <v>1.437934437E7</v>
      </c>
      <c r="AG22" s="13">
        <v>1.34985E7</v>
      </c>
      <c r="AH22" s="13">
        <v>24.0</v>
      </c>
      <c r="AI22" s="13">
        <v>201.0</v>
      </c>
      <c r="AJ22" s="12">
        <v>54.8796</v>
      </c>
      <c r="AK22" s="14">
        <v>96.6717</v>
      </c>
      <c r="AL22" s="17" t="s">
        <v>126</v>
      </c>
      <c r="AM22" s="11">
        <v>0.978</v>
      </c>
      <c r="AN22" s="11">
        <v>0.007</v>
      </c>
      <c r="AO22" s="11">
        <v>0.004</v>
      </c>
      <c r="AP22" s="11">
        <v>0.011</v>
      </c>
      <c r="AQ22" s="17" t="s">
        <v>127</v>
      </c>
      <c r="AR22" s="11">
        <v>0.979</v>
      </c>
      <c r="AS22" s="11">
        <v>0.005</v>
      </c>
      <c r="AT22" s="11">
        <v>0.005</v>
      </c>
      <c r="AU22" s="11">
        <v>0.011</v>
      </c>
      <c r="AV22" s="17" t="s">
        <v>63</v>
      </c>
      <c r="AW22" s="11">
        <v>0.973</v>
      </c>
      <c r="AX22" s="11">
        <v>0.024</v>
      </c>
      <c r="AY22" s="11">
        <v>0.0</v>
      </c>
      <c r="AZ22" s="11">
        <v>0.003</v>
      </c>
    </row>
    <row r="23">
      <c r="A23" s="7" t="s">
        <v>139</v>
      </c>
      <c r="B23" s="8" t="s">
        <v>140</v>
      </c>
      <c r="C23" s="8" t="s">
        <v>123</v>
      </c>
      <c r="D23" s="8" t="s">
        <v>124</v>
      </c>
      <c r="E23" s="9" t="s">
        <v>89</v>
      </c>
      <c r="F23" s="9" t="s">
        <v>125</v>
      </c>
      <c r="G23" s="9" t="s">
        <v>58</v>
      </c>
      <c r="H23" s="9" t="s">
        <v>91</v>
      </c>
      <c r="I23" s="10" t="s">
        <v>60</v>
      </c>
      <c r="J23" s="11">
        <v>0.3464</v>
      </c>
      <c r="K23" s="11">
        <v>0.0685</v>
      </c>
      <c r="L23" s="11">
        <v>0.2779</v>
      </c>
      <c r="M23" s="11">
        <v>0.4873</v>
      </c>
      <c r="N23" s="11">
        <v>0.3229</v>
      </c>
      <c r="O23" s="11">
        <v>0.191</v>
      </c>
      <c r="P23" s="12">
        <v>33.27</v>
      </c>
      <c r="Q23" s="13">
        <v>2.399975417E9</v>
      </c>
      <c r="R23" s="14">
        <v>43.2</v>
      </c>
      <c r="S23" s="13">
        <v>1791.0</v>
      </c>
      <c r="T23" s="13">
        <v>4793.0</v>
      </c>
      <c r="U23" s="13">
        <v>3002.0</v>
      </c>
      <c r="V23" s="13">
        <f t="shared" si="1"/>
        <v>1250.846146</v>
      </c>
      <c r="W23" s="13">
        <v>600400.0</v>
      </c>
      <c r="X23" s="15">
        <f t="shared" si="2"/>
        <v>0.02501692291</v>
      </c>
      <c r="Y23" s="12">
        <v>200.0</v>
      </c>
      <c r="Z23" s="13">
        <v>1.25110484E8</v>
      </c>
      <c r="AA23" s="12">
        <v>5.157536408E7</v>
      </c>
      <c r="AB23" s="13">
        <v>4.6829268E7</v>
      </c>
      <c r="AC23" s="13">
        <v>17.0</v>
      </c>
      <c r="AD23" s="13">
        <v>404.0</v>
      </c>
      <c r="AE23" s="13">
        <v>9985737.0</v>
      </c>
      <c r="AF23" s="12">
        <v>1855422.8</v>
      </c>
      <c r="AG23" s="13">
        <v>1225000.0</v>
      </c>
      <c r="AH23" s="13">
        <v>484.0</v>
      </c>
      <c r="AI23" s="13">
        <v>2805.0</v>
      </c>
      <c r="AJ23" s="12">
        <v>56.34</v>
      </c>
      <c r="AK23" s="14">
        <v>91.98</v>
      </c>
      <c r="AL23" s="17" t="s">
        <v>126</v>
      </c>
      <c r="AM23" s="11">
        <v>0.633</v>
      </c>
      <c r="AN23" s="11">
        <v>0.333</v>
      </c>
      <c r="AO23" s="11">
        <v>0.01</v>
      </c>
      <c r="AP23" s="11">
        <v>0.024</v>
      </c>
      <c r="AQ23" s="17" t="s">
        <v>127</v>
      </c>
      <c r="AR23" s="11">
        <v>0.614</v>
      </c>
      <c r="AS23" s="11">
        <v>0.358</v>
      </c>
      <c r="AT23" s="11">
        <v>0.01</v>
      </c>
      <c r="AU23" s="11">
        <v>0.018</v>
      </c>
      <c r="AV23" s="17" t="s">
        <v>63</v>
      </c>
      <c r="AW23" s="11">
        <v>0.58</v>
      </c>
      <c r="AX23" s="11">
        <v>0.384</v>
      </c>
      <c r="AY23" s="11">
        <v>0.008</v>
      </c>
      <c r="AZ23" s="11">
        <v>0.028</v>
      </c>
    </row>
    <row r="24">
      <c r="A24" s="7" t="s">
        <v>141</v>
      </c>
      <c r="B24" s="8" t="s">
        <v>142</v>
      </c>
      <c r="C24" s="8" t="s">
        <v>123</v>
      </c>
      <c r="D24" s="8" t="s">
        <v>124</v>
      </c>
      <c r="E24" s="9" t="s">
        <v>78</v>
      </c>
      <c r="F24" s="9" t="s">
        <v>57</v>
      </c>
      <c r="G24" s="9" t="s">
        <v>58</v>
      </c>
      <c r="H24" s="9" t="s">
        <v>79</v>
      </c>
      <c r="I24" s="10" t="s">
        <v>60</v>
      </c>
      <c r="J24" s="11">
        <v>0.7086</v>
      </c>
      <c r="K24" s="11">
        <v>0.253</v>
      </c>
      <c r="L24" s="11">
        <v>0.4556</v>
      </c>
      <c r="M24" s="11">
        <v>0.2933</v>
      </c>
      <c r="N24" s="11">
        <v>0.1921</v>
      </c>
      <c r="O24" s="11">
        <v>0.1424</v>
      </c>
      <c r="P24" s="12">
        <v>26.98</v>
      </c>
      <c r="Q24" s="13">
        <v>8.00118513E8</v>
      </c>
      <c r="R24" s="14">
        <v>38.9</v>
      </c>
      <c r="S24" s="13">
        <v>241.0</v>
      </c>
      <c r="T24" s="13">
        <v>1036.0</v>
      </c>
      <c r="U24" s="13">
        <v>795.0</v>
      </c>
      <c r="V24" s="13">
        <f t="shared" si="1"/>
        <v>993.6028064</v>
      </c>
      <c r="W24" s="13">
        <v>159000.0</v>
      </c>
      <c r="X24" s="15">
        <f t="shared" si="2"/>
        <v>0.01987205613</v>
      </c>
      <c r="Y24" s="12">
        <v>200.0</v>
      </c>
      <c r="Z24" s="13">
        <v>4.4060567E7</v>
      </c>
      <c r="AA24" s="12">
        <v>2.903530288E7</v>
      </c>
      <c r="AB24" s="13">
        <v>3.0578072E7</v>
      </c>
      <c r="AC24" s="13">
        <v>12.0</v>
      </c>
      <c r="AD24" s="13">
        <v>27.0</v>
      </c>
      <c r="AE24" s="13">
        <v>1.9180065E7</v>
      </c>
      <c r="AF24" s="12">
        <v>5809939.39</v>
      </c>
      <c r="AG24" s="13">
        <v>4577990.0</v>
      </c>
      <c r="AH24" s="13">
        <v>49.0</v>
      </c>
      <c r="AI24" s="13">
        <v>406.0</v>
      </c>
      <c r="AJ24" s="12">
        <v>53.62</v>
      </c>
      <c r="AK24" s="14">
        <v>98.01</v>
      </c>
      <c r="AL24" s="17" t="s">
        <v>126</v>
      </c>
      <c r="AM24" s="11">
        <v>0.958</v>
      </c>
      <c r="AN24" s="11">
        <v>0.011</v>
      </c>
      <c r="AO24" s="11">
        <v>0.008</v>
      </c>
      <c r="AP24" s="11">
        <v>0.023</v>
      </c>
      <c r="AQ24" s="17" t="s">
        <v>127</v>
      </c>
      <c r="AR24" s="11">
        <v>0.962</v>
      </c>
      <c r="AS24" s="11">
        <v>0.009</v>
      </c>
      <c r="AT24" s="11">
        <v>0.008</v>
      </c>
      <c r="AU24" s="11">
        <v>0.021</v>
      </c>
      <c r="AV24" s="17" t="s">
        <v>63</v>
      </c>
      <c r="AW24" s="11">
        <v>0.957</v>
      </c>
      <c r="AX24" s="11">
        <v>0.031</v>
      </c>
      <c r="AY24" s="11">
        <v>0.004</v>
      </c>
      <c r="AZ24" s="11">
        <v>0.008</v>
      </c>
    </row>
    <row r="25">
      <c r="A25" s="7" t="s">
        <v>143</v>
      </c>
      <c r="B25" s="8" t="s">
        <v>144</v>
      </c>
      <c r="C25" s="8" t="s">
        <v>123</v>
      </c>
      <c r="D25" s="8" t="s">
        <v>124</v>
      </c>
      <c r="E25" s="9" t="s">
        <v>89</v>
      </c>
      <c r="F25" s="9" t="s">
        <v>57</v>
      </c>
      <c r="G25" s="9" t="s">
        <v>58</v>
      </c>
      <c r="H25" s="9" t="s">
        <v>79</v>
      </c>
      <c r="I25" s="10" t="s">
        <v>60</v>
      </c>
      <c r="J25" s="11">
        <v>0.7669</v>
      </c>
      <c r="K25" s="11">
        <v>0.2667</v>
      </c>
      <c r="L25" s="11">
        <v>0.5002</v>
      </c>
      <c r="M25" s="11">
        <v>0.1126</v>
      </c>
      <c r="N25" s="11">
        <v>0.1167</v>
      </c>
      <c r="O25" s="11">
        <v>0.0907</v>
      </c>
      <c r="P25" s="12">
        <v>16.2</v>
      </c>
      <c r="Q25" s="16">
        <v>6.45225451E8</v>
      </c>
      <c r="R25" s="22">
        <v>40.88</v>
      </c>
      <c r="S25" s="16">
        <v>250.0</v>
      </c>
      <c r="T25" s="16">
        <v>613.0</v>
      </c>
      <c r="U25" s="16">
        <v>363.0</v>
      </c>
      <c r="V25" s="13">
        <f t="shared" si="1"/>
        <v>562.5940506</v>
      </c>
      <c r="W25" s="16">
        <v>72600.0</v>
      </c>
      <c r="X25" s="15">
        <f t="shared" si="2"/>
        <v>0.01125188101</v>
      </c>
      <c r="Y25" s="23">
        <v>200.0</v>
      </c>
      <c r="Z25" s="16">
        <v>4.7017204E7</v>
      </c>
      <c r="AA25" s="23">
        <v>2.86212237E7</v>
      </c>
      <c r="AB25" s="16">
        <v>2.9008568E7</v>
      </c>
      <c r="AC25" s="13">
        <v>10.0</v>
      </c>
      <c r="AD25" s="13">
        <v>22.0</v>
      </c>
      <c r="AE25" s="16">
        <v>1.1520506E7</v>
      </c>
      <c r="AF25" s="23">
        <v>3178823.65</v>
      </c>
      <c r="AG25" s="16">
        <v>2593403.0</v>
      </c>
      <c r="AH25" s="13">
        <v>76.0</v>
      </c>
      <c r="AI25" s="13">
        <v>307.0</v>
      </c>
      <c r="AJ25" s="26">
        <v>61.8</v>
      </c>
      <c r="AK25" s="24">
        <v>85.51</v>
      </c>
      <c r="AL25" s="17" t="s">
        <v>126</v>
      </c>
      <c r="AM25" s="11">
        <v>0.971</v>
      </c>
      <c r="AN25" s="11">
        <v>0.012</v>
      </c>
      <c r="AO25" s="11">
        <v>0.005</v>
      </c>
      <c r="AP25" s="11">
        <v>0.012</v>
      </c>
      <c r="AQ25" s="17" t="s">
        <v>127</v>
      </c>
      <c r="AR25" s="21">
        <v>0.977</v>
      </c>
      <c r="AS25" s="21">
        <v>0.007</v>
      </c>
      <c r="AT25" s="21">
        <v>0.005</v>
      </c>
      <c r="AU25" s="21">
        <v>0.011</v>
      </c>
      <c r="AV25" s="17" t="s">
        <v>63</v>
      </c>
      <c r="AW25" s="21">
        <v>0.976</v>
      </c>
      <c r="AX25" s="21">
        <v>0.012</v>
      </c>
      <c r="AY25" s="21">
        <v>0.004</v>
      </c>
      <c r="AZ25" s="21">
        <v>0.008</v>
      </c>
    </row>
    <row r="26">
      <c r="A26" s="7" t="s">
        <v>145</v>
      </c>
      <c r="B26" s="8" t="s">
        <v>146</v>
      </c>
      <c r="C26" s="8" t="s">
        <v>123</v>
      </c>
      <c r="D26" s="8" t="s">
        <v>124</v>
      </c>
      <c r="E26" s="9" t="s">
        <v>78</v>
      </c>
      <c r="F26" s="9" t="s">
        <v>57</v>
      </c>
      <c r="G26" s="9" t="s">
        <v>90</v>
      </c>
      <c r="H26" s="9" t="s">
        <v>91</v>
      </c>
      <c r="I26" s="25" t="s">
        <v>136</v>
      </c>
      <c r="J26" s="11">
        <v>0.7089</v>
      </c>
      <c r="K26" s="11">
        <v>0.0507</v>
      </c>
      <c r="L26" s="11">
        <v>0.6582</v>
      </c>
      <c r="M26" s="11">
        <v>0.2403</v>
      </c>
      <c r="N26" s="11">
        <v>0.6156</v>
      </c>
      <c r="O26" s="11">
        <v>0.4991</v>
      </c>
      <c r="P26" s="12">
        <v>24.2</v>
      </c>
      <c r="Q26" s="13">
        <v>7.72862888E8</v>
      </c>
      <c r="R26" s="14">
        <v>41.76</v>
      </c>
      <c r="S26" s="13">
        <v>468.0</v>
      </c>
      <c r="T26" s="13">
        <v>1228.0</v>
      </c>
      <c r="U26" s="13">
        <v>760.0</v>
      </c>
      <c r="V26" s="13">
        <f t="shared" si="1"/>
        <v>983.3568306</v>
      </c>
      <c r="W26" s="13">
        <v>152000.0</v>
      </c>
      <c r="X26" s="15">
        <f t="shared" si="2"/>
        <v>0.01966713661</v>
      </c>
      <c r="Y26" s="12">
        <v>200.0</v>
      </c>
      <c r="Z26" s="13">
        <v>6.4425221E7</v>
      </c>
      <c r="AA26" s="12">
        <v>3.666770047E7</v>
      </c>
      <c r="AB26" s="13">
        <v>3.4928193E7</v>
      </c>
      <c r="AC26" s="13">
        <v>10.0</v>
      </c>
      <c r="AD26" s="13">
        <v>21.0</v>
      </c>
      <c r="AE26" s="13">
        <v>1.5170232E7</v>
      </c>
      <c r="AF26" s="12">
        <v>4082332.9</v>
      </c>
      <c r="AG26" s="13">
        <v>2804349.0</v>
      </c>
      <c r="AH26" s="13">
        <v>71.0</v>
      </c>
      <c r="AI26" s="13">
        <v>491.0</v>
      </c>
      <c r="AJ26" s="12">
        <v>29.92</v>
      </c>
      <c r="AK26" s="14">
        <v>81.5</v>
      </c>
      <c r="AL26" s="17" t="s">
        <v>126</v>
      </c>
      <c r="AM26" s="11">
        <v>0.96</v>
      </c>
      <c r="AN26" s="11">
        <v>0.009</v>
      </c>
      <c r="AO26" s="11">
        <v>0.01</v>
      </c>
      <c r="AP26" s="11">
        <v>0.021</v>
      </c>
      <c r="AQ26" s="17" t="s">
        <v>127</v>
      </c>
      <c r="AR26" s="11">
        <v>0.966</v>
      </c>
      <c r="AS26" s="11">
        <v>0.006</v>
      </c>
      <c r="AT26" s="11">
        <v>0.01</v>
      </c>
      <c r="AU26" s="11">
        <v>0.018</v>
      </c>
      <c r="AV26" s="17" t="s">
        <v>63</v>
      </c>
      <c r="AW26" s="11">
        <v>0.973</v>
      </c>
      <c r="AX26" s="11">
        <v>0.016</v>
      </c>
      <c r="AY26" s="11">
        <v>0.012</v>
      </c>
      <c r="AZ26" s="11">
        <v>0.001</v>
      </c>
    </row>
    <row r="27">
      <c r="A27" s="7" t="s">
        <v>147</v>
      </c>
      <c r="B27" s="8" t="s">
        <v>148</v>
      </c>
      <c r="C27" s="8" t="s">
        <v>123</v>
      </c>
      <c r="D27" s="8" t="s">
        <v>124</v>
      </c>
      <c r="E27" s="8" t="s">
        <v>89</v>
      </c>
      <c r="F27" s="9" t="s">
        <v>57</v>
      </c>
      <c r="G27" s="9" t="s">
        <v>58</v>
      </c>
      <c r="H27" s="9" t="s">
        <v>79</v>
      </c>
      <c r="I27" s="10" t="s">
        <v>60</v>
      </c>
      <c r="J27" s="11">
        <v>0.6212</v>
      </c>
      <c r="K27" s="11">
        <v>0.0489</v>
      </c>
      <c r="L27" s="11">
        <v>0.5723</v>
      </c>
      <c r="M27" s="11">
        <v>0.3836</v>
      </c>
      <c r="N27" s="11">
        <v>0.476</v>
      </c>
      <c r="O27" s="11">
        <v>0.4332</v>
      </c>
      <c r="P27" s="12">
        <v>46.06</v>
      </c>
      <c r="Q27" s="13">
        <v>1.014494583E9</v>
      </c>
      <c r="R27" s="14">
        <v>41.09</v>
      </c>
      <c r="S27" s="13">
        <v>1202.0</v>
      </c>
      <c r="T27" s="13">
        <v>1912.0</v>
      </c>
      <c r="U27" s="13">
        <v>710.0</v>
      </c>
      <c r="V27" s="13">
        <f t="shared" si="1"/>
        <v>699.8558808</v>
      </c>
      <c r="W27" s="13">
        <v>142000.0</v>
      </c>
      <c r="X27" s="15">
        <f t="shared" si="2"/>
        <v>0.01399711762</v>
      </c>
      <c r="Y27" s="12">
        <v>200.0</v>
      </c>
      <c r="Z27" s="13">
        <v>4.7957273E7</v>
      </c>
      <c r="AA27" s="12">
        <v>3.479944095E7</v>
      </c>
      <c r="AB27" s="13">
        <v>3.8808765E7</v>
      </c>
      <c r="AC27" s="13">
        <v>12.0</v>
      </c>
      <c r="AD27" s="13">
        <v>70.0</v>
      </c>
      <c r="AE27" s="13">
        <v>1.7717955E7</v>
      </c>
      <c r="AF27" s="12">
        <v>4079789.64</v>
      </c>
      <c r="AG27" s="13">
        <v>3102298.0</v>
      </c>
      <c r="AH27" s="13">
        <v>96.0</v>
      </c>
      <c r="AI27" s="13">
        <v>595.0</v>
      </c>
      <c r="AJ27" s="12">
        <v>55.6548</v>
      </c>
      <c r="AK27" s="14">
        <v>95.7086</v>
      </c>
      <c r="AL27" s="17" t="s">
        <v>126</v>
      </c>
      <c r="AM27" s="11">
        <v>0.975</v>
      </c>
      <c r="AN27" s="11">
        <v>0.008</v>
      </c>
      <c r="AO27" s="11">
        <v>0.005</v>
      </c>
      <c r="AP27" s="11">
        <v>0.012</v>
      </c>
      <c r="AQ27" s="17" t="s">
        <v>127</v>
      </c>
      <c r="AR27" s="11">
        <v>0.975</v>
      </c>
      <c r="AS27" s="11">
        <v>0.009</v>
      </c>
      <c r="AT27" s="11">
        <v>0.007</v>
      </c>
      <c r="AU27" s="11">
        <v>0.009</v>
      </c>
      <c r="AV27" s="17" t="s">
        <v>63</v>
      </c>
      <c r="AW27" s="11">
        <v>0.933</v>
      </c>
      <c r="AX27" s="11">
        <v>0.047</v>
      </c>
      <c r="AY27" s="11">
        <v>0.012</v>
      </c>
      <c r="AZ27" s="11">
        <v>0.008</v>
      </c>
    </row>
    <row r="28">
      <c r="A28" s="7" t="s">
        <v>149</v>
      </c>
      <c r="B28" s="8" t="s">
        <v>150</v>
      </c>
      <c r="C28" s="8" t="s">
        <v>123</v>
      </c>
      <c r="D28" s="8" t="s">
        <v>151</v>
      </c>
      <c r="E28" s="9" t="s">
        <v>78</v>
      </c>
      <c r="F28" s="9" t="s">
        <v>57</v>
      </c>
      <c r="G28" s="9" t="s">
        <v>58</v>
      </c>
      <c r="H28" s="9" t="s">
        <v>79</v>
      </c>
      <c r="I28" s="10" t="s">
        <v>60</v>
      </c>
      <c r="J28" s="11">
        <v>0.8132</v>
      </c>
      <c r="K28" s="11">
        <v>0.1411</v>
      </c>
      <c r="L28" s="11">
        <v>0.6721</v>
      </c>
      <c r="M28" s="11">
        <v>0.3589</v>
      </c>
      <c r="N28" s="11">
        <v>0.4026</v>
      </c>
      <c r="O28" s="11">
        <v>0.3478</v>
      </c>
      <c r="P28" s="12">
        <v>30.3</v>
      </c>
      <c r="Q28" s="13">
        <v>1.320298205E9</v>
      </c>
      <c r="R28" s="14">
        <v>43.15</v>
      </c>
      <c r="S28" s="13">
        <v>188.0</v>
      </c>
      <c r="T28" s="13">
        <v>612.0</v>
      </c>
      <c r="U28" s="13">
        <v>424.0</v>
      </c>
      <c r="V28" s="13">
        <f t="shared" si="1"/>
        <v>321.1395716</v>
      </c>
      <c r="W28" s="13">
        <v>84800.0</v>
      </c>
      <c r="X28" s="15">
        <f t="shared" si="2"/>
        <v>0.006422791433</v>
      </c>
      <c r="Y28" s="12">
        <v>200.0</v>
      </c>
      <c r="Z28" s="13">
        <v>8.5729264E7</v>
      </c>
      <c r="AA28" s="12">
        <v>4.684054475E7</v>
      </c>
      <c r="AB28" s="13">
        <v>4.439859E7</v>
      </c>
      <c r="AC28" s="13">
        <v>12.0</v>
      </c>
      <c r="AD28" s="13">
        <v>30.0</v>
      </c>
      <c r="AE28" s="13">
        <v>1.8990351E7</v>
      </c>
      <c r="AF28" s="12">
        <v>5706164.92</v>
      </c>
      <c r="AG28" s="13">
        <v>4576000.0</v>
      </c>
      <c r="AH28" s="13">
        <v>85.0</v>
      </c>
      <c r="AI28" s="13">
        <v>357.0</v>
      </c>
      <c r="AJ28" s="12">
        <v>69.98</v>
      </c>
      <c r="AK28" s="14">
        <v>90.32</v>
      </c>
      <c r="AL28" s="17" t="s">
        <v>152</v>
      </c>
      <c r="AM28" s="11">
        <v>0.966</v>
      </c>
      <c r="AN28" s="11">
        <v>0.006</v>
      </c>
      <c r="AO28" s="11">
        <v>0.006</v>
      </c>
      <c r="AP28" s="11">
        <v>0.022</v>
      </c>
      <c r="AQ28" s="17" t="s">
        <v>127</v>
      </c>
      <c r="AR28" s="11">
        <v>0.957</v>
      </c>
      <c r="AS28" s="11">
        <v>0.008</v>
      </c>
      <c r="AT28" s="11">
        <v>0.015</v>
      </c>
      <c r="AU28" s="11">
        <v>0.02</v>
      </c>
      <c r="AV28" s="17" t="s">
        <v>63</v>
      </c>
      <c r="AW28" s="11">
        <v>0.965</v>
      </c>
      <c r="AX28" s="11">
        <v>0.012</v>
      </c>
      <c r="AY28" s="11">
        <v>0.016</v>
      </c>
      <c r="AZ28" s="11">
        <v>0.007</v>
      </c>
    </row>
    <row r="29">
      <c r="A29" s="7" t="s">
        <v>153</v>
      </c>
      <c r="B29" s="8" t="s">
        <v>154</v>
      </c>
      <c r="C29" s="8" t="s">
        <v>123</v>
      </c>
      <c r="D29" s="8" t="s">
        <v>151</v>
      </c>
      <c r="E29" s="9" t="s">
        <v>89</v>
      </c>
      <c r="F29" s="9" t="s">
        <v>57</v>
      </c>
      <c r="G29" s="9" t="s">
        <v>58</v>
      </c>
      <c r="H29" s="9" t="s">
        <v>91</v>
      </c>
      <c r="I29" s="10" t="s">
        <v>60</v>
      </c>
      <c r="J29" s="11">
        <v>0.7361</v>
      </c>
      <c r="K29" s="11">
        <v>0.1381</v>
      </c>
      <c r="L29" s="11">
        <v>0.598</v>
      </c>
      <c r="M29" s="11">
        <v>0.2208</v>
      </c>
      <c r="N29" s="11">
        <v>0.6605</v>
      </c>
      <c r="O29" s="11">
        <v>0.5804</v>
      </c>
      <c r="P29" s="12">
        <v>21.63</v>
      </c>
      <c r="Q29" s="13">
        <v>1.254332796E9</v>
      </c>
      <c r="R29" s="14">
        <v>43.33</v>
      </c>
      <c r="S29" s="13">
        <v>840.0</v>
      </c>
      <c r="T29" s="13">
        <v>1219.0</v>
      </c>
      <c r="U29" s="13">
        <v>379.0</v>
      </c>
      <c r="V29" s="13">
        <f t="shared" si="1"/>
        <v>302.1526673</v>
      </c>
      <c r="W29" s="13">
        <v>72791.0</v>
      </c>
      <c r="X29" s="15">
        <f t="shared" si="2"/>
        <v>0.005803164856</v>
      </c>
      <c r="Y29" s="12">
        <v>199.05</v>
      </c>
      <c r="Z29" s="13">
        <v>1.50389447E8</v>
      </c>
      <c r="AA29" s="12">
        <v>6.03814931E7</v>
      </c>
      <c r="AB29" s="13">
        <v>6.0889355E7</v>
      </c>
      <c r="AC29" s="13">
        <v>7.0</v>
      </c>
      <c r="AD29" s="13">
        <v>310.0</v>
      </c>
      <c r="AE29" s="13">
        <v>5.0893993E7</v>
      </c>
      <c r="AF29" s="12">
        <v>1.455842838E7</v>
      </c>
      <c r="AG29" s="13">
        <v>1.0025093E7</v>
      </c>
      <c r="AH29" s="13">
        <v>28.0</v>
      </c>
      <c r="AI29" s="13">
        <v>566.0</v>
      </c>
      <c r="AJ29" s="12">
        <v>61.17</v>
      </c>
      <c r="AK29" s="14">
        <v>96.53</v>
      </c>
      <c r="AL29" s="17" t="s">
        <v>152</v>
      </c>
      <c r="AM29" s="11">
        <v>0.968</v>
      </c>
      <c r="AN29" s="11">
        <v>0.003</v>
      </c>
      <c r="AO29" s="11">
        <v>0.006</v>
      </c>
      <c r="AP29" s="11">
        <v>0.023</v>
      </c>
      <c r="AQ29" s="17" t="s">
        <v>127</v>
      </c>
      <c r="AR29" s="11">
        <v>0.957</v>
      </c>
      <c r="AS29" s="11">
        <v>0.006</v>
      </c>
      <c r="AT29" s="11">
        <v>0.012</v>
      </c>
      <c r="AU29" s="11">
        <v>0.025</v>
      </c>
      <c r="AV29" s="17" t="s">
        <v>63</v>
      </c>
      <c r="AW29" s="11">
        <v>0.976</v>
      </c>
      <c r="AX29" s="11">
        <v>0.016</v>
      </c>
      <c r="AY29" s="11">
        <v>0.008</v>
      </c>
      <c r="AZ29" s="11">
        <v>0.0</v>
      </c>
    </row>
    <row r="30">
      <c r="A30" s="7" t="s">
        <v>155</v>
      </c>
      <c r="B30" s="8" t="s">
        <v>156</v>
      </c>
      <c r="C30" s="8" t="s">
        <v>123</v>
      </c>
      <c r="D30" s="8" t="s">
        <v>151</v>
      </c>
      <c r="E30" s="9" t="s">
        <v>89</v>
      </c>
      <c r="F30" s="9" t="s">
        <v>57</v>
      </c>
      <c r="G30" s="9" t="s">
        <v>58</v>
      </c>
      <c r="H30" s="9" t="s">
        <v>79</v>
      </c>
      <c r="I30" s="10" t="s">
        <v>60</v>
      </c>
      <c r="J30" s="11">
        <v>0.8662</v>
      </c>
      <c r="K30" s="11">
        <v>0.2461</v>
      </c>
      <c r="L30" s="11">
        <v>0.6201</v>
      </c>
      <c r="M30" s="21">
        <v>0.181</v>
      </c>
      <c r="N30" s="11">
        <v>0.4709</v>
      </c>
      <c r="O30" s="11">
        <v>0.3966</v>
      </c>
      <c r="P30" s="12">
        <v>11.64</v>
      </c>
      <c r="Q30" s="16">
        <v>1.013338082E9</v>
      </c>
      <c r="R30" s="22">
        <v>41.49</v>
      </c>
      <c r="S30" s="16">
        <v>343.0</v>
      </c>
      <c r="T30" s="16">
        <v>1291.0</v>
      </c>
      <c r="U30" s="16">
        <v>948.0</v>
      </c>
      <c r="V30" s="13">
        <f t="shared" si="1"/>
        <v>935.5219318</v>
      </c>
      <c r="W30" s="16">
        <v>189600.0</v>
      </c>
      <c r="X30" s="15">
        <f t="shared" si="2"/>
        <v>0.01871043864</v>
      </c>
      <c r="Y30" s="23">
        <v>200.0</v>
      </c>
      <c r="Z30" s="16">
        <v>1.93500925E8</v>
      </c>
      <c r="AA30" s="23">
        <v>8.37800287E7</v>
      </c>
      <c r="AB30" s="16">
        <v>7.1401156E7</v>
      </c>
      <c r="AC30" s="13">
        <v>5.0</v>
      </c>
      <c r="AD30" s="13">
        <v>21.0</v>
      </c>
      <c r="AE30" s="16">
        <v>1.0141983E7</v>
      </c>
      <c r="AF30" s="23">
        <v>2456608.57</v>
      </c>
      <c r="AG30" s="16">
        <v>1909808.0</v>
      </c>
      <c r="AH30" s="13">
        <v>152.0</v>
      </c>
      <c r="AI30" s="13">
        <v>687.0</v>
      </c>
      <c r="AJ30" s="12">
        <v>60.3</v>
      </c>
      <c r="AK30" s="14">
        <v>97.73</v>
      </c>
      <c r="AL30" s="17" t="s">
        <v>152</v>
      </c>
      <c r="AM30" s="11">
        <v>0.963</v>
      </c>
      <c r="AN30" s="11">
        <v>0.003</v>
      </c>
      <c r="AO30" s="11">
        <v>0.006</v>
      </c>
      <c r="AP30" s="11">
        <v>0.028</v>
      </c>
      <c r="AQ30" s="17" t="s">
        <v>127</v>
      </c>
      <c r="AR30" s="21">
        <v>0.951</v>
      </c>
      <c r="AS30" s="21">
        <v>0.005</v>
      </c>
      <c r="AT30" s="21">
        <v>0.01</v>
      </c>
      <c r="AU30" s="21">
        <v>0.034</v>
      </c>
      <c r="AV30" s="17" t="s">
        <v>63</v>
      </c>
      <c r="AW30" s="21">
        <v>0.973</v>
      </c>
      <c r="AX30" s="21">
        <v>0.012</v>
      </c>
      <c r="AY30" s="21">
        <v>0.008</v>
      </c>
      <c r="AZ30" s="21">
        <v>0.007</v>
      </c>
    </row>
    <row r="31">
      <c r="A31" s="7" t="s">
        <v>157</v>
      </c>
      <c r="B31" s="8" t="s">
        <v>158</v>
      </c>
      <c r="C31" s="8" t="s">
        <v>123</v>
      </c>
      <c r="D31" s="8" t="s">
        <v>159</v>
      </c>
      <c r="E31" s="9" t="s">
        <v>89</v>
      </c>
      <c r="F31" s="9" t="s">
        <v>125</v>
      </c>
      <c r="G31" s="9" t="s">
        <v>58</v>
      </c>
      <c r="H31" s="9" t="s">
        <v>79</v>
      </c>
      <c r="I31" s="10" t="s">
        <v>60</v>
      </c>
      <c r="J31" s="11">
        <v>0.7477</v>
      </c>
      <c r="K31" s="11">
        <v>0.055</v>
      </c>
      <c r="L31" s="11">
        <v>0.6927</v>
      </c>
      <c r="M31" s="11">
        <v>0.3609</v>
      </c>
      <c r="N31" s="11">
        <v>0.5676</v>
      </c>
      <c r="O31" s="11">
        <v>0.492</v>
      </c>
      <c r="P31" s="12">
        <v>14.39</v>
      </c>
      <c r="Q31" s="13">
        <v>2.456326569E9</v>
      </c>
      <c r="R31" s="14">
        <v>41.49</v>
      </c>
      <c r="S31" s="13">
        <v>109.0</v>
      </c>
      <c r="T31" s="13">
        <v>371.0</v>
      </c>
      <c r="U31" s="13">
        <v>262.0</v>
      </c>
      <c r="V31" s="13">
        <f t="shared" si="1"/>
        <v>106.6633416</v>
      </c>
      <c r="W31" s="13">
        <v>52400.0</v>
      </c>
      <c r="X31" s="15">
        <f t="shared" si="2"/>
        <v>0.002133266833</v>
      </c>
      <c r="Y31" s="12">
        <v>200.0</v>
      </c>
      <c r="Z31" s="13">
        <v>1.2457894E8</v>
      </c>
      <c r="AA31" s="12">
        <v>6.856275371E7</v>
      </c>
      <c r="AB31" s="13">
        <v>6.5319744E7</v>
      </c>
      <c r="AC31" s="13">
        <v>15.0</v>
      </c>
      <c r="AD31" s="13">
        <v>37.0</v>
      </c>
      <c r="AE31" s="13">
        <v>6.2284301E7</v>
      </c>
      <c r="AF31" s="12">
        <v>2.32639594E7</v>
      </c>
      <c r="AG31" s="13">
        <v>2.1906E7</v>
      </c>
      <c r="AH31" s="13">
        <v>37.0</v>
      </c>
      <c r="AI31" s="13">
        <v>171.0</v>
      </c>
      <c r="AJ31" s="12">
        <v>64.15</v>
      </c>
      <c r="AK31" s="14">
        <v>96.92</v>
      </c>
      <c r="AL31" s="17" t="s">
        <v>160</v>
      </c>
      <c r="AM31" s="11">
        <v>0.94</v>
      </c>
      <c r="AN31" s="11">
        <v>0.019</v>
      </c>
      <c r="AO31" s="11">
        <v>0.01</v>
      </c>
      <c r="AP31" s="11">
        <v>0.031</v>
      </c>
      <c r="AQ31" s="17" t="s">
        <v>127</v>
      </c>
      <c r="AR31" s="11">
        <v>0.942</v>
      </c>
      <c r="AS31" s="11">
        <v>0.036</v>
      </c>
      <c r="AT31" s="11">
        <v>0.009</v>
      </c>
      <c r="AU31" s="11">
        <v>0.013</v>
      </c>
      <c r="AV31" s="17" t="s">
        <v>63</v>
      </c>
      <c r="AW31" s="11">
        <v>0.859</v>
      </c>
      <c r="AX31" s="11">
        <v>0.114</v>
      </c>
      <c r="AY31" s="11">
        <v>0.02</v>
      </c>
      <c r="AZ31" s="11">
        <v>0.007</v>
      </c>
    </row>
    <row r="32">
      <c r="A32" s="7" t="s">
        <v>161</v>
      </c>
      <c r="B32" s="8" t="s">
        <v>162</v>
      </c>
      <c r="C32" s="8" t="s">
        <v>123</v>
      </c>
      <c r="D32" s="8" t="s">
        <v>159</v>
      </c>
      <c r="E32" s="9" t="s">
        <v>78</v>
      </c>
      <c r="F32" s="9" t="s">
        <v>57</v>
      </c>
      <c r="G32" s="9" t="s">
        <v>58</v>
      </c>
      <c r="H32" s="9" t="s">
        <v>79</v>
      </c>
      <c r="I32" s="10" t="s">
        <v>60</v>
      </c>
      <c r="J32" s="11">
        <v>0.785</v>
      </c>
      <c r="K32" s="11">
        <v>0.2269</v>
      </c>
      <c r="L32" s="11">
        <v>0.5581</v>
      </c>
      <c r="M32" s="11">
        <v>0.2077</v>
      </c>
      <c r="N32" s="11">
        <v>0.5213</v>
      </c>
      <c r="O32" s="11">
        <v>0.4402</v>
      </c>
      <c r="P32" s="12">
        <v>13.2</v>
      </c>
      <c r="Q32" s="16">
        <v>2.393406913E9</v>
      </c>
      <c r="R32" s="22">
        <v>41.98</v>
      </c>
      <c r="S32" s="16">
        <v>161.0</v>
      </c>
      <c r="T32" s="16">
        <v>358.0</v>
      </c>
      <c r="U32" s="16">
        <v>197.0</v>
      </c>
      <c r="V32" s="13">
        <f t="shared" si="1"/>
        <v>82.30944723</v>
      </c>
      <c r="W32" s="16">
        <v>39400.0</v>
      </c>
      <c r="X32" s="15">
        <f t="shared" si="2"/>
        <v>0.001646188945</v>
      </c>
      <c r="Y32" s="23">
        <v>200.0</v>
      </c>
      <c r="Z32" s="16">
        <v>2.05897943E8</v>
      </c>
      <c r="AA32" s="23">
        <v>9.895061191E7</v>
      </c>
      <c r="AB32" s="16">
        <v>8.884495E7</v>
      </c>
      <c r="AC32" s="13">
        <v>10.0</v>
      </c>
      <c r="AD32" s="13">
        <v>26.0</v>
      </c>
      <c r="AE32" s="16">
        <v>7.8579696E7</v>
      </c>
      <c r="AF32" s="23">
        <v>3.342989162E7</v>
      </c>
      <c r="AG32" s="16">
        <v>3.0960136E7</v>
      </c>
      <c r="AH32" s="13">
        <v>25.0</v>
      </c>
      <c r="AI32" s="16">
        <v>139.0</v>
      </c>
      <c r="AJ32" s="23">
        <v>62.1644</v>
      </c>
      <c r="AK32" s="22">
        <v>93.6675</v>
      </c>
      <c r="AL32" s="17" t="s">
        <v>160</v>
      </c>
      <c r="AM32" s="11">
        <v>0.941</v>
      </c>
      <c r="AN32" s="11">
        <v>0.025</v>
      </c>
      <c r="AO32" s="11">
        <v>0.007</v>
      </c>
      <c r="AP32" s="11">
        <v>0.027</v>
      </c>
      <c r="AQ32" s="17" t="s">
        <v>127</v>
      </c>
      <c r="AR32" s="21">
        <v>0.943</v>
      </c>
      <c r="AS32" s="21">
        <v>0.041</v>
      </c>
      <c r="AT32" s="21">
        <v>0.006</v>
      </c>
      <c r="AU32" s="21">
        <v>0.01</v>
      </c>
      <c r="AV32" s="17" t="s">
        <v>63</v>
      </c>
      <c r="AW32" s="21">
        <v>0.89</v>
      </c>
      <c r="AX32" s="21">
        <v>0.098</v>
      </c>
      <c r="AY32" s="21">
        <v>0.012</v>
      </c>
      <c r="AZ32" s="21">
        <v>0.0</v>
      </c>
    </row>
    <row r="33">
      <c r="A33" s="7" t="s">
        <v>163</v>
      </c>
      <c r="B33" s="8" t="s">
        <v>164</v>
      </c>
      <c r="C33" s="8" t="s">
        <v>123</v>
      </c>
      <c r="D33" s="8" t="s">
        <v>159</v>
      </c>
      <c r="E33" s="9" t="s">
        <v>89</v>
      </c>
      <c r="F33" s="9" t="s">
        <v>125</v>
      </c>
      <c r="G33" s="9" t="s">
        <v>58</v>
      </c>
      <c r="H33" s="9" t="s">
        <v>91</v>
      </c>
      <c r="I33" s="10" t="s">
        <v>60</v>
      </c>
      <c r="J33" s="11">
        <v>0.738</v>
      </c>
      <c r="K33" s="11">
        <v>0.2052</v>
      </c>
      <c r="L33" s="11">
        <v>0.5328</v>
      </c>
      <c r="M33" s="11">
        <v>0.2019</v>
      </c>
      <c r="N33" s="11">
        <v>0.6989</v>
      </c>
      <c r="O33" s="11">
        <v>0.5954</v>
      </c>
      <c r="P33" s="12">
        <v>17.68</v>
      </c>
      <c r="Q33" s="13">
        <v>2.601373884E9</v>
      </c>
      <c r="R33" s="14">
        <v>44.14</v>
      </c>
      <c r="S33" s="13">
        <v>191.0</v>
      </c>
      <c r="T33" s="13">
        <v>412.0</v>
      </c>
      <c r="U33" s="13">
        <v>221.0</v>
      </c>
      <c r="V33" s="13">
        <f t="shared" si="1"/>
        <v>84.95510828</v>
      </c>
      <c r="W33" s="13">
        <v>42076.0</v>
      </c>
      <c r="X33" s="15">
        <f t="shared" si="2"/>
        <v>0.001617453003</v>
      </c>
      <c r="Y33" s="12">
        <v>198.84</v>
      </c>
      <c r="Z33" s="13">
        <v>1.86673286E8</v>
      </c>
      <c r="AA33" s="12">
        <v>1.2277662079E8</v>
      </c>
      <c r="AB33" s="13">
        <v>1.25842533E8</v>
      </c>
      <c r="AC33" s="13">
        <v>9.0</v>
      </c>
      <c r="AD33" s="13">
        <v>22.0</v>
      </c>
      <c r="AE33" s="13">
        <v>1.10458692E8</v>
      </c>
      <c r="AF33" s="12">
        <v>4.385537526E7</v>
      </c>
      <c r="AG33" s="13">
        <v>3.9429213E7</v>
      </c>
      <c r="AH33" s="13">
        <v>21.0</v>
      </c>
      <c r="AI33" s="13">
        <v>130.0</v>
      </c>
      <c r="AJ33" s="12">
        <v>65.3</v>
      </c>
      <c r="AK33" s="14">
        <v>89.11</v>
      </c>
      <c r="AL33" s="17" t="s">
        <v>160</v>
      </c>
      <c r="AM33" s="11">
        <v>0.919</v>
      </c>
      <c r="AN33" s="11">
        <v>0.023</v>
      </c>
      <c r="AO33" s="11">
        <v>0.007</v>
      </c>
      <c r="AP33" s="11">
        <v>0.051</v>
      </c>
      <c r="AQ33" s="17" t="s">
        <v>127</v>
      </c>
      <c r="AR33" s="11">
        <v>0.929</v>
      </c>
      <c r="AS33" s="11">
        <v>0.035</v>
      </c>
      <c r="AT33" s="11">
        <v>0.009</v>
      </c>
      <c r="AU33" s="11">
        <v>0.027</v>
      </c>
      <c r="AV33" s="17" t="s">
        <v>63</v>
      </c>
      <c r="AW33" s="11">
        <v>0.898</v>
      </c>
      <c r="AX33" s="11">
        <v>0.09</v>
      </c>
      <c r="AY33" s="11">
        <v>0.004</v>
      </c>
      <c r="AZ33" s="11">
        <v>0.008</v>
      </c>
    </row>
    <row r="34">
      <c r="A34" s="7" t="s">
        <v>165</v>
      </c>
      <c r="B34" s="8" t="s">
        <v>166</v>
      </c>
      <c r="C34" s="8" t="s">
        <v>123</v>
      </c>
      <c r="D34" s="8" t="s">
        <v>159</v>
      </c>
      <c r="E34" s="9" t="s">
        <v>89</v>
      </c>
      <c r="F34" s="9" t="s">
        <v>57</v>
      </c>
      <c r="G34" s="9" t="s">
        <v>58</v>
      </c>
      <c r="H34" s="9" t="s">
        <v>79</v>
      </c>
      <c r="I34" s="10" t="s">
        <v>60</v>
      </c>
      <c r="J34" s="11">
        <v>0.8137</v>
      </c>
      <c r="K34" s="11">
        <v>0.3418</v>
      </c>
      <c r="L34" s="11">
        <v>0.4718</v>
      </c>
      <c r="M34" s="11">
        <v>0.1723</v>
      </c>
      <c r="N34" s="11">
        <v>0.4739</v>
      </c>
      <c r="O34" s="11">
        <v>0.4471</v>
      </c>
      <c r="P34" s="12">
        <v>11.12</v>
      </c>
      <c r="Q34" s="13">
        <v>2.964172812E9</v>
      </c>
      <c r="R34" s="14">
        <v>44.03</v>
      </c>
      <c r="S34" s="13">
        <v>771.0</v>
      </c>
      <c r="T34" s="13">
        <v>1156.0</v>
      </c>
      <c r="U34" s="13">
        <v>385.0</v>
      </c>
      <c r="V34" s="13">
        <f t="shared" si="1"/>
        <v>129.884465</v>
      </c>
      <c r="W34" s="13">
        <v>77000.0</v>
      </c>
      <c r="X34" s="15">
        <f t="shared" si="2"/>
        <v>0.002597689301</v>
      </c>
      <c r="Y34" s="12">
        <v>200.0</v>
      </c>
      <c r="Z34" s="13">
        <v>1.84151585E8</v>
      </c>
      <c r="AA34" s="12">
        <v>1.1505245964E8</v>
      </c>
      <c r="AB34" s="13">
        <v>1.23691399E8</v>
      </c>
      <c r="AC34" s="13">
        <v>10.0</v>
      </c>
      <c r="AD34" s="13">
        <v>55.0</v>
      </c>
      <c r="AE34" s="13">
        <v>1.41329E8</v>
      </c>
      <c r="AF34" s="12">
        <v>4.83409814E7</v>
      </c>
      <c r="AG34" s="13">
        <v>4.3409466E7</v>
      </c>
      <c r="AH34" s="13">
        <v>21.0</v>
      </c>
      <c r="AI34" s="13">
        <v>297.0</v>
      </c>
      <c r="AJ34" s="12">
        <v>62.69</v>
      </c>
      <c r="AK34" s="14">
        <v>90.06</v>
      </c>
      <c r="AL34" s="17" t="s">
        <v>160</v>
      </c>
      <c r="AM34" s="11">
        <v>0.931</v>
      </c>
      <c r="AN34" s="11">
        <v>0.033</v>
      </c>
      <c r="AO34" s="11">
        <v>0.007</v>
      </c>
      <c r="AP34" s="11">
        <v>0.029</v>
      </c>
      <c r="AQ34" s="17" t="s">
        <v>127</v>
      </c>
      <c r="AR34" s="11">
        <v>0.932</v>
      </c>
      <c r="AS34" s="11">
        <v>0.048</v>
      </c>
      <c r="AT34" s="11">
        <v>0.01</v>
      </c>
      <c r="AU34" s="11">
        <v>0.01</v>
      </c>
      <c r="AV34" s="17" t="s">
        <v>63</v>
      </c>
      <c r="AW34" s="11">
        <v>0.878</v>
      </c>
      <c r="AX34" s="11">
        <v>0.114</v>
      </c>
      <c r="AY34" s="11">
        <v>0.008</v>
      </c>
      <c r="AZ34" s="11">
        <v>0.0</v>
      </c>
    </row>
    <row r="35">
      <c r="A35" s="7" t="s">
        <v>167</v>
      </c>
      <c r="B35" s="8" t="s">
        <v>168</v>
      </c>
      <c r="C35" s="8" t="s">
        <v>123</v>
      </c>
      <c r="D35" s="8" t="s">
        <v>159</v>
      </c>
      <c r="E35" s="9" t="s">
        <v>89</v>
      </c>
      <c r="F35" s="9" t="s">
        <v>57</v>
      </c>
      <c r="G35" s="9" t="s">
        <v>90</v>
      </c>
      <c r="H35" s="9" t="s">
        <v>91</v>
      </c>
      <c r="I35" s="10" t="s">
        <v>169</v>
      </c>
      <c r="J35" s="11">
        <v>0.7867</v>
      </c>
      <c r="K35" s="11">
        <v>0.3733</v>
      </c>
      <c r="L35" s="11">
        <v>0.4133</v>
      </c>
      <c r="M35" s="11">
        <v>0.2403</v>
      </c>
      <c r="N35" s="11">
        <v>0.4563</v>
      </c>
      <c r="O35" s="11">
        <v>0.3634</v>
      </c>
      <c r="P35" s="12">
        <v>45.21</v>
      </c>
      <c r="Q35" s="13">
        <v>2.467121698E9</v>
      </c>
      <c r="R35" s="14">
        <v>41.54</v>
      </c>
      <c r="S35" s="13">
        <v>34.0</v>
      </c>
      <c r="T35" s="13">
        <v>204.0</v>
      </c>
      <c r="U35" s="13">
        <v>170.0</v>
      </c>
      <c r="V35" s="13">
        <f t="shared" si="1"/>
        <v>68.90620764</v>
      </c>
      <c r="W35" s="13">
        <v>1.3513522E7</v>
      </c>
      <c r="X35" s="15">
        <f t="shared" si="2"/>
        <v>0.5477444429</v>
      </c>
      <c r="Y35" s="12">
        <v>429898.07</v>
      </c>
      <c r="Z35" s="13">
        <v>2.82538888E8</v>
      </c>
      <c r="AA35" s="12">
        <v>1.5841593887E8</v>
      </c>
      <c r="AB35" s="13">
        <v>1.48796035E8</v>
      </c>
      <c r="AC35" s="13">
        <v>7.0</v>
      </c>
      <c r="AD35" s="13">
        <v>17.0</v>
      </c>
      <c r="AE35" s="13">
        <v>1.67065337E8</v>
      </c>
      <c r="AF35" s="12">
        <v>5.615051053E7</v>
      </c>
      <c r="AG35" s="13">
        <v>4.1193119E7</v>
      </c>
      <c r="AH35" s="13">
        <v>18.0</v>
      </c>
      <c r="AI35" s="13">
        <v>70.0</v>
      </c>
      <c r="AJ35" s="12">
        <v>47.83</v>
      </c>
      <c r="AK35" s="14">
        <v>98.97</v>
      </c>
      <c r="AL35" s="17" t="s">
        <v>160</v>
      </c>
      <c r="AM35" s="11">
        <v>0.952</v>
      </c>
      <c r="AN35" s="11">
        <v>0.016</v>
      </c>
      <c r="AO35" s="11">
        <v>0.007</v>
      </c>
      <c r="AP35" s="11">
        <v>0.025</v>
      </c>
      <c r="AQ35" s="17" t="s">
        <v>127</v>
      </c>
      <c r="AR35" s="11">
        <v>0.957</v>
      </c>
      <c r="AS35" s="11">
        <v>0.023</v>
      </c>
      <c r="AT35" s="11">
        <v>0.009</v>
      </c>
      <c r="AU35" s="11">
        <v>0.011</v>
      </c>
      <c r="AV35" s="17" t="s">
        <v>63</v>
      </c>
      <c r="AW35" s="11">
        <v>0.933</v>
      </c>
      <c r="AX35" s="11">
        <v>0.059</v>
      </c>
      <c r="AY35" s="11">
        <v>0.008</v>
      </c>
      <c r="AZ35" s="11">
        <v>0.0</v>
      </c>
    </row>
    <row r="36">
      <c r="A36" s="7" t="s">
        <v>170</v>
      </c>
      <c r="B36" s="8" t="s">
        <v>171</v>
      </c>
      <c r="C36" s="8" t="s">
        <v>123</v>
      </c>
      <c r="D36" s="8" t="s">
        <v>172</v>
      </c>
      <c r="E36" s="9" t="s">
        <v>78</v>
      </c>
      <c r="F36" s="9" t="s">
        <v>57</v>
      </c>
      <c r="G36" s="9" t="s">
        <v>58</v>
      </c>
      <c r="H36" s="9" t="s">
        <v>79</v>
      </c>
      <c r="I36" s="10" t="s">
        <v>60</v>
      </c>
      <c r="J36" s="11">
        <v>0.6247</v>
      </c>
      <c r="K36" s="11">
        <v>0.1131</v>
      </c>
      <c r="L36" s="11">
        <v>0.5117</v>
      </c>
      <c r="M36" s="11">
        <v>0.3334</v>
      </c>
      <c r="N36" s="11">
        <v>0.5556</v>
      </c>
      <c r="O36" s="11">
        <v>0.5042</v>
      </c>
      <c r="P36" s="12">
        <v>14.23</v>
      </c>
      <c r="Q36" s="13">
        <v>1.62502354E9</v>
      </c>
      <c r="R36" s="14">
        <v>40.93</v>
      </c>
      <c r="S36" s="13">
        <v>384.0</v>
      </c>
      <c r="T36" s="13">
        <v>2203.0</v>
      </c>
      <c r="U36" s="13">
        <v>1819.0</v>
      </c>
      <c r="V36" s="13">
        <f t="shared" si="1"/>
        <v>1119.3684</v>
      </c>
      <c r="W36" s="13">
        <v>363800.0</v>
      </c>
      <c r="X36" s="15">
        <f t="shared" si="2"/>
        <v>0.022387368</v>
      </c>
      <c r="Y36" s="12">
        <v>200.0</v>
      </c>
      <c r="Z36" s="13">
        <v>3.59753992E8</v>
      </c>
      <c r="AA36" s="12">
        <v>1.9830511618E8</v>
      </c>
      <c r="AB36" s="13">
        <v>2.1282132E8</v>
      </c>
      <c r="AC36" s="13">
        <v>3.0</v>
      </c>
      <c r="AD36" s="13">
        <v>14.0</v>
      </c>
      <c r="AE36" s="13">
        <v>1.2662354E7</v>
      </c>
      <c r="AF36" s="12">
        <v>2709639.09</v>
      </c>
      <c r="AG36" s="13">
        <v>2137891.0</v>
      </c>
      <c r="AH36" s="13">
        <v>215.0</v>
      </c>
      <c r="AI36" s="16">
        <v>1177.0</v>
      </c>
      <c r="AJ36" s="12">
        <v>58.59</v>
      </c>
      <c r="AK36" s="14">
        <v>95.26</v>
      </c>
      <c r="AL36" s="17" t="s">
        <v>173</v>
      </c>
      <c r="AM36" s="11">
        <v>0.911</v>
      </c>
      <c r="AN36" s="11">
        <v>0.015</v>
      </c>
      <c r="AO36" s="11">
        <v>0.01</v>
      </c>
      <c r="AP36" s="11">
        <v>0.064</v>
      </c>
      <c r="AQ36" s="17" t="s">
        <v>127</v>
      </c>
      <c r="AR36" s="11">
        <v>0.952</v>
      </c>
      <c r="AS36" s="11">
        <v>0.011</v>
      </c>
      <c r="AT36" s="11">
        <v>0.012</v>
      </c>
      <c r="AU36" s="11">
        <v>0.025</v>
      </c>
      <c r="AV36" s="17" t="s">
        <v>63</v>
      </c>
      <c r="AW36" s="11">
        <v>0.98</v>
      </c>
      <c r="AX36" s="11">
        <v>0.016</v>
      </c>
      <c r="AY36" s="11">
        <v>0.004</v>
      </c>
      <c r="AZ36" s="11">
        <v>0.0</v>
      </c>
    </row>
    <row r="37">
      <c r="A37" s="7" t="s">
        <v>174</v>
      </c>
      <c r="B37" s="8" t="s">
        <v>175</v>
      </c>
      <c r="C37" s="27" t="s">
        <v>176</v>
      </c>
      <c r="D37" s="8" t="s">
        <v>177</v>
      </c>
      <c r="E37" s="9" t="s">
        <v>89</v>
      </c>
      <c r="F37" s="9" t="s">
        <v>125</v>
      </c>
      <c r="G37" s="9" t="s">
        <v>58</v>
      </c>
      <c r="H37" s="9" t="s">
        <v>91</v>
      </c>
      <c r="I37" s="10" t="s">
        <v>60</v>
      </c>
      <c r="J37" s="11">
        <v>0.4841</v>
      </c>
      <c r="K37" s="11">
        <v>0.0455</v>
      </c>
      <c r="L37" s="11">
        <v>0.4386</v>
      </c>
      <c r="M37" s="11">
        <v>0.4011</v>
      </c>
      <c r="N37" s="11">
        <v>0.4941</v>
      </c>
      <c r="O37" s="11">
        <v>0.4423</v>
      </c>
      <c r="P37" s="12">
        <v>59.59</v>
      </c>
      <c r="Q37" s="13">
        <v>7.90186607E8</v>
      </c>
      <c r="R37" s="14">
        <v>35.95</v>
      </c>
      <c r="S37" s="13">
        <v>650.0</v>
      </c>
      <c r="T37" s="13">
        <v>657.0</v>
      </c>
      <c r="U37" s="13">
        <v>7.0</v>
      </c>
      <c r="V37" s="13">
        <f t="shared" si="1"/>
        <v>8.858666976</v>
      </c>
      <c r="W37" s="13">
        <v>3500.0</v>
      </c>
      <c r="X37" s="15">
        <f t="shared" si="2"/>
        <v>0.0004429333488</v>
      </c>
      <c r="Y37" s="12">
        <v>500.0</v>
      </c>
      <c r="Z37" s="13">
        <v>1.08788391E8</v>
      </c>
      <c r="AA37" s="12">
        <v>6.206830028E7</v>
      </c>
      <c r="AB37" s="13">
        <v>6.3854627E7</v>
      </c>
      <c r="AC37" s="13">
        <v>6.0</v>
      </c>
      <c r="AD37" s="16">
        <v>15.0</v>
      </c>
      <c r="AE37" s="13">
        <v>9.7747157E7</v>
      </c>
      <c r="AF37" s="12">
        <v>4.639037483E7</v>
      </c>
      <c r="AG37" s="13">
        <v>4.3471964E7</v>
      </c>
      <c r="AH37" s="13">
        <v>7.0</v>
      </c>
      <c r="AI37" s="13">
        <v>22.0</v>
      </c>
      <c r="AJ37" s="12">
        <v>61.13</v>
      </c>
      <c r="AK37" s="14">
        <v>97.5</v>
      </c>
      <c r="AL37" s="17" t="s">
        <v>178</v>
      </c>
      <c r="AM37" s="11">
        <v>0.949</v>
      </c>
      <c r="AN37" s="11">
        <v>0.027</v>
      </c>
      <c r="AO37" s="11">
        <v>0.011</v>
      </c>
      <c r="AP37" s="11">
        <v>0.013</v>
      </c>
      <c r="AQ37" s="17" t="s">
        <v>179</v>
      </c>
      <c r="AR37" s="11">
        <v>0.958</v>
      </c>
      <c r="AS37" s="11">
        <v>0.035</v>
      </c>
      <c r="AT37" s="11">
        <v>0.005</v>
      </c>
      <c r="AU37" s="11">
        <v>0.002</v>
      </c>
      <c r="AV37" s="17" t="s">
        <v>63</v>
      </c>
      <c r="AW37" s="11">
        <v>0.855</v>
      </c>
      <c r="AX37" s="11">
        <v>0.141</v>
      </c>
      <c r="AY37" s="11">
        <v>0.0</v>
      </c>
      <c r="AZ37" s="11">
        <v>0.004</v>
      </c>
    </row>
    <row r="38">
      <c r="A38" s="7" t="s">
        <v>180</v>
      </c>
      <c r="B38" s="8" t="s">
        <v>181</v>
      </c>
      <c r="C38" s="27" t="s">
        <v>176</v>
      </c>
      <c r="D38" s="8" t="s">
        <v>182</v>
      </c>
      <c r="E38" s="9" t="s">
        <v>78</v>
      </c>
      <c r="F38" s="9" t="s">
        <v>57</v>
      </c>
      <c r="G38" s="9" t="s">
        <v>90</v>
      </c>
      <c r="H38" s="9" t="s">
        <v>91</v>
      </c>
      <c r="I38" s="10" t="s">
        <v>119</v>
      </c>
      <c r="J38" s="11">
        <v>0.4897</v>
      </c>
      <c r="K38" s="11">
        <v>0.1765</v>
      </c>
      <c r="L38" s="11">
        <v>0.3132</v>
      </c>
      <c r="M38" s="11">
        <v>0.2028</v>
      </c>
      <c r="N38" s="11">
        <v>0.5488</v>
      </c>
      <c r="O38" s="11">
        <v>0.4705</v>
      </c>
      <c r="P38" s="12">
        <v>127.9</v>
      </c>
      <c r="Q38" s="16">
        <v>2.59721188E8</v>
      </c>
      <c r="R38" s="22">
        <v>38.25</v>
      </c>
      <c r="S38" s="16">
        <v>69.0</v>
      </c>
      <c r="T38" s="16">
        <v>107.0</v>
      </c>
      <c r="U38" s="16">
        <v>38.0</v>
      </c>
      <c r="V38" s="13">
        <f t="shared" si="1"/>
        <v>146.310743</v>
      </c>
      <c r="W38" s="16">
        <v>3800.0</v>
      </c>
      <c r="X38" s="15">
        <f t="shared" si="2"/>
        <v>0.00146310743</v>
      </c>
      <c r="Y38" s="23">
        <v>100.0</v>
      </c>
      <c r="Z38" s="16">
        <v>5.0927966E7</v>
      </c>
      <c r="AA38" s="23">
        <v>3.141365379E7</v>
      </c>
      <c r="AB38" s="16">
        <v>2.9256389E7</v>
      </c>
      <c r="AC38" s="13">
        <v>4.0</v>
      </c>
      <c r="AD38" s="13">
        <v>8.0</v>
      </c>
      <c r="AE38" s="16">
        <v>2.6391212E7</v>
      </c>
      <c r="AF38" s="23">
        <v>1.292341308E7</v>
      </c>
      <c r="AG38" s="16">
        <v>1.2745445E7</v>
      </c>
      <c r="AH38" s="13">
        <v>8.0</v>
      </c>
      <c r="AI38" s="13">
        <v>35.0</v>
      </c>
      <c r="AJ38" s="23">
        <v>33.9969</v>
      </c>
      <c r="AK38" s="22">
        <v>97.28</v>
      </c>
      <c r="AL38" s="17" t="s">
        <v>178</v>
      </c>
      <c r="AM38" s="11">
        <v>0.966</v>
      </c>
      <c r="AN38" s="11">
        <v>0.022</v>
      </c>
      <c r="AO38" s="11">
        <v>0.008</v>
      </c>
      <c r="AP38" s="11">
        <v>0.004</v>
      </c>
      <c r="AQ38" s="17" t="s">
        <v>179</v>
      </c>
      <c r="AR38" s="21">
        <v>0.958</v>
      </c>
      <c r="AS38" s="21">
        <v>0.028</v>
      </c>
      <c r="AT38" s="21">
        <v>0.009</v>
      </c>
      <c r="AU38" s="21">
        <v>0.005</v>
      </c>
      <c r="AV38" s="17" t="s">
        <v>63</v>
      </c>
      <c r="AW38" s="21">
        <v>0.894</v>
      </c>
      <c r="AX38" s="21">
        <v>0.102</v>
      </c>
      <c r="AY38" s="21">
        <v>0.004</v>
      </c>
      <c r="AZ38" s="21">
        <v>0.0</v>
      </c>
    </row>
    <row r="39">
      <c r="A39" s="7" t="s">
        <v>183</v>
      </c>
      <c r="B39" s="8" t="s">
        <v>184</v>
      </c>
      <c r="C39" s="27" t="s">
        <v>176</v>
      </c>
      <c r="D39" s="8" t="s">
        <v>185</v>
      </c>
      <c r="E39" s="9" t="s">
        <v>78</v>
      </c>
      <c r="F39" s="9" t="s">
        <v>57</v>
      </c>
      <c r="G39" s="9" t="s">
        <v>58</v>
      </c>
      <c r="H39" s="9" t="s">
        <v>79</v>
      </c>
      <c r="I39" s="10" t="s">
        <v>60</v>
      </c>
      <c r="J39" s="11">
        <v>0.4429</v>
      </c>
      <c r="K39" s="11">
        <v>0.1464</v>
      </c>
      <c r="L39" s="11">
        <v>0.2965</v>
      </c>
      <c r="M39" s="11">
        <v>0.2796</v>
      </c>
      <c r="N39" s="11">
        <v>0.4909</v>
      </c>
      <c r="O39" s="11">
        <v>0.4153</v>
      </c>
      <c r="P39" s="12">
        <v>36.9</v>
      </c>
      <c r="Q39" s="16">
        <v>6.79499717E8</v>
      </c>
      <c r="R39" s="22">
        <v>32.66</v>
      </c>
      <c r="S39" s="16">
        <v>156.0</v>
      </c>
      <c r="T39" s="16">
        <v>742.0</v>
      </c>
      <c r="U39" s="16">
        <v>586.0</v>
      </c>
      <c r="V39" s="13">
        <f t="shared" si="1"/>
        <v>862.3991818</v>
      </c>
      <c r="W39" s="16">
        <v>117200.0</v>
      </c>
      <c r="X39" s="15">
        <f t="shared" si="2"/>
        <v>0.01724798364</v>
      </c>
      <c r="Y39" s="23">
        <v>200.0</v>
      </c>
      <c r="Z39" s="16">
        <v>6.4644275E7</v>
      </c>
      <c r="AA39" s="23">
        <v>4.698857115E7</v>
      </c>
      <c r="AB39" s="16">
        <v>4.6006535E7</v>
      </c>
      <c r="AC39" s="13">
        <v>7.0</v>
      </c>
      <c r="AD39" s="13">
        <v>15.0</v>
      </c>
      <c r="AE39" s="16">
        <v>1.0329705E7</v>
      </c>
      <c r="AF39" s="23">
        <v>3277282.81</v>
      </c>
      <c r="AG39" s="16">
        <v>3006263.0</v>
      </c>
      <c r="AH39" s="16">
        <v>75.0</v>
      </c>
      <c r="AI39" s="13">
        <v>283.0</v>
      </c>
      <c r="AJ39" s="23">
        <v>69.1104</v>
      </c>
      <c r="AK39" s="22">
        <v>98.6646</v>
      </c>
      <c r="AL39" s="17" t="s">
        <v>178</v>
      </c>
      <c r="AM39" s="11">
        <v>0.058</v>
      </c>
      <c r="AN39" s="11">
        <v>0.937</v>
      </c>
      <c r="AO39" s="11">
        <v>0.001</v>
      </c>
      <c r="AP39" s="11">
        <v>0.004</v>
      </c>
      <c r="AQ39" s="17" t="s">
        <v>179</v>
      </c>
      <c r="AR39" s="21">
        <v>0.061</v>
      </c>
      <c r="AS39" s="21">
        <v>0.939</v>
      </c>
      <c r="AT39" s="21">
        <v>0.0</v>
      </c>
      <c r="AU39" s="21">
        <v>0.0</v>
      </c>
      <c r="AV39" s="17" t="s">
        <v>63</v>
      </c>
      <c r="AW39" s="21">
        <v>0.059</v>
      </c>
      <c r="AX39" s="21">
        <v>0.941</v>
      </c>
      <c r="AY39" s="21">
        <v>0.0</v>
      </c>
      <c r="AZ39" s="21">
        <v>0.0</v>
      </c>
    </row>
    <row r="40"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9"/>
      <c r="R40" s="28"/>
      <c r="S40" s="28"/>
      <c r="T40" s="28"/>
      <c r="U40" s="28"/>
      <c r="V40" s="28"/>
      <c r="W40" s="29"/>
      <c r="X40" s="15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</row>
    <row r="41"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</row>
    <row r="42"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</row>
    <row r="46">
      <c r="A46" s="28"/>
      <c r="B46" s="28"/>
      <c r="C46" s="28"/>
      <c r="D46" s="28"/>
      <c r="E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</row>
    <row r="47">
      <c r="A47" s="28"/>
      <c r="B47" s="28"/>
      <c r="C47" s="28"/>
      <c r="D47" s="28"/>
      <c r="E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</row>
    <row r="53">
      <c r="A53" s="30"/>
      <c r="B53" s="30"/>
      <c r="C53" s="30"/>
      <c r="D53" s="30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</row>
    <row r="54">
      <c r="A54" s="32"/>
      <c r="B54" s="32"/>
      <c r="C54" s="32"/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</row>
    <row r="55">
      <c r="A55" s="32"/>
      <c r="B55" s="32"/>
      <c r="C55" s="32"/>
      <c r="D55" s="32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</row>
    <row r="56">
      <c r="A56" s="32"/>
      <c r="B56" s="32"/>
      <c r="C56" s="32"/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</row>
    <row r="57">
      <c r="A57" s="32"/>
      <c r="B57" s="32"/>
      <c r="C57" s="32"/>
      <c r="D57" s="32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</row>
    <row r="58">
      <c r="A58" s="32"/>
      <c r="B58" s="32"/>
      <c r="C58" s="32"/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</row>
    <row r="59">
      <c r="A59" s="32"/>
      <c r="B59" s="32"/>
      <c r="C59" s="32"/>
      <c r="D59" s="32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</row>
    <row r="60">
      <c r="A60" s="32"/>
      <c r="B60" s="32"/>
      <c r="C60" s="32"/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</row>
    <row r="61">
      <c r="A61" s="32"/>
      <c r="B61" s="32"/>
      <c r="C61" s="32"/>
      <c r="D61" s="32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</row>
    <row r="62">
      <c r="A62" s="34"/>
      <c r="B62" s="34"/>
      <c r="C62" s="34"/>
      <c r="D62" s="34"/>
      <c r="I62" s="35"/>
      <c r="J62" s="35"/>
      <c r="K62" s="35"/>
      <c r="L62" s="35"/>
      <c r="M62" s="35"/>
      <c r="N62" s="35"/>
      <c r="O62" s="35"/>
      <c r="R62" s="35"/>
      <c r="S62" s="35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</row>
    <row r="63">
      <c r="A63" s="34"/>
      <c r="B63" s="34"/>
      <c r="C63" s="34"/>
      <c r="D63" s="34"/>
      <c r="I63" s="35"/>
      <c r="J63" s="35"/>
      <c r="K63" s="35"/>
      <c r="L63" s="35"/>
      <c r="M63" s="35"/>
      <c r="N63" s="35"/>
      <c r="O63" s="35"/>
      <c r="R63" s="35"/>
      <c r="S63" s="35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</row>
    <row r="64">
      <c r="A64" s="32"/>
      <c r="B64" s="32"/>
      <c r="C64" s="32"/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</row>
    <row r="65">
      <c r="A65" s="32"/>
      <c r="B65" s="32"/>
      <c r="C65" s="32"/>
      <c r="D65" s="32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</row>
    <row r="66">
      <c r="A66" s="32"/>
      <c r="B66" s="32"/>
      <c r="C66" s="32"/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</row>
    <row r="67">
      <c r="A67" s="32"/>
      <c r="B67" s="32"/>
      <c r="C67" s="32"/>
      <c r="D67" s="32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  <c r="BA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  <c r="AX754" s="28"/>
      <c r="AY754" s="28"/>
      <c r="AZ754" s="28"/>
      <c r="BA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  <c r="AX755" s="28"/>
      <c r="AY755" s="28"/>
      <c r="AZ755" s="28"/>
      <c r="BA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  <c r="BA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  <c r="BA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  <c r="BA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  <c r="BA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  <c r="BA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8"/>
      <c r="AY761" s="28"/>
      <c r="AZ761" s="28"/>
      <c r="BA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  <c r="AX762" s="28"/>
      <c r="AY762" s="28"/>
      <c r="AZ762" s="28"/>
      <c r="BA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  <c r="AX763" s="28"/>
      <c r="AY763" s="28"/>
      <c r="AZ763" s="28"/>
      <c r="BA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  <c r="AX764" s="28"/>
      <c r="AY764" s="28"/>
      <c r="AZ764" s="28"/>
      <c r="BA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  <c r="BA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  <c r="BA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  <c r="BA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  <c r="BA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  <c r="BA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  <c r="BA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  <c r="BA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  <c r="BA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  <c r="BA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  <c r="AX774" s="28"/>
      <c r="AY774" s="28"/>
      <c r="AZ774" s="28"/>
      <c r="BA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  <c r="AX775" s="28"/>
      <c r="AY775" s="28"/>
      <c r="AZ775" s="28"/>
      <c r="BA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  <c r="AX776" s="28"/>
      <c r="AY776" s="28"/>
      <c r="AZ776" s="28"/>
      <c r="BA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8"/>
      <c r="AW777" s="28"/>
      <c r="AX777" s="28"/>
      <c r="AY777" s="28"/>
      <c r="AZ777" s="28"/>
      <c r="BA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  <c r="AX778" s="28"/>
      <c r="AY778" s="28"/>
      <c r="AZ778" s="28"/>
      <c r="BA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8"/>
      <c r="AW779" s="28"/>
      <c r="AX779" s="28"/>
      <c r="AY779" s="28"/>
      <c r="AZ779" s="28"/>
      <c r="BA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28"/>
      <c r="AV780" s="28"/>
      <c r="AW780" s="28"/>
      <c r="AX780" s="28"/>
      <c r="AY780" s="28"/>
      <c r="AZ780" s="28"/>
      <c r="BA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  <c r="AX781" s="28"/>
      <c r="AY781" s="28"/>
      <c r="AZ781" s="28"/>
      <c r="BA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8"/>
      <c r="AW782" s="28"/>
      <c r="AX782" s="28"/>
      <c r="AY782" s="28"/>
      <c r="AZ782" s="28"/>
      <c r="BA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  <c r="AX783" s="28"/>
      <c r="AY783" s="28"/>
      <c r="AZ783" s="28"/>
      <c r="BA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  <c r="BA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  <c r="BA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  <c r="BA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  <c r="BA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  <c r="BA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  <c r="BA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  <c r="BA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  <c r="BA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  <c r="BA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  <c r="BA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  <c r="BA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  <c r="AX795" s="28"/>
      <c r="AY795" s="28"/>
      <c r="AZ795" s="28"/>
      <c r="BA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  <c r="BA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  <c r="BA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  <c r="BA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  <c r="BA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  <c r="BA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  <c r="BA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  <c r="BA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  <c r="BA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  <c r="BA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  <c r="BA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  <c r="BA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  <c r="BA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  <c r="AX808" s="28"/>
      <c r="AY808" s="28"/>
      <c r="AZ808" s="28"/>
      <c r="BA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X809" s="28"/>
      <c r="AY809" s="28"/>
      <c r="AZ809" s="28"/>
      <c r="BA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  <c r="BA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  <c r="BA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  <c r="BA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  <c r="BA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  <c r="BA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  <c r="BA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  <c r="BA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  <c r="BA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  <c r="BA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  <c r="BA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  <c r="BA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  <c r="BA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  <c r="BA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  <c r="BA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  <c r="BA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  <c r="BA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  <c r="BA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  <c r="BA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  <c r="BA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  <c r="AX829" s="28"/>
      <c r="AY829" s="28"/>
      <c r="AZ829" s="28"/>
      <c r="BA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  <c r="AU830" s="28"/>
      <c r="AV830" s="28"/>
      <c r="AW830" s="28"/>
      <c r="AX830" s="28"/>
      <c r="AY830" s="28"/>
      <c r="AZ830" s="28"/>
      <c r="BA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8"/>
      <c r="AW831" s="28"/>
      <c r="AX831" s="28"/>
      <c r="AY831" s="28"/>
      <c r="AZ831" s="28"/>
      <c r="BA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  <c r="BA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  <c r="BA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  <c r="BA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  <c r="AX835" s="28"/>
      <c r="AY835" s="28"/>
      <c r="AZ835" s="28"/>
      <c r="BA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  <c r="AX836" s="28"/>
      <c r="AY836" s="28"/>
      <c r="AZ836" s="28"/>
      <c r="BA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8"/>
      <c r="AW837" s="28"/>
      <c r="AX837" s="28"/>
      <c r="AY837" s="28"/>
      <c r="AZ837" s="28"/>
      <c r="BA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8"/>
      <c r="AW838" s="28"/>
      <c r="AX838" s="28"/>
      <c r="AY838" s="28"/>
      <c r="AZ838" s="28"/>
      <c r="BA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  <c r="AX839" s="28"/>
      <c r="AY839" s="28"/>
      <c r="AZ839" s="28"/>
      <c r="BA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28"/>
      <c r="AV840" s="28"/>
      <c r="AW840" s="28"/>
      <c r="AX840" s="28"/>
      <c r="AY840" s="28"/>
      <c r="AZ840" s="28"/>
      <c r="BA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  <c r="AS841" s="28"/>
      <c r="AT841" s="28"/>
      <c r="AU841" s="28"/>
      <c r="AV841" s="28"/>
      <c r="AW841" s="28"/>
      <c r="AX841" s="28"/>
      <c r="AY841" s="28"/>
      <c r="AZ841" s="28"/>
      <c r="BA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8"/>
      <c r="AW842" s="28"/>
      <c r="AX842" s="28"/>
      <c r="AY842" s="28"/>
      <c r="AZ842" s="28"/>
      <c r="BA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  <c r="BA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  <c r="BA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  <c r="AX845" s="28"/>
      <c r="AY845" s="28"/>
      <c r="AZ845" s="28"/>
      <c r="BA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  <c r="BA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  <c r="AX847" s="28"/>
      <c r="AY847" s="28"/>
      <c r="AZ847" s="28"/>
      <c r="BA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  <c r="AX848" s="28"/>
      <c r="AY848" s="28"/>
      <c r="AZ848" s="28"/>
      <c r="BA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  <c r="BA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  <c r="BA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  <c r="BA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X852" s="28"/>
      <c r="AY852" s="28"/>
      <c r="AZ852" s="28"/>
      <c r="BA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  <c r="BA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  <c r="AX854" s="28"/>
      <c r="AY854" s="28"/>
      <c r="AZ854" s="28"/>
      <c r="BA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  <c r="AX855" s="28"/>
      <c r="AY855" s="28"/>
      <c r="AZ855" s="28"/>
      <c r="BA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  <c r="AX856" s="28"/>
      <c r="AY856" s="28"/>
      <c r="AZ856" s="28"/>
      <c r="BA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  <c r="AX857" s="28"/>
      <c r="AY857" s="28"/>
      <c r="AZ857" s="28"/>
      <c r="BA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  <c r="AX858" s="28"/>
      <c r="AY858" s="28"/>
      <c r="AZ858" s="28"/>
      <c r="BA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  <c r="AX859" s="28"/>
      <c r="AY859" s="28"/>
      <c r="AZ859" s="28"/>
      <c r="BA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  <c r="AX860" s="28"/>
      <c r="AY860" s="28"/>
      <c r="AZ860" s="28"/>
      <c r="BA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  <c r="AX861" s="28"/>
      <c r="AY861" s="28"/>
      <c r="AZ861" s="28"/>
      <c r="BA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  <c r="BA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  <c r="AX863" s="28"/>
      <c r="AY863" s="28"/>
      <c r="AZ863" s="28"/>
      <c r="BA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  <c r="BA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  <c r="BA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8"/>
      <c r="AY866" s="28"/>
      <c r="AZ866" s="28"/>
      <c r="BA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  <c r="BA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  <c r="BA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  <c r="BA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  <c r="BA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  <c r="BA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  <c r="BA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  <c r="AX873" s="28"/>
      <c r="AY873" s="28"/>
      <c r="AZ873" s="28"/>
      <c r="BA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/>
      <c r="AW874" s="28"/>
      <c r="AX874" s="28"/>
      <c r="AY874" s="28"/>
      <c r="AZ874" s="28"/>
      <c r="BA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  <c r="AX875" s="28"/>
      <c r="AY875" s="28"/>
      <c r="AZ875" s="28"/>
      <c r="BA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  <c r="AU876" s="28"/>
      <c r="AV876" s="28"/>
      <c r="AW876" s="28"/>
      <c r="AX876" s="28"/>
      <c r="AY876" s="28"/>
      <c r="AZ876" s="28"/>
      <c r="BA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  <c r="BA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/>
      <c r="AW878" s="28"/>
      <c r="AX878" s="28"/>
      <c r="AY878" s="28"/>
      <c r="AZ878" s="28"/>
      <c r="BA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  <c r="BA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  <c r="BA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8"/>
      <c r="AW881" s="28"/>
      <c r="AX881" s="28"/>
      <c r="AY881" s="28"/>
      <c r="AZ881" s="28"/>
      <c r="BA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8"/>
      <c r="AW882" s="28"/>
      <c r="AX882" s="28"/>
      <c r="AY882" s="28"/>
      <c r="AZ882" s="28"/>
      <c r="BA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8"/>
      <c r="AW883" s="28"/>
      <c r="AX883" s="28"/>
      <c r="AY883" s="28"/>
      <c r="AZ883" s="28"/>
      <c r="BA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  <c r="AX884" s="28"/>
      <c r="AY884" s="28"/>
      <c r="AZ884" s="28"/>
      <c r="BA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  <c r="BA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  <c r="BA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  <c r="BA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/>
      <c r="AW888" s="28"/>
      <c r="AX888" s="28"/>
      <c r="AY888" s="28"/>
      <c r="AZ888" s="28"/>
      <c r="BA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/>
      <c r="AW889" s="28"/>
      <c r="AX889" s="28"/>
      <c r="AY889" s="28"/>
      <c r="AZ889" s="28"/>
      <c r="BA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  <c r="BA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  <c r="BA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  <c r="BA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  <c r="BA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  <c r="BA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  <c r="BA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  <c r="BA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  <c r="AX897" s="28"/>
      <c r="AY897" s="28"/>
      <c r="AZ897" s="28"/>
      <c r="BA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  <c r="BA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8"/>
      <c r="AY899" s="28"/>
      <c r="AZ899" s="28"/>
      <c r="BA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  <c r="BA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28"/>
      <c r="AV901" s="28"/>
      <c r="AW901" s="28"/>
      <c r="AX901" s="28"/>
      <c r="AY901" s="28"/>
      <c r="AZ901" s="28"/>
      <c r="BA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28"/>
      <c r="AV902" s="28"/>
      <c r="AW902" s="28"/>
      <c r="AX902" s="28"/>
      <c r="AY902" s="28"/>
      <c r="AZ902" s="28"/>
      <c r="BA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28"/>
      <c r="AU903" s="28"/>
      <c r="AV903" s="28"/>
      <c r="AW903" s="28"/>
      <c r="AX903" s="28"/>
      <c r="AY903" s="28"/>
      <c r="AZ903" s="28"/>
      <c r="BA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  <c r="AT904" s="28"/>
      <c r="AU904" s="28"/>
      <c r="AV904" s="28"/>
      <c r="AW904" s="28"/>
      <c r="AX904" s="28"/>
      <c r="AY904" s="28"/>
      <c r="AZ904" s="28"/>
      <c r="BA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28"/>
      <c r="AU905" s="28"/>
      <c r="AV905" s="28"/>
      <c r="AW905" s="28"/>
      <c r="AX905" s="28"/>
      <c r="AY905" s="28"/>
      <c r="AZ905" s="28"/>
      <c r="BA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8"/>
      <c r="AW906" s="28"/>
      <c r="AX906" s="28"/>
      <c r="AY906" s="28"/>
      <c r="AZ906" s="28"/>
      <c r="BA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  <c r="BA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8"/>
      <c r="AW908" s="28"/>
      <c r="AX908" s="28"/>
      <c r="AY908" s="28"/>
      <c r="AZ908" s="28"/>
      <c r="BA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8"/>
      <c r="AW909" s="28"/>
      <c r="AX909" s="28"/>
      <c r="AY909" s="28"/>
      <c r="AZ909" s="28"/>
      <c r="BA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8"/>
      <c r="AW910" s="28"/>
      <c r="AX910" s="28"/>
      <c r="AY910" s="28"/>
      <c r="AZ910" s="28"/>
      <c r="BA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8"/>
      <c r="AW911" s="28"/>
      <c r="AX911" s="28"/>
      <c r="AY911" s="28"/>
      <c r="AZ911" s="28"/>
      <c r="BA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8"/>
      <c r="AW912" s="28"/>
      <c r="AX912" s="28"/>
      <c r="AY912" s="28"/>
      <c r="AZ912" s="28"/>
      <c r="BA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  <c r="BA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28"/>
      <c r="AV914" s="28"/>
      <c r="AW914" s="28"/>
      <c r="AX914" s="28"/>
      <c r="AY914" s="28"/>
      <c r="AZ914" s="28"/>
      <c r="BA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  <c r="BA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  <c r="BA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  <c r="BA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28"/>
      <c r="AV918" s="28"/>
      <c r="AW918" s="28"/>
      <c r="AX918" s="28"/>
      <c r="AY918" s="28"/>
      <c r="AZ918" s="28"/>
      <c r="BA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  <c r="BA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  <c r="AX920" s="28"/>
      <c r="AY920" s="28"/>
      <c r="AZ920" s="28"/>
      <c r="BA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  <c r="AU921" s="28"/>
      <c r="AV921" s="28"/>
      <c r="AW921" s="28"/>
      <c r="AX921" s="28"/>
      <c r="AY921" s="28"/>
      <c r="AZ921" s="28"/>
      <c r="BA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28"/>
      <c r="AV922" s="28"/>
      <c r="AW922" s="28"/>
      <c r="AX922" s="28"/>
      <c r="AY922" s="28"/>
      <c r="AZ922" s="28"/>
      <c r="BA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28"/>
      <c r="AV923" s="28"/>
      <c r="AW923" s="28"/>
      <c r="AX923" s="28"/>
      <c r="AY923" s="28"/>
      <c r="AZ923" s="28"/>
      <c r="BA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28"/>
      <c r="AV924" s="28"/>
      <c r="AW924" s="28"/>
      <c r="AX924" s="28"/>
      <c r="AY924" s="28"/>
      <c r="AZ924" s="28"/>
      <c r="BA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  <c r="AU925" s="28"/>
      <c r="AV925" s="28"/>
      <c r="AW925" s="28"/>
      <c r="AX925" s="28"/>
      <c r="AY925" s="28"/>
      <c r="AZ925" s="28"/>
      <c r="BA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  <c r="BA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28"/>
      <c r="AV927" s="28"/>
      <c r="AW927" s="28"/>
      <c r="AX927" s="28"/>
      <c r="AY927" s="28"/>
      <c r="AZ927" s="28"/>
      <c r="BA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  <c r="AX928" s="28"/>
      <c r="AY928" s="28"/>
      <c r="AZ928" s="28"/>
      <c r="BA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28"/>
      <c r="AV929" s="28"/>
      <c r="AW929" s="28"/>
      <c r="AX929" s="28"/>
      <c r="AY929" s="28"/>
      <c r="AZ929" s="28"/>
      <c r="BA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  <c r="AU930" s="28"/>
      <c r="AV930" s="28"/>
      <c r="AW930" s="28"/>
      <c r="AX930" s="28"/>
      <c r="AY930" s="28"/>
      <c r="AZ930" s="28"/>
      <c r="BA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  <c r="AX931" s="28"/>
      <c r="AY931" s="28"/>
      <c r="AZ931" s="28"/>
      <c r="BA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8"/>
      <c r="AW932" s="28"/>
      <c r="AX932" s="28"/>
      <c r="AY932" s="28"/>
      <c r="AZ932" s="28"/>
      <c r="BA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  <c r="AX933" s="28"/>
      <c r="AY933" s="28"/>
      <c r="AZ933" s="28"/>
      <c r="BA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  <c r="AX934" s="28"/>
      <c r="AY934" s="28"/>
      <c r="AZ934" s="28"/>
      <c r="BA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  <c r="AX935" s="28"/>
      <c r="AY935" s="28"/>
      <c r="AZ935" s="28"/>
      <c r="BA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  <c r="AU936" s="28"/>
      <c r="AV936" s="28"/>
      <c r="AW936" s="28"/>
      <c r="AX936" s="28"/>
      <c r="AY936" s="28"/>
      <c r="AZ936" s="28"/>
      <c r="BA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  <c r="AU937" s="28"/>
      <c r="AV937" s="28"/>
      <c r="AW937" s="28"/>
      <c r="AX937" s="28"/>
      <c r="AY937" s="28"/>
      <c r="AZ937" s="28"/>
      <c r="BA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  <c r="AU938" s="28"/>
      <c r="AV938" s="28"/>
      <c r="AW938" s="28"/>
      <c r="AX938" s="28"/>
      <c r="AY938" s="28"/>
      <c r="AZ938" s="28"/>
      <c r="BA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28"/>
      <c r="AV939" s="28"/>
      <c r="AW939" s="28"/>
      <c r="AX939" s="28"/>
      <c r="AY939" s="28"/>
      <c r="AZ939" s="28"/>
      <c r="BA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8"/>
      <c r="AW940" s="28"/>
      <c r="AX940" s="28"/>
      <c r="AY940" s="28"/>
      <c r="AZ940" s="28"/>
      <c r="BA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  <c r="AU941" s="28"/>
      <c r="AV941" s="28"/>
      <c r="AW941" s="28"/>
      <c r="AX941" s="28"/>
      <c r="AY941" s="28"/>
      <c r="AZ941" s="28"/>
      <c r="BA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  <c r="AU942" s="28"/>
      <c r="AV942" s="28"/>
      <c r="AW942" s="28"/>
      <c r="AX942" s="28"/>
      <c r="AY942" s="28"/>
      <c r="AZ942" s="28"/>
      <c r="BA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8"/>
      <c r="AW943" s="28"/>
      <c r="AX943" s="28"/>
      <c r="AY943" s="28"/>
      <c r="AZ943" s="28"/>
      <c r="BA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28"/>
      <c r="AV944" s="28"/>
      <c r="AW944" s="28"/>
      <c r="AX944" s="28"/>
      <c r="AY944" s="28"/>
      <c r="AZ944" s="28"/>
      <c r="BA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/>
      <c r="AU945" s="28"/>
      <c r="AV945" s="28"/>
      <c r="AW945" s="28"/>
      <c r="AX945" s="28"/>
      <c r="AY945" s="28"/>
      <c r="AZ945" s="28"/>
      <c r="BA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  <c r="AU946" s="28"/>
      <c r="AV946" s="28"/>
      <c r="AW946" s="28"/>
      <c r="AX946" s="28"/>
      <c r="AY946" s="28"/>
      <c r="AZ946" s="28"/>
      <c r="BA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8"/>
      <c r="AS947" s="28"/>
      <c r="AT947" s="28"/>
      <c r="AU947" s="28"/>
      <c r="AV947" s="28"/>
      <c r="AW947" s="28"/>
      <c r="AX947" s="28"/>
      <c r="AY947" s="28"/>
      <c r="AZ947" s="28"/>
      <c r="BA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  <c r="AT948" s="28"/>
      <c r="AU948" s="28"/>
      <c r="AV948" s="28"/>
      <c r="AW948" s="28"/>
      <c r="AX948" s="28"/>
      <c r="AY948" s="28"/>
      <c r="AZ948" s="28"/>
      <c r="BA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  <c r="AU949" s="28"/>
      <c r="AV949" s="28"/>
      <c r="AW949" s="28"/>
      <c r="AX949" s="28"/>
      <c r="AY949" s="28"/>
      <c r="AZ949" s="28"/>
      <c r="BA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8"/>
      <c r="AS950" s="28"/>
      <c r="AT950" s="28"/>
      <c r="AU950" s="28"/>
      <c r="AV950" s="28"/>
      <c r="AW950" s="28"/>
      <c r="AX950" s="28"/>
      <c r="AY950" s="28"/>
      <c r="AZ950" s="28"/>
      <c r="BA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  <c r="AU951" s="28"/>
      <c r="AV951" s="28"/>
      <c r="AW951" s="28"/>
      <c r="AX951" s="28"/>
      <c r="AY951" s="28"/>
      <c r="AZ951" s="28"/>
      <c r="BA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  <c r="AU952" s="28"/>
      <c r="AV952" s="28"/>
      <c r="AW952" s="28"/>
      <c r="AX952" s="28"/>
      <c r="AY952" s="28"/>
      <c r="AZ952" s="28"/>
      <c r="BA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  <c r="AU953" s="28"/>
      <c r="AV953" s="28"/>
      <c r="AW953" s="28"/>
      <c r="AX953" s="28"/>
      <c r="AY953" s="28"/>
      <c r="AZ953" s="28"/>
      <c r="BA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  <c r="AT954" s="28"/>
      <c r="AU954" s="28"/>
      <c r="AV954" s="28"/>
      <c r="AW954" s="28"/>
      <c r="AX954" s="28"/>
      <c r="AY954" s="28"/>
      <c r="AZ954" s="28"/>
      <c r="BA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  <c r="AU955" s="28"/>
      <c r="AV955" s="28"/>
      <c r="AW955" s="28"/>
      <c r="AX955" s="28"/>
      <c r="AY955" s="28"/>
      <c r="AZ955" s="28"/>
      <c r="BA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8"/>
      <c r="AS956" s="28"/>
      <c r="AT956" s="28"/>
      <c r="AU956" s="28"/>
      <c r="AV956" s="28"/>
      <c r="AW956" s="28"/>
      <c r="AX956" s="28"/>
      <c r="AY956" s="28"/>
      <c r="AZ956" s="28"/>
      <c r="BA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28"/>
      <c r="AS957" s="28"/>
      <c r="AT957" s="28"/>
      <c r="AU957" s="28"/>
      <c r="AV957" s="28"/>
      <c r="AW957" s="28"/>
      <c r="AX957" s="28"/>
      <c r="AY957" s="28"/>
      <c r="AZ957" s="28"/>
      <c r="BA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  <c r="AU958" s="28"/>
      <c r="AV958" s="28"/>
      <c r="AW958" s="28"/>
      <c r="AX958" s="28"/>
      <c r="AY958" s="28"/>
      <c r="AZ958" s="28"/>
      <c r="BA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  <c r="AS959" s="28"/>
      <c r="AT959" s="28"/>
      <c r="AU959" s="28"/>
      <c r="AV959" s="28"/>
      <c r="AW959" s="28"/>
      <c r="AX959" s="28"/>
      <c r="AY959" s="28"/>
      <c r="AZ959" s="28"/>
      <c r="BA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  <c r="AU960" s="28"/>
      <c r="AV960" s="28"/>
      <c r="AW960" s="28"/>
      <c r="AX960" s="28"/>
      <c r="AY960" s="28"/>
      <c r="AZ960" s="28"/>
      <c r="BA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  <c r="AU961" s="28"/>
      <c r="AV961" s="28"/>
      <c r="AW961" s="28"/>
      <c r="AX961" s="28"/>
      <c r="AY961" s="28"/>
      <c r="AZ961" s="28"/>
      <c r="BA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  <c r="AU962" s="28"/>
      <c r="AV962" s="28"/>
      <c r="AW962" s="28"/>
      <c r="AX962" s="28"/>
      <c r="AY962" s="28"/>
      <c r="AZ962" s="28"/>
      <c r="BA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  <c r="AU963" s="28"/>
      <c r="AV963" s="28"/>
      <c r="AW963" s="28"/>
      <c r="AX963" s="28"/>
      <c r="AY963" s="28"/>
      <c r="AZ963" s="28"/>
      <c r="BA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  <c r="AU964" s="28"/>
      <c r="AV964" s="28"/>
      <c r="AW964" s="28"/>
      <c r="AX964" s="28"/>
      <c r="AY964" s="28"/>
      <c r="AZ964" s="28"/>
      <c r="BA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  <c r="AU965" s="28"/>
      <c r="AV965" s="28"/>
      <c r="AW965" s="28"/>
      <c r="AX965" s="28"/>
      <c r="AY965" s="28"/>
      <c r="AZ965" s="28"/>
      <c r="BA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  <c r="AU966" s="28"/>
      <c r="AV966" s="28"/>
      <c r="AW966" s="28"/>
      <c r="AX966" s="28"/>
      <c r="AY966" s="28"/>
      <c r="AZ966" s="28"/>
      <c r="BA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  <c r="AU967" s="28"/>
      <c r="AV967" s="28"/>
      <c r="AW967" s="28"/>
      <c r="AX967" s="28"/>
      <c r="AY967" s="28"/>
      <c r="AZ967" s="28"/>
      <c r="BA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  <c r="AU968" s="28"/>
      <c r="AV968" s="28"/>
      <c r="AW968" s="28"/>
      <c r="AX968" s="28"/>
      <c r="AY968" s="28"/>
      <c r="AZ968" s="28"/>
      <c r="BA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  <c r="AU969" s="28"/>
      <c r="AV969" s="28"/>
      <c r="AW969" s="28"/>
      <c r="AX969" s="28"/>
      <c r="AY969" s="28"/>
      <c r="AZ969" s="28"/>
      <c r="BA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/>
      <c r="AU970" s="28"/>
      <c r="AV970" s="28"/>
      <c r="AW970" s="28"/>
      <c r="AX970" s="28"/>
      <c r="AY970" s="28"/>
      <c r="AZ970" s="28"/>
      <c r="BA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  <c r="AU971" s="28"/>
      <c r="AV971" s="28"/>
      <c r="AW971" s="28"/>
      <c r="AX971" s="28"/>
      <c r="AY971" s="28"/>
      <c r="AZ971" s="28"/>
      <c r="BA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  <c r="AU972" s="28"/>
      <c r="AV972" s="28"/>
      <c r="AW972" s="28"/>
      <c r="AX972" s="28"/>
      <c r="AY972" s="28"/>
      <c r="AZ972" s="28"/>
      <c r="BA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  <c r="AU973" s="28"/>
      <c r="AV973" s="28"/>
      <c r="AW973" s="28"/>
      <c r="AX973" s="28"/>
      <c r="AY973" s="28"/>
      <c r="AZ973" s="28"/>
      <c r="BA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  <c r="AU974" s="28"/>
      <c r="AV974" s="28"/>
      <c r="AW974" s="28"/>
      <c r="AX974" s="28"/>
      <c r="AY974" s="28"/>
      <c r="AZ974" s="28"/>
      <c r="BA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  <c r="AT975" s="28"/>
      <c r="AU975" s="28"/>
      <c r="AV975" s="28"/>
      <c r="AW975" s="28"/>
      <c r="AX975" s="28"/>
      <c r="AY975" s="28"/>
      <c r="AZ975" s="28"/>
      <c r="BA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/>
      <c r="AU976" s="28"/>
      <c r="AV976" s="28"/>
      <c r="AW976" s="28"/>
      <c r="AX976" s="28"/>
      <c r="AY976" s="28"/>
      <c r="AZ976" s="28"/>
      <c r="BA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8"/>
      <c r="AS977" s="28"/>
      <c r="AT977" s="28"/>
      <c r="AU977" s="28"/>
      <c r="AV977" s="28"/>
      <c r="AW977" s="28"/>
      <c r="AX977" s="28"/>
      <c r="AY977" s="28"/>
      <c r="AZ977" s="28"/>
      <c r="BA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  <c r="AT978" s="28"/>
      <c r="AU978" s="28"/>
      <c r="AV978" s="28"/>
      <c r="AW978" s="28"/>
      <c r="AX978" s="28"/>
      <c r="AY978" s="28"/>
      <c r="AZ978" s="28"/>
      <c r="BA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  <c r="AS979" s="28"/>
      <c r="AT979" s="28"/>
      <c r="AU979" s="28"/>
      <c r="AV979" s="28"/>
      <c r="AW979" s="28"/>
      <c r="AX979" s="28"/>
      <c r="AY979" s="28"/>
      <c r="AZ979" s="28"/>
      <c r="BA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  <c r="AT980" s="28"/>
      <c r="AU980" s="28"/>
      <c r="AV980" s="28"/>
      <c r="AW980" s="28"/>
      <c r="AX980" s="28"/>
      <c r="AY980" s="28"/>
      <c r="AZ980" s="28"/>
      <c r="BA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  <c r="AS981" s="28"/>
      <c r="AT981" s="28"/>
      <c r="AU981" s="28"/>
      <c r="AV981" s="28"/>
      <c r="AW981" s="28"/>
      <c r="AX981" s="28"/>
      <c r="AY981" s="28"/>
      <c r="AZ981" s="28"/>
      <c r="BA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  <c r="AS982" s="28"/>
      <c r="AT982" s="28"/>
      <c r="AU982" s="28"/>
      <c r="AV982" s="28"/>
      <c r="AW982" s="28"/>
      <c r="AX982" s="28"/>
      <c r="AY982" s="28"/>
      <c r="AZ982" s="28"/>
      <c r="BA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  <c r="AT983" s="28"/>
      <c r="AU983" s="28"/>
      <c r="AV983" s="28"/>
      <c r="AW983" s="28"/>
      <c r="AX983" s="28"/>
      <c r="AY983" s="28"/>
      <c r="AZ983" s="28"/>
      <c r="BA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  <c r="AT984" s="28"/>
      <c r="AU984" s="28"/>
      <c r="AV984" s="28"/>
      <c r="AW984" s="28"/>
      <c r="AX984" s="28"/>
      <c r="AY984" s="28"/>
      <c r="AZ984" s="28"/>
      <c r="BA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  <c r="AR985" s="28"/>
      <c r="AS985" s="28"/>
      <c r="AT985" s="28"/>
      <c r="AU985" s="28"/>
      <c r="AV985" s="28"/>
      <c r="AW985" s="28"/>
      <c r="AX985" s="28"/>
      <c r="AY985" s="28"/>
      <c r="AZ985" s="28"/>
      <c r="BA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  <c r="AM986" s="28"/>
      <c r="AN986" s="28"/>
      <c r="AO986" s="28"/>
      <c r="AP986" s="28"/>
      <c r="AQ986" s="28"/>
      <c r="AR986" s="28"/>
      <c r="AS986" s="28"/>
      <c r="AT986" s="28"/>
      <c r="AU986" s="28"/>
      <c r="AV986" s="28"/>
      <c r="AW986" s="28"/>
      <c r="AX986" s="28"/>
      <c r="AY986" s="28"/>
      <c r="AZ986" s="28"/>
      <c r="BA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  <c r="AR987" s="28"/>
      <c r="AS987" s="28"/>
      <c r="AT987" s="28"/>
      <c r="AU987" s="28"/>
      <c r="AV987" s="28"/>
      <c r="AW987" s="28"/>
      <c r="AX987" s="28"/>
      <c r="AY987" s="28"/>
      <c r="AZ987" s="28"/>
      <c r="BA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  <c r="AR988" s="28"/>
      <c r="AS988" s="28"/>
      <c r="AT988" s="28"/>
      <c r="AU988" s="28"/>
      <c r="AV988" s="28"/>
      <c r="AW988" s="28"/>
      <c r="AX988" s="28"/>
      <c r="AY988" s="28"/>
      <c r="AZ988" s="28"/>
      <c r="BA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  <c r="AR989" s="28"/>
      <c r="AS989" s="28"/>
      <c r="AT989" s="28"/>
      <c r="AU989" s="28"/>
      <c r="AV989" s="28"/>
      <c r="AW989" s="28"/>
      <c r="AX989" s="28"/>
      <c r="AY989" s="28"/>
      <c r="AZ989" s="28"/>
      <c r="BA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  <c r="AM990" s="28"/>
      <c r="AN990" s="28"/>
      <c r="AO990" s="28"/>
      <c r="AP990" s="28"/>
      <c r="AQ990" s="28"/>
      <c r="AR990" s="28"/>
      <c r="AS990" s="28"/>
      <c r="AT990" s="28"/>
      <c r="AU990" s="28"/>
      <c r="AV990" s="28"/>
      <c r="AW990" s="28"/>
      <c r="AX990" s="28"/>
      <c r="AY990" s="28"/>
      <c r="AZ990" s="28"/>
      <c r="BA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  <c r="AM991" s="28"/>
      <c r="AN991" s="28"/>
      <c r="AO991" s="28"/>
      <c r="AP991" s="28"/>
      <c r="AQ991" s="28"/>
      <c r="AR991" s="28"/>
      <c r="AS991" s="28"/>
      <c r="AT991" s="28"/>
      <c r="AU991" s="28"/>
      <c r="AV991" s="28"/>
      <c r="AW991" s="28"/>
      <c r="AX991" s="28"/>
      <c r="AY991" s="28"/>
      <c r="AZ991" s="28"/>
      <c r="BA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  <c r="AR992" s="28"/>
      <c r="AS992" s="28"/>
      <c r="AT992" s="28"/>
      <c r="AU992" s="28"/>
      <c r="AV992" s="28"/>
      <c r="AW992" s="28"/>
      <c r="AX992" s="28"/>
      <c r="AY992" s="28"/>
      <c r="AZ992" s="28"/>
      <c r="BA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  <c r="AR993" s="28"/>
      <c r="AS993" s="28"/>
      <c r="AT993" s="28"/>
      <c r="AU993" s="28"/>
      <c r="AV993" s="28"/>
      <c r="AW993" s="28"/>
      <c r="AX993" s="28"/>
      <c r="AY993" s="28"/>
      <c r="AZ993" s="28"/>
      <c r="BA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  <c r="AK994" s="28"/>
      <c r="AL994" s="28"/>
      <c r="AM994" s="28"/>
      <c r="AN994" s="28"/>
      <c r="AO994" s="28"/>
      <c r="AP994" s="28"/>
      <c r="AQ994" s="28"/>
      <c r="AR994" s="28"/>
      <c r="AS994" s="28"/>
      <c r="AT994" s="28"/>
      <c r="AU994" s="28"/>
      <c r="AV994" s="28"/>
      <c r="AW994" s="28"/>
      <c r="AX994" s="28"/>
      <c r="AY994" s="28"/>
      <c r="AZ994" s="28"/>
      <c r="BA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  <c r="AM995" s="28"/>
      <c r="AN995" s="28"/>
      <c r="AO995" s="28"/>
      <c r="AP995" s="28"/>
      <c r="AQ995" s="28"/>
      <c r="AR995" s="28"/>
      <c r="AS995" s="28"/>
      <c r="AT995" s="28"/>
      <c r="AU995" s="28"/>
      <c r="AV995" s="28"/>
      <c r="AW995" s="28"/>
      <c r="AX995" s="28"/>
      <c r="AY995" s="28"/>
      <c r="AZ995" s="28"/>
      <c r="BA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  <c r="AK996" s="28"/>
      <c r="AL996" s="28"/>
      <c r="AM996" s="28"/>
      <c r="AN996" s="28"/>
      <c r="AO996" s="28"/>
      <c r="AP996" s="28"/>
      <c r="AQ996" s="28"/>
      <c r="AR996" s="28"/>
      <c r="AS996" s="28"/>
      <c r="AT996" s="28"/>
      <c r="AU996" s="28"/>
      <c r="AV996" s="28"/>
      <c r="AW996" s="28"/>
      <c r="AX996" s="28"/>
      <c r="AY996" s="28"/>
      <c r="AZ996" s="28"/>
      <c r="BA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  <c r="AK997" s="28"/>
      <c r="AL997" s="28"/>
      <c r="AM997" s="28"/>
      <c r="AN997" s="28"/>
      <c r="AO997" s="28"/>
      <c r="AP997" s="28"/>
      <c r="AQ997" s="28"/>
      <c r="AR997" s="28"/>
      <c r="AS997" s="28"/>
      <c r="AT997" s="28"/>
      <c r="AU997" s="28"/>
      <c r="AV997" s="28"/>
      <c r="AW997" s="28"/>
      <c r="AX997" s="28"/>
      <c r="AY997" s="28"/>
      <c r="AZ997" s="28"/>
      <c r="BA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  <c r="AK998" s="28"/>
      <c r="AL998" s="28"/>
      <c r="AM998" s="28"/>
      <c r="AN998" s="28"/>
      <c r="AO998" s="28"/>
      <c r="AP998" s="28"/>
      <c r="AQ998" s="28"/>
      <c r="AR998" s="28"/>
      <c r="AS998" s="28"/>
      <c r="AT998" s="28"/>
      <c r="AU998" s="28"/>
      <c r="AV998" s="28"/>
      <c r="AW998" s="28"/>
      <c r="AX998" s="28"/>
      <c r="AY998" s="28"/>
      <c r="AZ998" s="28"/>
      <c r="BA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  <c r="AK999" s="28"/>
      <c r="AL999" s="28"/>
      <c r="AM999" s="28"/>
      <c r="AN999" s="28"/>
      <c r="AO999" s="28"/>
      <c r="AP999" s="28"/>
      <c r="AQ999" s="28"/>
      <c r="AR999" s="28"/>
      <c r="AS999" s="28"/>
      <c r="AT999" s="28"/>
      <c r="AU999" s="28"/>
      <c r="AV999" s="28"/>
      <c r="AW999" s="28"/>
      <c r="AX999" s="28"/>
      <c r="AY999" s="28"/>
      <c r="AZ999" s="28"/>
      <c r="BA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8"/>
      <c r="AI1000" s="28"/>
      <c r="AJ1000" s="28"/>
      <c r="AK1000" s="28"/>
      <c r="AL1000" s="28"/>
      <c r="AM1000" s="28"/>
      <c r="AN1000" s="28"/>
      <c r="AO1000" s="28"/>
      <c r="AP1000" s="28"/>
      <c r="AQ1000" s="28"/>
      <c r="AR1000" s="28"/>
      <c r="AS1000" s="28"/>
      <c r="AT1000" s="28"/>
      <c r="AU1000" s="28"/>
      <c r="AV1000" s="28"/>
      <c r="AW1000" s="28"/>
      <c r="AX1000" s="28"/>
      <c r="AY1000" s="28"/>
      <c r="AZ1000" s="28"/>
      <c r="BA1000" s="28"/>
    </row>
    <row r="1001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  <c r="AE1001" s="28"/>
      <c r="AF1001" s="28"/>
      <c r="AG1001" s="28"/>
      <c r="AH1001" s="28"/>
      <c r="AI1001" s="28"/>
      <c r="AJ1001" s="28"/>
      <c r="AK1001" s="28"/>
      <c r="AL1001" s="28"/>
      <c r="AM1001" s="28"/>
      <c r="AN1001" s="28"/>
      <c r="AO1001" s="28"/>
      <c r="AP1001" s="28"/>
      <c r="AQ1001" s="28"/>
      <c r="AR1001" s="28"/>
      <c r="AS1001" s="28"/>
      <c r="AT1001" s="28"/>
      <c r="AU1001" s="28"/>
      <c r="AV1001" s="28"/>
      <c r="AW1001" s="28"/>
      <c r="AX1001" s="28"/>
      <c r="AY1001" s="28"/>
      <c r="AZ1001" s="28"/>
      <c r="BA1001" s="28"/>
    </row>
    <row r="1002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  <c r="AD1002" s="28"/>
      <c r="AE1002" s="28"/>
      <c r="AF1002" s="28"/>
      <c r="AG1002" s="28"/>
      <c r="AH1002" s="28"/>
      <c r="AI1002" s="28"/>
      <c r="AJ1002" s="28"/>
      <c r="AK1002" s="28"/>
      <c r="AL1002" s="28"/>
      <c r="AM1002" s="28"/>
      <c r="AN1002" s="28"/>
      <c r="AO1002" s="28"/>
      <c r="AP1002" s="28"/>
      <c r="AQ1002" s="28"/>
      <c r="AR1002" s="28"/>
      <c r="AS1002" s="28"/>
      <c r="AT1002" s="28"/>
      <c r="AU1002" s="28"/>
      <c r="AV1002" s="28"/>
      <c r="AW1002" s="28"/>
      <c r="AX1002" s="28"/>
      <c r="AY1002" s="28"/>
      <c r="AZ1002" s="28"/>
      <c r="BA1002" s="28"/>
    </row>
    <row r="1003">
      <c r="A1003" s="28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  <c r="AE1003" s="28"/>
      <c r="AF1003" s="28"/>
      <c r="AG1003" s="28"/>
      <c r="AH1003" s="28"/>
      <c r="AI1003" s="28"/>
      <c r="AJ1003" s="28"/>
      <c r="AK1003" s="28"/>
      <c r="AL1003" s="28"/>
      <c r="AM1003" s="28"/>
      <c r="AN1003" s="28"/>
      <c r="AO1003" s="28"/>
      <c r="AP1003" s="28"/>
      <c r="AQ1003" s="28"/>
      <c r="AR1003" s="28"/>
      <c r="AS1003" s="28"/>
      <c r="AT1003" s="28"/>
      <c r="AU1003" s="28"/>
      <c r="AV1003" s="28"/>
      <c r="AW1003" s="28"/>
      <c r="AX1003" s="28"/>
      <c r="AY1003" s="28"/>
      <c r="AZ1003" s="28"/>
      <c r="BA1003" s="28"/>
    </row>
    <row r="1004">
      <c r="A1004" s="28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  <c r="AD1004" s="28"/>
      <c r="AE1004" s="28"/>
      <c r="AF1004" s="28"/>
      <c r="AG1004" s="28"/>
      <c r="AH1004" s="28"/>
      <c r="AI1004" s="28"/>
      <c r="AJ1004" s="28"/>
      <c r="AK1004" s="28"/>
      <c r="AL1004" s="28"/>
      <c r="AM1004" s="28"/>
      <c r="AN1004" s="28"/>
      <c r="AO1004" s="28"/>
      <c r="AP1004" s="28"/>
      <c r="AQ1004" s="28"/>
      <c r="AR1004" s="28"/>
      <c r="AS1004" s="28"/>
      <c r="AT1004" s="28"/>
      <c r="AU1004" s="28"/>
      <c r="AV1004" s="28"/>
      <c r="AW1004" s="28"/>
      <c r="AX1004" s="28"/>
      <c r="AY1004" s="28"/>
      <c r="AZ1004" s="28"/>
      <c r="BA1004" s="28"/>
    </row>
    <row r="1005">
      <c r="A1005" s="28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  <c r="AD1005" s="28"/>
      <c r="AE1005" s="28"/>
      <c r="AF1005" s="28"/>
      <c r="AG1005" s="28"/>
      <c r="AH1005" s="28"/>
      <c r="AI1005" s="28"/>
      <c r="AJ1005" s="28"/>
      <c r="AK1005" s="28"/>
      <c r="AL1005" s="28"/>
      <c r="AM1005" s="28"/>
      <c r="AN1005" s="28"/>
      <c r="AO1005" s="28"/>
      <c r="AP1005" s="28"/>
      <c r="AQ1005" s="28"/>
      <c r="AR1005" s="28"/>
      <c r="AS1005" s="28"/>
      <c r="AT1005" s="28"/>
      <c r="AU1005" s="28"/>
      <c r="AV1005" s="28"/>
      <c r="AW1005" s="28"/>
      <c r="AX1005" s="28"/>
      <c r="AY1005" s="28"/>
      <c r="AZ1005" s="28"/>
      <c r="BA1005" s="28"/>
    </row>
    <row r="1006">
      <c r="A1006" s="28"/>
      <c r="B1006" s="28"/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  <c r="AB1006" s="28"/>
      <c r="AC1006" s="28"/>
      <c r="AD1006" s="28"/>
      <c r="AE1006" s="28"/>
      <c r="AF1006" s="28"/>
      <c r="AG1006" s="28"/>
      <c r="AH1006" s="28"/>
      <c r="AI1006" s="28"/>
      <c r="AJ1006" s="28"/>
      <c r="AK1006" s="28"/>
      <c r="AL1006" s="28"/>
      <c r="AM1006" s="28"/>
      <c r="AN1006" s="28"/>
      <c r="AO1006" s="28"/>
      <c r="AP1006" s="28"/>
      <c r="AQ1006" s="28"/>
      <c r="AR1006" s="28"/>
      <c r="AS1006" s="28"/>
      <c r="AT1006" s="28"/>
      <c r="AU1006" s="28"/>
      <c r="AV1006" s="28"/>
      <c r="AW1006" s="28"/>
      <c r="AX1006" s="28"/>
      <c r="AY1006" s="28"/>
      <c r="AZ1006" s="28"/>
      <c r="BA1006" s="28"/>
    </row>
    <row r="1007">
      <c r="A1007" s="28"/>
      <c r="B1007" s="28"/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  <c r="AD1007" s="28"/>
      <c r="AE1007" s="28"/>
      <c r="AF1007" s="28"/>
      <c r="AG1007" s="28"/>
      <c r="AH1007" s="28"/>
      <c r="AI1007" s="28"/>
      <c r="AJ1007" s="28"/>
      <c r="AK1007" s="28"/>
      <c r="AL1007" s="28"/>
      <c r="AM1007" s="28"/>
      <c r="AN1007" s="28"/>
      <c r="AO1007" s="28"/>
      <c r="AP1007" s="28"/>
      <c r="AQ1007" s="28"/>
      <c r="AR1007" s="28"/>
      <c r="AS1007" s="28"/>
      <c r="AT1007" s="28"/>
      <c r="AU1007" s="28"/>
      <c r="AV1007" s="28"/>
      <c r="AW1007" s="28"/>
      <c r="AX1007" s="28"/>
      <c r="AY1007" s="28"/>
      <c r="AZ1007" s="28"/>
      <c r="BA1007" s="28"/>
    </row>
  </sheetData>
  <dataValidations>
    <dataValidation type="list" allowBlank="1" showErrorMessage="1" sqref="F2:F39">
      <formula1>"HiC_phased,pseudo_hap"</formula1>
    </dataValidation>
    <dataValidation type="list" allowBlank="1" showErrorMessage="1" sqref="G2:G39">
      <formula1>"HiFi,ONT"</formula1>
    </dataValidation>
    <dataValidation type="list" allowBlank="1" showErrorMessage="1" sqref="E2:E39">
      <formula1>"Non-final,Pre-curation,Curated"</formula1>
    </dataValidation>
    <dataValidation type="list" allowBlank="1" showErrorMessage="1" sqref="H2:H39">
      <formula1>"Arima,OmniC,Proximo,None"</formula1>
    </dataValidation>
  </dataValidations>
  <drawing r:id="rId1"/>
</worksheet>
</file>