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sk\Desktop\Dropbox\Personal\SMU\2020 Summer\DS6371 Statistical Foundations for Data Science\Unit 2\"/>
    </mc:Choice>
  </mc:AlternateContent>
  <xr:revisionPtr revIDLastSave="0" documentId="13_ncr:1_{64DB747C-785A-47D8-BC75-6E7ECAD2F16A}" xr6:coauthVersionLast="45" xr6:coauthVersionMax="45" xr10:uidLastSave="{00000000-0000-0000-0000-000000000000}"/>
  <bookViews>
    <workbookView xWindow="-120" yWindow="-120" windowWidth="29040" windowHeight="15840" xr2:uid="{3FA01A31-B33A-4C93-83F3-BFB510FE462B}"/>
  </bookViews>
  <sheets>
    <sheet name="Correct Data" sheetId="1" r:id="rId1"/>
    <sheet name="Sign Flip on 1st Score" sheetId="2" r:id="rId2"/>
  </sheets>
  <definedNames>
    <definedName name="DF" localSheetId="1">'Sign Flip on 1st Score'!$G$4</definedName>
    <definedName name="DF">'Correct Data'!$G$4</definedName>
    <definedName name="Mean1" localSheetId="1">'Sign Flip on 1st Score'!$C$4</definedName>
    <definedName name="Mean1">'Correct Data'!$C$4</definedName>
    <definedName name="Mean2" localSheetId="1">'Sign Flip on 1st Score'!$D$4</definedName>
    <definedName name="Mean2">'Correct Data'!$D$4</definedName>
    <definedName name="n_1" localSheetId="1">'Sign Flip on 1st Score'!$C$7</definedName>
    <definedName name="n_1">'Correct Data'!$C$7</definedName>
    <definedName name="n_2" localSheetId="1">'Sign Flip on 1st Score'!$D$7</definedName>
    <definedName name="n_2">'Correct Data'!$D$7</definedName>
    <definedName name="Sample1" localSheetId="1">'Sign Flip on 1st Score'!$C$9:$C$13</definedName>
    <definedName name="Sample1">'Correct Data'!$C$9:$C$13</definedName>
    <definedName name="Sample2" localSheetId="1">'Sign Flip on 1st Score'!$D$9:$D$13</definedName>
    <definedName name="Sample2">'Correct Data'!$D$9:$D$13</definedName>
    <definedName name="StdDev1" localSheetId="1">'Sign Flip on 1st Score'!$C$5</definedName>
    <definedName name="StdDev1">'Correct Data'!$C$5</definedName>
    <definedName name="StdDev2" localSheetId="1">'Sign Flip on 1st Score'!$D$5</definedName>
    <definedName name="StdDev2">'Correct Data'!$D$5</definedName>
    <definedName name="Tails" localSheetId="1">'Sign Flip on 1st Score'!$G$5</definedName>
    <definedName name="Tails">'Correct Data'!$G$5</definedName>
    <definedName name="TStat" localSheetId="1">'Sign Flip on 1st Score'!$D$1</definedName>
    <definedName name="TStat">'Correct Data'!$D$1</definedName>
    <definedName name="Variance1" localSheetId="1">'Sign Flip on 1st Score'!$C$6</definedName>
    <definedName name="Variance1">'Correct Data'!$C$6</definedName>
    <definedName name="Variance2" localSheetId="1">'Sign Flip on 1st Score'!$D$6</definedName>
    <definedName name="Variance2">'Correct Data'!$D$6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G4" i="2" s="1"/>
  <c r="C7" i="2"/>
  <c r="C6" i="2"/>
  <c r="D5" i="2"/>
  <c r="D6" i="2" s="1"/>
  <c r="C5" i="2"/>
  <c r="D4" i="2"/>
  <c r="C4" i="2"/>
  <c r="D7" i="1"/>
  <c r="C7" i="1"/>
  <c r="C5" i="1"/>
  <c r="C6" i="1" s="1"/>
  <c r="C4" i="1"/>
  <c r="D1" i="2" l="1"/>
  <c r="G1" i="2" s="1"/>
  <c r="D5" i="1"/>
  <c r="D6" i="1" s="1"/>
  <c r="D4" i="1"/>
  <c r="G4" i="1"/>
  <c r="D1" i="1" l="1"/>
  <c r="G1" i="1" s="1"/>
</calcChain>
</file>

<file path=xl/sharedStrings.xml><?xml version="1.0" encoding="utf-8"?>
<sst xmlns="http://schemas.openxmlformats.org/spreadsheetml/2006/main" count="30" uniqueCount="15">
  <si>
    <t>n</t>
  </si>
  <si>
    <t>Std Dev</t>
  </si>
  <si>
    <t>Sam</t>
  </si>
  <si>
    <t>Andy</t>
  </si>
  <si>
    <t>T-Statistic</t>
  </si>
  <si>
    <t>Mean</t>
  </si>
  <si>
    <t>Score 1</t>
  </si>
  <si>
    <t>Score 2</t>
  </si>
  <si>
    <t>Score 3</t>
  </si>
  <si>
    <t>Score 4</t>
  </si>
  <si>
    <t>Score 5</t>
  </si>
  <si>
    <t>Variance</t>
  </si>
  <si>
    <t>P-Value</t>
  </si>
  <si>
    <t>Tails</t>
  </si>
  <si>
    <t>Deg. of 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</si>
</sst>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2" borderId="2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167" fontId="0" fillId="0" borderId="0" xfId="1" applyNumberFormat="1" applyFont="1"/>
    <xf numFmtId="0" fontId="2" fillId="0" borderId="0" xfId="0" applyFont="1" applyAlignment="1">
      <alignment horizontal="right"/>
    </xf>
    <xf numFmtId="0" fontId="0" fillId="2" borderId="3" xfId="0" applyFont="1" applyFill="1" applyBorder="1"/>
    <xf numFmtId="0" fontId="5" fillId="2" borderId="3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1DDE-F6EA-4073-A634-CC21174D196F}">
  <dimension ref="B1:G13"/>
  <sheetViews>
    <sheetView showGridLines="0" tabSelected="1" zoomScale="190" zoomScaleNormal="190" workbookViewId="0">
      <selection activeCell="E8" sqref="E8"/>
    </sheetView>
  </sheetViews>
  <sheetFormatPr defaultRowHeight="15" x14ac:dyDescent="0.25"/>
  <cols>
    <col min="1" max="1" width="1.5703125" customWidth="1"/>
    <col min="6" max="6" width="15.85546875" bestFit="1" customWidth="1"/>
  </cols>
  <sheetData>
    <row r="1" spans="2:7" x14ac:dyDescent="0.25">
      <c r="C1" s="1" t="s">
        <v>4</v>
      </c>
      <c r="D1" s="1">
        <f>(Mean1-Mean2)/(SQRT(Variance1/n_1+Variance2/n_2))</f>
        <v>-2.75</v>
      </c>
      <c r="F1" s="14" t="s">
        <v>12</v>
      </c>
      <c r="G1" s="13">
        <f>TDIST(ABS(TStat),DF,Tails)</f>
        <v>1.2529462164952019E-2</v>
      </c>
    </row>
    <row r="2" spans="2:7" x14ac:dyDescent="0.25">
      <c r="C2" s="1"/>
    </row>
    <row r="3" spans="2:7" x14ac:dyDescent="0.25">
      <c r="C3" s="2" t="s">
        <v>2</v>
      </c>
      <c r="D3" s="2" t="s">
        <v>3</v>
      </c>
    </row>
    <row r="4" spans="2:7" x14ac:dyDescent="0.25">
      <c r="B4" s="1" t="s">
        <v>5</v>
      </c>
      <c r="C4" s="3">
        <f>AVERAGE(Sample1)</f>
        <v>-1.2</v>
      </c>
      <c r="D4" s="3">
        <f>AVERAGE(Sample2)</f>
        <v>1</v>
      </c>
      <c r="F4" s="1" t="s">
        <v>14</v>
      </c>
      <c r="G4">
        <f>n_1+n_2-2</f>
        <v>8</v>
      </c>
    </row>
    <row r="5" spans="2:7" x14ac:dyDescent="0.25">
      <c r="B5" s="1" t="s">
        <v>1</v>
      </c>
      <c r="C5" s="3">
        <f>_xlfn.STDEV.S(Sample1)</f>
        <v>1.6431676725154984</v>
      </c>
      <c r="D5" s="3">
        <f>_xlfn.STDEV.S(Sample2)</f>
        <v>0.70710678118654757</v>
      </c>
      <c r="F5" s="1" t="s">
        <v>13</v>
      </c>
      <c r="G5" s="9">
        <v>1</v>
      </c>
    </row>
    <row r="6" spans="2:7" x14ac:dyDescent="0.25">
      <c r="B6" s="1" t="s">
        <v>11</v>
      </c>
      <c r="C6" s="3">
        <f>StdDev1^2</f>
        <v>2.7</v>
      </c>
      <c r="D6" s="3">
        <f>StdDev2^2</f>
        <v>0.50000000000000011</v>
      </c>
    </row>
    <row r="7" spans="2:7" x14ac:dyDescent="0.25">
      <c r="B7" s="1" t="s">
        <v>0</v>
      </c>
      <c r="C7">
        <f>COUNT(Sample1)</f>
        <v>5</v>
      </c>
      <c r="D7">
        <f>COUNT(Sample2)</f>
        <v>5</v>
      </c>
    </row>
    <row r="8" spans="2:7" ht="15.75" thickBot="1" x14ac:dyDescent="0.3">
      <c r="B8" s="4"/>
      <c r="C8" s="4"/>
      <c r="D8" s="4"/>
    </row>
    <row r="9" spans="2:7" x14ac:dyDescent="0.25">
      <c r="B9" s="5" t="s">
        <v>6</v>
      </c>
      <c r="C9" s="8">
        <v>-3</v>
      </c>
      <c r="D9" s="15">
        <v>1</v>
      </c>
    </row>
    <row r="10" spans="2:7" x14ac:dyDescent="0.25">
      <c r="B10" s="6" t="s">
        <v>7</v>
      </c>
      <c r="C10" s="9">
        <v>-2</v>
      </c>
      <c r="D10" s="10">
        <v>0</v>
      </c>
    </row>
    <row r="11" spans="2:7" x14ac:dyDescent="0.25">
      <c r="B11" s="6" t="s">
        <v>8</v>
      </c>
      <c r="C11" s="9">
        <v>1</v>
      </c>
      <c r="D11" s="10">
        <v>2</v>
      </c>
    </row>
    <row r="12" spans="2:7" x14ac:dyDescent="0.25">
      <c r="B12" s="6" t="s">
        <v>9</v>
      </c>
      <c r="C12" s="9">
        <v>-2</v>
      </c>
      <c r="D12" s="10">
        <v>1</v>
      </c>
    </row>
    <row r="13" spans="2:7" ht="15.75" thickBot="1" x14ac:dyDescent="0.3">
      <c r="B13" s="7" t="s">
        <v>10</v>
      </c>
      <c r="C13" s="11">
        <v>0</v>
      </c>
      <c r="D13" s="12">
        <v>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A33D-B43F-42F4-AB18-F4CCDB3E37C7}">
  <dimension ref="B1:G13"/>
  <sheetViews>
    <sheetView showGridLines="0" zoomScale="190" zoomScaleNormal="190" workbookViewId="0">
      <selection activeCell="D9" sqref="D9"/>
    </sheetView>
  </sheetViews>
  <sheetFormatPr defaultRowHeight="15" x14ac:dyDescent="0.25"/>
  <cols>
    <col min="1" max="1" width="1.5703125" customWidth="1"/>
    <col min="6" max="6" width="15.85546875" bestFit="1" customWidth="1"/>
  </cols>
  <sheetData>
    <row r="1" spans="2:7" x14ac:dyDescent="0.25">
      <c r="C1" s="1" t="s">
        <v>4</v>
      </c>
      <c r="D1" s="1">
        <f>(Mean1-Mean2)/(SQRT(Variance1/n_1+Variance2/n_2))</f>
        <v>-2.0124611797498106</v>
      </c>
      <c r="F1" s="14" t="s">
        <v>12</v>
      </c>
      <c r="G1" s="13">
        <f>TDIST(ABS(TStat),DF,Tails)</f>
        <v>3.9488162387219548E-2</v>
      </c>
    </row>
    <row r="2" spans="2:7" x14ac:dyDescent="0.25">
      <c r="C2" s="1"/>
    </row>
    <row r="3" spans="2:7" x14ac:dyDescent="0.25">
      <c r="C3" s="2" t="s">
        <v>2</v>
      </c>
      <c r="D3" s="2" t="s">
        <v>3</v>
      </c>
    </row>
    <row r="4" spans="2:7" x14ac:dyDescent="0.25">
      <c r="B4" s="1" t="s">
        <v>5</v>
      </c>
      <c r="C4" s="3">
        <f>AVERAGE(Sample1)</f>
        <v>-1.2</v>
      </c>
      <c r="D4" s="3">
        <f>AVERAGE(Sample2)</f>
        <v>0.6</v>
      </c>
      <c r="F4" s="1" t="s">
        <v>14</v>
      </c>
      <c r="G4">
        <f>n_1+n_2-2</f>
        <v>8</v>
      </c>
    </row>
    <row r="5" spans="2:7" x14ac:dyDescent="0.25">
      <c r="B5" s="1" t="s">
        <v>1</v>
      </c>
      <c r="C5" s="3">
        <f>_xlfn.STDEV.S(Sample1)</f>
        <v>1.6431676725154984</v>
      </c>
      <c r="D5" s="3">
        <f>_xlfn.STDEV.S(Sample2)</f>
        <v>1.1401754250991381</v>
      </c>
      <c r="F5" s="1" t="s">
        <v>13</v>
      </c>
      <c r="G5" s="9">
        <v>1</v>
      </c>
    </row>
    <row r="6" spans="2:7" x14ac:dyDescent="0.25">
      <c r="B6" s="1" t="s">
        <v>11</v>
      </c>
      <c r="C6" s="3">
        <f>StdDev1^2</f>
        <v>2.7</v>
      </c>
      <c r="D6" s="3">
        <f>StdDev2^2</f>
        <v>1.3000000000000003</v>
      </c>
    </row>
    <row r="7" spans="2:7" x14ac:dyDescent="0.25">
      <c r="B7" s="1" t="s">
        <v>0</v>
      </c>
      <c r="C7">
        <f>COUNT(Sample1)</f>
        <v>5</v>
      </c>
      <c r="D7">
        <f>COUNT(Sample2)</f>
        <v>5</v>
      </c>
    </row>
    <row r="8" spans="2:7" ht="15.75" thickBot="1" x14ac:dyDescent="0.3">
      <c r="B8" s="4"/>
      <c r="C8" s="4"/>
      <c r="D8" s="4"/>
    </row>
    <row r="9" spans="2:7" x14ac:dyDescent="0.25">
      <c r="B9" s="5" t="s">
        <v>6</v>
      </c>
      <c r="C9" s="8">
        <v>-3</v>
      </c>
      <c r="D9" s="16">
        <v>-1</v>
      </c>
    </row>
    <row r="10" spans="2:7" x14ac:dyDescent="0.25">
      <c r="B10" s="6" t="s">
        <v>7</v>
      </c>
      <c r="C10" s="9">
        <v>-2</v>
      </c>
      <c r="D10" s="10">
        <v>0</v>
      </c>
    </row>
    <row r="11" spans="2:7" x14ac:dyDescent="0.25">
      <c r="B11" s="6" t="s">
        <v>8</v>
      </c>
      <c r="C11" s="9">
        <v>1</v>
      </c>
      <c r="D11" s="10">
        <v>2</v>
      </c>
    </row>
    <row r="12" spans="2:7" x14ac:dyDescent="0.25">
      <c r="B12" s="6" t="s">
        <v>9</v>
      </c>
      <c r="C12" s="9">
        <v>-2</v>
      </c>
      <c r="D12" s="10">
        <v>1</v>
      </c>
    </row>
    <row r="13" spans="2:7" ht="15.75" thickBot="1" x14ac:dyDescent="0.3">
      <c r="B13" s="7" t="s">
        <v>10</v>
      </c>
      <c r="C13" s="11">
        <v>0</v>
      </c>
      <c r="D13" s="1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Correct Data</vt:lpstr>
      <vt:lpstr>Sign Flip on 1st Score</vt:lpstr>
      <vt:lpstr>'Sign Flip on 1st Score'!DF</vt:lpstr>
      <vt:lpstr>DF</vt:lpstr>
      <vt:lpstr>'Sign Flip on 1st Score'!Mean1</vt:lpstr>
      <vt:lpstr>Mean1</vt:lpstr>
      <vt:lpstr>'Sign Flip on 1st Score'!Mean2</vt:lpstr>
      <vt:lpstr>Mean2</vt:lpstr>
      <vt:lpstr>'Sign Flip on 1st Score'!n_1</vt:lpstr>
      <vt:lpstr>n_1</vt:lpstr>
      <vt:lpstr>'Sign Flip on 1st Score'!n_2</vt:lpstr>
      <vt:lpstr>n_2</vt:lpstr>
      <vt:lpstr>'Sign Flip on 1st Score'!Sample1</vt:lpstr>
      <vt:lpstr>Sample1</vt:lpstr>
      <vt:lpstr>'Sign Flip on 1st Score'!Sample2</vt:lpstr>
      <vt:lpstr>Sample2</vt:lpstr>
      <vt:lpstr>'Sign Flip on 1st Score'!StdDev1</vt:lpstr>
      <vt:lpstr>StdDev1</vt:lpstr>
      <vt:lpstr>'Sign Flip on 1st Score'!StdDev2</vt:lpstr>
      <vt:lpstr>StdDev2</vt:lpstr>
      <vt:lpstr>'Sign Flip on 1st Score'!Tails</vt:lpstr>
      <vt:lpstr>Tails</vt:lpstr>
      <vt:lpstr>'Sign Flip on 1st Score'!TStat</vt:lpstr>
      <vt:lpstr>TStat</vt:lpstr>
      <vt:lpstr>'Sign Flip on 1st Score'!Variance1</vt:lpstr>
      <vt:lpstr>Variance1</vt:lpstr>
      <vt:lpstr>'Sign Flip on 1st Score'!Variance2</vt:lpstr>
      <vt:lpstr>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Roske</dc:creator>
  <cp:lastModifiedBy>Edward Roske</cp:lastModifiedBy>
  <dcterms:created xsi:type="dcterms:W3CDTF">2020-05-02T14:31:42Z</dcterms:created>
  <dcterms:modified xsi:type="dcterms:W3CDTF">2020-05-02T15:38:26Z</dcterms:modified>
</cp:coreProperties>
</file>