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24 Town Campaign Data" sheetId="1" r:id="rId4"/>
  </sheets>
  <definedNames/>
  <calcPr/>
  <extLst>
    <ext uri="GoogleSheetsCustomDataVersion2">
      <go:sheetsCustomData xmlns:go="http://customooxmlschemas.google.com/" r:id="rId5" roundtripDataChecksum="FuFUFmdXDR2ZGz9AMIx6gdYILK/gPntJo5H4uzPpki0="/>
    </ext>
  </extLst>
</workbook>
</file>

<file path=xl/sharedStrings.xml><?xml version="1.0" encoding="utf-8"?>
<sst xmlns="http://schemas.openxmlformats.org/spreadsheetml/2006/main" count="496" uniqueCount="268">
  <si>
    <t>DEPT</t>
  </si>
  <si>
    <t>CUSTOMER AND PREVENTION SERVICES</t>
  </si>
  <si>
    <t>HOUSING AND ENERGY</t>
  </si>
  <si>
    <t>CHILDREN'S SERVICES</t>
  </si>
  <si>
    <t>CCFC</t>
  </si>
  <si>
    <t>HR</t>
  </si>
  <si>
    <t>OCMHS</t>
  </si>
  <si>
    <t>Maine Resiliency Center</t>
  </si>
  <si>
    <t>PROGRAM</t>
  </si>
  <si>
    <t>TANF for Fuel Assistance</t>
  </si>
  <si>
    <t>Fuel Ass. (Non State/Fed)</t>
  </si>
  <si>
    <t>HEAP</t>
  </si>
  <si>
    <t>ECIP</t>
  </si>
  <si>
    <t>Weatherization</t>
  </si>
  <si>
    <t>Self-Help</t>
  </si>
  <si>
    <t>Above-Ground Storage</t>
  </si>
  <si>
    <t>Home Repair</t>
  </si>
  <si>
    <t>CHIP</t>
  </si>
  <si>
    <t>Lead</t>
  </si>
  <si>
    <t>Heat Pumps</t>
  </si>
  <si>
    <t>Family Coaching</t>
  </si>
  <si>
    <t>Maine Families</t>
  </si>
  <si>
    <t>Parent Education</t>
  </si>
  <si>
    <t>Headstart</t>
  </si>
  <si>
    <t>Early Headstart</t>
  </si>
  <si>
    <t>Nutrition</t>
  </si>
  <si>
    <t>Residential Lending</t>
  </si>
  <si>
    <t>Business Lending</t>
  </si>
  <si>
    <t>Business TA</t>
  </si>
  <si>
    <t>HBE</t>
  </si>
  <si>
    <t>Housing Counseling</t>
  </si>
  <si>
    <t>Financial Capability</t>
  </si>
  <si>
    <t>Employment</t>
  </si>
  <si>
    <t>OCMHS Services</t>
  </si>
  <si>
    <t>MRC</t>
  </si>
  <si>
    <t>TOWN</t>
  </si>
  <si>
    <t># of Households</t>
  </si>
  <si>
    <t>CCI Investment in $</t>
  </si>
  <si>
    <t># of Individuals</t>
  </si>
  <si>
    <t># of Current Active Loans</t>
  </si>
  <si>
    <t>Dollar Value of Loan Volume</t>
  </si>
  <si>
    <t># of Clients Receiving TA services in FY24</t>
  </si>
  <si>
    <t>Dollar Value of TA Service Hours</t>
  </si>
  <si>
    <t># of Clients</t>
  </si>
  <si>
    <t># of Staff Employed from Town</t>
  </si>
  <si>
    <t># of Clients Served</t>
  </si>
  <si>
    <t>TOTAL $</t>
  </si>
  <si>
    <t>ALBANY/ALBANY TWP</t>
  </si>
  <si>
    <t>ALBION</t>
  </si>
  <si>
    <t>ANDOVER</t>
  </si>
  <si>
    <t>2</t>
  </si>
  <si>
    <t>ARUNDEL</t>
  </si>
  <si>
    <t>0</t>
  </si>
  <si>
    <t>ASHLAND</t>
  </si>
  <si>
    <t>AUBURN</t>
  </si>
  <si>
    <t>15</t>
  </si>
  <si>
    <t>AUGUSTA</t>
  </si>
  <si>
    <t>AVON</t>
  </si>
  <si>
    <t>1</t>
  </si>
  <si>
    <t>BELGRADE</t>
  </si>
  <si>
    <t>BETHEL</t>
  </si>
  <si>
    <t>9</t>
  </si>
  <si>
    <t>BIDDEFORD</t>
  </si>
  <si>
    <t>BOWDOIN</t>
  </si>
  <si>
    <t>BOWDOINHAM</t>
  </si>
  <si>
    <t>BRIDGTON</t>
  </si>
  <si>
    <t>BROWNFIELD</t>
  </si>
  <si>
    <t>BRYANT POND</t>
  </si>
  <si>
    <t>5</t>
  </si>
  <si>
    <t>BRUNSWICK</t>
  </si>
  <si>
    <t>BUCKFIELD</t>
  </si>
  <si>
    <t>BUXTON</t>
  </si>
  <si>
    <t>BYRON</t>
  </si>
  <si>
    <t>CALAIS</t>
  </si>
  <si>
    <t>CAMDEN</t>
  </si>
  <si>
    <t>CANTON</t>
  </si>
  <si>
    <t>CANTON POINT</t>
  </si>
  <si>
    <t>CAPE ELIZABETH</t>
  </si>
  <si>
    <t>CARRABASSETT VALLEY</t>
  </si>
  <si>
    <t>CARTHAGE</t>
  </si>
  <si>
    <t>CASCO</t>
  </si>
  <si>
    <t>CHATHAM</t>
  </si>
  <si>
    <t>CHESTERVILLE</t>
  </si>
  <si>
    <t>4</t>
  </si>
  <si>
    <t>CLINTON</t>
  </si>
  <si>
    <t>CONWAY</t>
  </si>
  <si>
    <t>CORNISH</t>
  </si>
  <si>
    <t>CUMBERLAND</t>
  </si>
  <si>
    <t>DALLAS PLNT</t>
  </si>
  <si>
    <t>DANVILLE</t>
  </si>
  <si>
    <t>DENMARK</t>
  </si>
  <si>
    <t>DIXFIELD</t>
  </si>
  <si>
    <t>DIXFIELD CENTER</t>
  </si>
  <si>
    <t>DIXMONT</t>
  </si>
  <si>
    <t>DURHAM</t>
  </si>
  <si>
    <t>EAST ANDOVER</t>
  </si>
  <si>
    <t>EAST BALDWIN</t>
  </si>
  <si>
    <t>EAST BETHEL</t>
  </si>
  <si>
    <t>EAST  BOSTON</t>
  </si>
  <si>
    <t>E DIXFIELD</t>
  </si>
  <si>
    <t>E LIVERMORE</t>
  </si>
  <si>
    <t>E WILTON</t>
  </si>
  <si>
    <t>EUSTIS</t>
  </si>
  <si>
    <t>FAIRFIELD</t>
  </si>
  <si>
    <t>FALMOUTH</t>
  </si>
  <si>
    <t>FARM FALLS</t>
  </si>
  <si>
    <t>FARMINGDALE</t>
  </si>
  <si>
    <t>FARMINGTON</t>
  </si>
  <si>
    <t>19</t>
  </si>
  <si>
    <t>FAYETTE</t>
  </si>
  <si>
    <t>FORT FAIRFIELD</t>
  </si>
  <si>
    <t>FORT MYERS</t>
  </si>
  <si>
    <t>FREEMAN TWP</t>
  </si>
  <si>
    <t>FREEPORT</t>
  </si>
  <si>
    <t>FRYEBURG</t>
  </si>
  <si>
    <t>3</t>
  </si>
  <si>
    <t>Gardiner</t>
  </si>
  <si>
    <t>GEORGETOWN</t>
  </si>
  <si>
    <t>GORHAM</t>
  </si>
  <si>
    <t>GILEAD</t>
  </si>
  <si>
    <t>GRAY</t>
  </si>
  <si>
    <t>GREENE</t>
  </si>
  <si>
    <t>GREENWOOD</t>
  </si>
  <si>
    <t>HANOVER</t>
  </si>
  <si>
    <t>HARPSWELL</t>
  </si>
  <si>
    <t>HARRISON</t>
  </si>
  <si>
    <t>HARTFORD</t>
  </si>
  <si>
    <t>HEBRON</t>
  </si>
  <si>
    <t>HIRAM</t>
  </si>
  <si>
    <t>INDUSTRY</t>
  </si>
  <si>
    <t>JAY</t>
  </si>
  <si>
    <t>13</t>
  </si>
  <si>
    <t>KENNEBUNK</t>
  </si>
  <si>
    <t>KINGFIELD</t>
  </si>
  <si>
    <t>KITTERY</t>
  </si>
  <si>
    <t>LEBANON</t>
  </si>
  <si>
    <t>LEEDS</t>
  </si>
  <si>
    <t>LEWISTON</t>
  </si>
  <si>
    <t>25</t>
  </si>
  <si>
    <t>LEWISTON JUNCTION</t>
  </si>
  <si>
    <t>LEWISTON MALL</t>
  </si>
  <si>
    <t>LISBON</t>
  </si>
  <si>
    <t>LISBON FALLS</t>
  </si>
  <si>
    <t>LITCHFIELD</t>
  </si>
  <si>
    <t>LIV FALLS</t>
  </si>
  <si>
    <t>LIVERMORE</t>
  </si>
  <si>
    <t>LIVERMORE FALLS</t>
  </si>
  <si>
    <t>Duplicate</t>
  </si>
  <si>
    <t>6</t>
  </si>
  <si>
    <t>LOCKE MILLS</t>
  </si>
  <si>
    <t>LOVELL</t>
  </si>
  <si>
    <t>LYMAN</t>
  </si>
  <si>
    <t>MADISON</t>
  </si>
  <si>
    <t>MAGALLOWAY PLANTATION</t>
  </si>
  <si>
    <t>MANCHESTER</t>
  </si>
  <si>
    <t>MADRID</t>
  </si>
  <si>
    <t>MEC FALLS</t>
  </si>
  <si>
    <t>MERCER</t>
  </si>
  <si>
    <t>MEXICO</t>
  </si>
  <si>
    <t>7</t>
  </si>
  <si>
    <t>MILLINOCKET</t>
  </si>
  <si>
    <t>MILTON</t>
  </si>
  <si>
    <t>MILTON TWP</t>
  </si>
  <si>
    <t>MINOT</t>
  </si>
  <si>
    <t>MONMOUTH</t>
  </si>
  <si>
    <t>MOUNT VERNON</t>
  </si>
  <si>
    <t>NAPLES</t>
  </si>
  <si>
    <t>NEW AUBURN</t>
  </si>
  <si>
    <t xml:space="preserve">NEW SHARON </t>
  </si>
  <si>
    <t>N TURNER</t>
  </si>
  <si>
    <t>NEW GLOUCESTER</t>
  </si>
  <si>
    <t>NEW SHARON</t>
  </si>
  <si>
    <t>NEW VINEYARD</t>
  </si>
  <si>
    <t>NEWRY</t>
  </si>
  <si>
    <t>NORTH BERWICK</t>
  </si>
  <si>
    <t>NORTH BRIDGTON</t>
  </si>
  <si>
    <t>NORTH FRYEBURG</t>
  </si>
  <si>
    <t>NORTH MONMOUTH</t>
  </si>
  <si>
    <t>NORTH NORWAY</t>
  </si>
  <si>
    <t>NORTH PARIS</t>
  </si>
  <si>
    <t>NORTH TURNER</t>
  </si>
  <si>
    <t>NORTH WATERFORD</t>
  </si>
  <si>
    <t>NORWAY</t>
  </si>
  <si>
    <t>26</t>
  </si>
  <si>
    <t>OAKLAND</t>
  </si>
  <si>
    <t>OLD ORCHARD BEACH</t>
  </si>
  <si>
    <t>ORR'S ISLAND</t>
  </si>
  <si>
    <t>OTHER</t>
  </si>
  <si>
    <t>OTISFIELD</t>
  </si>
  <si>
    <t>OXFORD</t>
  </si>
  <si>
    <t>11</t>
  </si>
  <si>
    <t>PARIS</t>
  </si>
  <si>
    <t>PERU</t>
  </si>
  <si>
    <t>PHILLIPS</t>
  </si>
  <si>
    <t>PITTSFIELD</t>
  </si>
  <si>
    <t>POLAND</t>
  </si>
  <si>
    <t>POLAND SPRING</t>
  </si>
  <si>
    <t>PORTER</t>
  </si>
  <si>
    <t>PORTLAND</t>
  </si>
  <si>
    <t>POWNAL</t>
  </si>
  <si>
    <t>PRESQUE ISLE</t>
  </si>
  <si>
    <t>RANGELEY</t>
  </si>
  <si>
    <t>RAYMOND</t>
  </si>
  <si>
    <t>RICHMOND</t>
  </si>
  <si>
    <t>ROCKPORT</t>
  </si>
  <si>
    <t>ROXBURY</t>
  </si>
  <si>
    <t>RUMFORD</t>
  </si>
  <si>
    <t>14</t>
  </si>
  <si>
    <t>RUMFORD CENTER</t>
  </si>
  <si>
    <t>RUMFORD POINT</t>
  </si>
  <si>
    <t>SABATTUS</t>
  </si>
  <si>
    <t>SACO</t>
  </si>
  <si>
    <t>SANDOWN, NH</t>
  </si>
  <si>
    <t>SANFORD</t>
  </si>
  <si>
    <t>SCARBOROUGH</t>
  </si>
  <si>
    <t>SEBAGO</t>
  </si>
  <si>
    <t>SKOWHEGAN</t>
  </si>
  <si>
    <t>SOUTH BERWICK</t>
  </si>
  <si>
    <t>SOUTH CASCO</t>
  </si>
  <si>
    <t>ST ALBANS</t>
  </si>
  <si>
    <t>SOUTH HIRAM</t>
  </si>
  <si>
    <t>SOUTH PARIS</t>
  </si>
  <si>
    <t>21</t>
  </si>
  <si>
    <t>SOUTH PORTLAND</t>
  </si>
  <si>
    <t>SOUTH WATERFORD</t>
  </si>
  <si>
    <t>SOUTH WOODSTOCK</t>
  </si>
  <si>
    <t>STANDISH</t>
  </si>
  <si>
    <t>STEEP FALLS</t>
  </si>
  <si>
    <t>STONEHAM</t>
  </si>
  <si>
    <t>STOW</t>
  </si>
  <si>
    <t>STRATTON</t>
  </si>
  <si>
    <t>STRONG</t>
  </si>
  <si>
    <t>SUMNER</t>
  </si>
  <si>
    <t>SWEDEN</t>
  </si>
  <si>
    <t>TEMPLE</t>
  </si>
  <si>
    <t>THOMASTON</t>
  </si>
  <si>
    <t>TOPSHAM</t>
  </si>
  <si>
    <t>TURNER</t>
  </si>
  <si>
    <t>TURNER CENTER</t>
  </si>
  <si>
    <t>UNKNOWN</t>
  </si>
  <si>
    <t>UPTON</t>
  </si>
  <si>
    <t>VASSALBORO</t>
  </si>
  <si>
    <t>VIENNA</t>
  </si>
  <si>
    <t xml:space="preserve">WALDOBORO </t>
  </si>
  <si>
    <t>WALES</t>
  </si>
  <si>
    <t>WALES CENTER</t>
  </si>
  <si>
    <t>WARREN</t>
  </si>
  <si>
    <t>WATERBORO</t>
  </si>
  <si>
    <t>WATERFORD</t>
  </si>
  <si>
    <t>WATERVILLE</t>
  </si>
  <si>
    <t>WAYNE</t>
  </si>
  <si>
    <t>WELD</t>
  </si>
  <si>
    <t>WEST BALDWIN</t>
  </si>
  <si>
    <t>WEST BETHEL</t>
  </si>
  <si>
    <t>WEST MINOT</t>
  </si>
  <si>
    <t>W FARMINGTON</t>
  </si>
  <si>
    <t>WEST PARIS</t>
  </si>
  <si>
    <t>WEST POLAND</t>
  </si>
  <si>
    <t>WESTBROOK</t>
  </si>
  <si>
    <t>WINDHAM</t>
  </si>
  <si>
    <t>WILSONS MILLS</t>
  </si>
  <si>
    <t>WILTON</t>
  </si>
  <si>
    <t>WINTHROP</t>
  </si>
  <si>
    <t>WOONSOCKET, RI</t>
  </si>
  <si>
    <t>WYMAN TWP</t>
  </si>
  <si>
    <t>WOODSTOCK</t>
  </si>
  <si>
    <t>YARMOUTH</t>
  </si>
  <si>
    <t>Pownal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</si>
</sst>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[$$-409]* #,##0_);_([$$-409]* \(#,##0\);_([$$-409]* &quot;-&quot;??_);_(@_)"/>
    <numFmt numFmtId="165" formatCode="&quot;$&quot;#,##0.00"/>
    <numFmt numFmtId="166" formatCode="&quot;$&quot;#,##0.00_);[Red]\(&quot;$&quot;#,##0.00\)"/>
    <numFmt numFmtId="167" formatCode="_([$$-409]* #,##0_);_([$$-409]* \(#,##0\);_([$$-409]* &quot;-&quot;_);_(@_)"/>
    <numFmt numFmtId="168" formatCode="_(* #,##0_);_(* \(#,##0\);_(* &quot;-&quot;??_);_(@_)"/>
    <numFmt numFmtId="169" formatCode="_(&quot;$&quot;* #,##0.00_);_(&quot;$&quot;* \(#,##0.00\);_(&quot;$&quot;* &quot;-&quot;??_);_(@_)"/>
  </numFmts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rgb="FF000000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rgb="FF95DCF7"/>
        <bgColor rgb="FF95DCF7"/>
      </patternFill>
    </fill>
    <fill>
      <patternFill patternType="solid">
        <fgColor rgb="FF82CAEB"/>
        <bgColor rgb="FF82CAEB"/>
      </patternFill>
    </fill>
    <fill>
      <patternFill patternType="solid">
        <fgColor rgb="FFF5C6AC"/>
        <bgColor rgb="FFF5C6AC"/>
      </patternFill>
    </fill>
    <fill>
      <patternFill patternType="solid">
        <fgColor rgb="FF83E391"/>
        <bgColor rgb="FF83E391"/>
      </patternFill>
    </fill>
    <fill>
      <patternFill patternType="solid">
        <fgColor rgb="FFB3E5A1"/>
        <bgColor rgb="FFB3E5A1"/>
      </patternFill>
    </fill>
    <fill>
      <patternFill patternType="solid">
        <fgColor rgb="FFC0E4F5"/>
        <bgColor rgb="FFC0E4F5"/>
      </patternFill>
    </fill>
    <fill>
      <patternFill patternType="solid">
        <fgColor rgb="FF43AFE2"/>
        <bgColor rgb="FF43AFE2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9" xfId="0" applyAlignment="1" applyFont="1" applyNumberForma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shrinkToFit="0" wrapText="1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left" shrinkToFit="0" wrapText="1"/>
    </xf>
    <xf borderId="1" fillId="2" fontId="3" numFmtId="0" xfId="0" applyAlignment="1" applyBorder="1" applyFill="1" applyFont="1">
      <alignment textRotation="90"/>
    </xf>
    <xf borderId="1" fillId="3" fontId="3" numFmtId="0" xfId="0" applyAlignment="1" applyBorder="1" applyFill="1" applyFont="1">
      <alignment textRotation="90"/>
    </xf>
    <xf borderId="1" fillId="4" fontId="3" numFmtId="0" xfId="0" applyAlignment="1" applyBorder="1" applyFill="1" applyFont="1">
      <alignment textRotation="90"/>
    </xf>
    <xf borderId="1" fillId="5" fontId="3" numFmtId="0" xfId="0" applyAlignment="1" applyBorder="1" applyFill="1" applyFont="1">
      <alignment textRotation="90"/>
    </xf>
    <xf borderId="1" fillId="6" fontId="3" numFmtId="0" xfId="0" applyAlignment="1" applyBorder="1" applyFill="1" applyFont="1">
      <alignment textRotation="90"/>
    </xf>
    <xf borderId="1" fillId="7" fontId="3" numFmtId="0" xfId="0" applyAlignment="1" applyBorder="1" applyFill="1" applyFont="1">
      <alignment textRotation="90"/>
    </xf>
    <xf borderId="1" fillId="5" fontId="3" numFmtId="164" xfId="0" applyAlignment="1" applyBorder="1" applyFont="1" applyNumberFormat="1">
      <alignment textRotation="90"/>
    </xf>
    <xf borderId="1" fillId="2" fontId="3" numFmtId="164" xfId="0" applyAlignment="1" applyBorder="1" applyFont="1" applyNumberFormat="1">
      <alignment textRotation="90"/>
    </xf>
    <xf borderId="1" fillId="3" fontId="3" numFmtId="164" xfId="0" applyAlignment="1" applyBorder="1" applyFont="1" applyNumberFormat="1">
      <alignment textRotation="90"/>
    </xf>
    <xf borderId="1" fillId="4" fontId="3" numFmtId="0" xfId="0" applyAlignment="1" applyBorder="1" applyFont="1">
      <alignment shrinkToFit="0" textRotation="90" wrapText="1"/>
    </xf>
    <xf borderId="1" fillId="5" fontId="3" numFmtId="0" xfId="0" applyAlignment="1" applyBorder="1" applyFont="1">
      <alignment shrinkToFit="0" textRotation="90" wrapText="1"/>
    </xf>
    <xf borderId="1" fillId="2" fontId="3" numFmtId="0" xfId="0" applyAlignment="1" applyBorder="1" applyFont="1">
      <alignment shrinkToFit="0" textRotation="90" wrapText="1"/>
    </xf>
    <xf borderId="1" fillId="3" fontId="3" numFmtId="0" xfId="0" applyAlignment="1" applyBorder="1" applyFont="1">
      <alignment shrinkToFit="0" textRotation="90" wrapText="1"/>
    </xf>
    <xf borderId="1" fillId="4" fontId="3" numFmtId="49" xfId="0" applyAlignment="1" applyBorder="1" applyFont="1" applyNumberFormat="1">
      <alignment horizontal="center" shrinkToFit="0" textRotation="90" wrapText="1"/>
    </xf>
    <xf borderId="1" fillId="8" fontId="3" numFmtId="0" xfId="0" applyAlignment="1" applyBorder="1" applyFill="1" applyFont="1">
      <alignment shrinkToFit="0" textRotation="90" wrapText="1"/>
    </xf>
    <xf borderId="0" fillId="0" fontId="4" numFmtId="0" xfId="0" applyFont="1"/>
    <xf borderId="0" fillId="0" fontId="3" numFmtId="165" xfId="0" applyFont="1" applyNumberFormat="1"/>
    <xf borderId="0" fillId="0" fontId="4" numFmtId="166" xfId="0" applyFont="1" applyNumberFormat="1"/>
    <xf borderId="0" fillId="0" fontId="3" numFmtId="167" xfId="0" applyFont="1" applyNumberFormat="1"/>
    <xf borderId="0" fillId="0" fontId="3" numFmtId="164" xfId="0" applyFont="1" applyNumberFormat="1"/>
    <xf borderId="0" fillId="0" fontId="3" numFmtId="168" xfId="0" applyFont="1" applyNumberFormat="1"/>
    <xf borderId="0" fillId="0" fontId="3" numFmtId="1" xfId="0" applyFont="1" applyNumberFormat="1"/>
    <xf borderId="0" fillId="0" fontId="3" numFmtId="166" xfId="0" applyFont="1" applyNumberFormat="1"/>
    <xf borderId="1" fillId="9" fontId="3" numFmtId="0" xfId="0" applyBorder="1" applyFill="1" applyFont="1"/>
    <xf borderId="1" fillId="9" fontId="4" numFmtId="0" xfId="0" applyBorder="1" applyFont="1"/>
    <xf borderId="1" fillId="9" fontId="3" numFmtId="165" xfId="0" applyBorder="1" applyFont="1" applyNumberFormat="1"/>
    <xf borderId="1" fillId="9" fontId="4" numFmtId="166" xfId="0" applyBorder="1" applyFont="1" applyNumberFormat="1"/>
    <xf borderId="1" fillId="9" fontId="3" numFmtId="167" xfId="0" applyBorder="1" applyFont="1" applyNumberFormat="1"/>
    <xf borderId="1" fillId="9" fontId="3" numFmtId="164" xfId="0" applyBorder="1" applyFont="1" applyNumberFormat="1"/>
    <xf borderId="1" fillId="9" fontId="3" numFmtId="168" xfId="0" applyBorder="1" applyFont="1" applyNumberFormat="1"/>
    <xf borderId="1" fillId="9" fontId="3" numFmtId="49" xfId="0" applyAlignment="1" applyBorder="1" applyFont="1" applyNumberFormat="1">
      <alignment horizontal="center"/>
    </xf>
    <xf borderId="1" fillId="9" fontId="3" numFmtId="1" xfId="0" applyBorder="1" applyFont="1" applyNumberFormat="1"/>
    <xf borderId="1" fillId="10" fontId="3" numFmtId="49" xfId="0" applyAlignment="1" applyBorder="1" applyFill="1" applyFont="1" applyNumberFormat="1">
      <alignment horizontal="center"/>
    </xf>
    <xf borderId="1" fillId="7" fontId="4" numFmtId="0" xfId="0" applyBorder="1" applyFont="1"/>
    <xf borderId="1" fillId="7" fontId="4" numFmtId="165" xfId="0" applyBorder="1" applyFont="1" applyNumberFormat="1"/>
    <xf borderId="1" fillId="7" fontId="4" numFmtId="166" xfId="0" applyBorder="1" applyFont="1" applyNumberFormat="1"/>
    <xf borderId="1" fillId="7" fontId="4" numFmtId="167" xfId="0" applyBorder="1" applyFont="1" applyNumberFormat="1"/>
    <xf borderId="1" fillId="7" fontId="4" numFmtId="164" xfId="0" applyBorder="1" applyFont="1" applyNumberFormat="1"/>
    <xf borderId="1" fillId="7" fontId="4" numFmtId="168" xfId="0" applyBorder="1" applyFont="1" applyNumberFormat="1"/>
    <xf borderId="1" fillId="7" fontId="4" numFmtId="49" xfId="0" applyAlignment="1" applyBorder="1" applyFont="1" applyNumberFormat="1">
      <alignment horizontal="center"/>
    </xf>
    <xf borderId="1" fillId="7" fontId="4" numFmtId="1" xfId="0" applyBorder="1" applyFont="1" applyNumberFormat="1"/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25.75"/>
    <col customWidth="1" min="2" max="2" width="15.38"/>
    <col customWidth="1" min="3" max="3" width="14.25"/>
    <col customWidth="1" min="4" max="4" width="20.75"/>
    <col customWidth="1" min="5" max="5" width="10.88"/>
    <col customWidth="1" min="6" max="6" width="9.13"/>
    <col customWidth="1" min="7" max="7" width="14.0"/>
    <col customWidth="1" min="8" max="8" width="9.13"/>
    <col customWidth="1" min="9" max="9" width="11.13"/>
    <col customWidth="1" min="10" max="10" width="9.13"/>
    <col customWidth="1" min="11" max="11" width="11.13"/>
    <col customWidth="1" min="12" max="12" width="9.13"/>
    <col customWidth="1" min="13" max="13" width="12.0"/>
    <col customWidth="1" min="14" max="14" width="18.75"/>
    <col customWidth="1" min="15" max="15" width="10.88"/>
    <col customWidth="1" min="16" max="16" width="9.13"/>
    <col customWidth="1" min="17" max="17" width="10.88"/>
    <col customWidth="1" min="18" max="18" width="9.13"/>
    <col customWidth="1" min="19" max="19" width="12.0"/>
    <col customWidth="1" min="20" max="20" width="9.13"/>
    <col customWidth="1" min="21" max="21" width="12.0"/>
    <col customWidth="1" min="22" max="22" width="9.13"/>
    <col customWidth="1" min="23" max="23" width="11.25"/>
    <col customWidth="1" min="24" max="24" width="9.13"/>
    <col customWidth="1" min="25" max="25" width="12.25"/>
    <col customWidth="1" min="26" max="26" width="9.13"/>
    <col customWidth="1" min="27" max="27" width="10.88"/>
    <col customWidth="1" min="28" max="30" width="9.13"/>
    <col customWidth="1" min="31" max="31" width="13.75"/>
    <col customWidth="1" min="32" max="32" width="9.13"/>
    <col customWidth="1" min="33" max="33" width="15.25"/>
    <col customWidth="1" min="34" max="34" width="9.13"/>
    <col customWidth="1" min="35" max="35" width="13.38"/>
    <col customWidth="1" min="36" max="36" width="12.0"/>
    <col customWidth="1" min="37" max="37" width="11.75"/>
    <col customWidth="1" min="38" max="38" width="11.88"/>
    <col customWidth="1" min="39" max="39" width="12.88"/>
    <col customWidth="1" min="40" max="40" width="9.13"/>
    <col customWidth="1" min="41" max="41" width="9.88"/>
    <col customWidth="1" min="42" max="42" width="9.13"/>
    <col customWidth="1" min="43" max="43" width="11.0"/>
    <col customWidth="1" min="44" max="44" width="9.13"/>
    <col customWidth="1" min="45" max="45" width="11.38"/>
    <col customWidth="1" min="46" max="46" width="9.13"/>
    <col customWidth="1" min="47" max="47" width="12.75"/>
    <col customWidth="1" min="48" max="48" width="9.13"/>
    <col customWidth="1" min="49" max="49" width="5.88"/>
    <col customWidth="1" min="50" max="50" width="6.38"/>
    <col customWidth="1" min="51" max="51" width="7.63"/>
    <col customWidth="1" min="52" max="52" width="13.75"/>
    <col customWidth="1" min="53" max="58" width="9.13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1</v>
      </c>
      <c r="Y1" s="1"/>
      <c r="Z1" s="1"/>
      <c r="AA1" s="1"/>
      <c r="AB1" s="1"/>
      <c r="AC1" s="1"/>
      <c r="AD1" s="1" t="s">
        <v>3</v>
      </c>
      <c r="AE1" s="2"/>
      <c r="AF1" s="1"/>
      <c r="AG1" s="2"/>
      <c r="AH1" s="1"/>
      <c r="AI1" s="2"/>
      <c r="AJ1" s="1" t="s">
        <v>4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3" t="s">
        <v>5</v>
      </c>
      <c r="AW1" s="1" t="s">
        <v>6</v>
      </c>
      <c r="AX1" s="1"/>
      <c r="AY1" s="1" t="s">
        <v>7</v>
      </c>
      <c r="AZ1" s="1"/>
      <c r="BA1" s="1"/>
      <c r="BB1" s="1"/>
      <c r="BC1" s="1"/>
      <c r="BD1" s="1"/>
      <c r="BE1" s="1"/>
      <c r="BF1" s="1"/>
    </row>
    <row r="2" ht="15.0" customHeight="1">
      <c r="A2" s="4" t="s">
        <v>8</v>
      </c>
      <c r="B2" s="4" t="s">
        <v>9</v>
      </c>
      <c r="D2" s="5" t="s">
        <v>10</v>
      </c>
      <c r="F2" s="5" t="s">
        <v>11</v>
      </c>
      <c r="H2" s="5" t="s">
        <v>12</v>
      </c>
      <c r="J2" s="5" t="s">
        <v>13</v>
      </c>
      <c r="L2" s="5" t="s">
        <v>14</v>
      </c>
      <c r="N2" s="4" t="s">
        <v>15</v>
      </c>
      <c r="P2" s="4" t="s">
        <v>16</v>
      </c>
      <c r="R2" s="5" t="s">
        <v>17</v>
      </c>
      <c r="T2" s="5" t="s">
        <v>18</v>
      </c>
      <c r="V2" s="5" t="s">
        <v>19</v>
      </c>
      <c r="X2" s="5" t="s">
        <v>20</v>
      </c>
      <c r="Z2" s="5" t="s">
        <v>21</v>
      </c>
      <c r="AB2" s="5" t="s">
        <v>22</v>
      </c>
      <c r="AD2" s="5" t="s">
        <v>23</v>
      </c>
      <c r="AF2" s="5" t="s">
        <v>24</v>
      </c>
      <c r="AH2" s="6" t="s">
        <v>25</v>
      </c>
      <c r="AJ2" s="6" t="s">
        <v>26</v>
      </c>
      <c r="AL2" s="5" t="s">
        <v>27</v>
      </c>
      <c r="AN2" s="5" t="s">
        <v>28</v>
      </c>
      <c r="AP2" s="5" t="s">
        <v>29</v>
      </c>
      <c r="AR2" s="5" t="s">
        <v>30</v>
      </c>
      <c r="AT2" s="7" t="s">
        <v>31</v>
      </c>
      <c r="AV2" s="8" t="s">
        <v>32</v>
      </c>
      <c r="AW2" s="6" t="s">
        <v>33</v>
      </c>
      <c r="AY2" s="4" t="s">
        <v>34</v>
      </c>
      <c r="AZ2" s="9"/>
    </row>
    <row r="3" ht="110.25" customHeight="1">
      <c r="A3" s="4" t="s">
        <v>35</v>
      </c>
      <c r="B3" s="10" t="s">
        <v>36</v>
      </c>
      <c r="C3" s="10" t="s">
        <v>37</v>
      </c>
      <c r="D3" s="11" t="s">
        <v>36</v>
      </c>
      <c r="E3" s="11" t="s">
        <v>37</v>
      </c>
      <c r="F3" s="12" t="s">
        <v>36</v>
      </c>
      <c r="G3" s="12" t="s">
        <v>37</v>
      </c>
      <c r="H3" s="13" t="s">
        <v>36</v>
      </c>
      <c r="I3" s="13" t="s">
        <v>37</v>
      </c>
      <c r="J3" s="10" t="s">
        <v>36</v>
      </c>
      <c r="K3" s="10" t="s">
        <v>37</v>
      </c>
      <c r="L3" s="11" t="s">
        <v>36</v>
      </c>
      <c r="M3" s="11" t="s">
        <v>37</v>
      </c>
      <c r="N3" s="12" t="s">
        <v>36</v>
      </c>
      <c r="O3" s="12" t="s">
        <v>37</v>
      </c>
      <c r="P3" s="13" t="s">
        <v>36</v>
      </c>
      <c r="Q3" s="13" t="s">
        <v>37</v>
      </c>
      <c r="R3" s="10" t="s">
        <v>36</v>
      </c>
      <c r="S3" s="10" t="s">
        <v>37</v>
      </c>
      <c r="T3" s="11" t="s">
        <v>36</v>
      </c>
      <c r="U3" s="11" t="s">
        <v>37</v>
      </c>
      <c r="V3" s="14" t="s">
        <v>36</v>
      </c>
      <c r="W3" s="14" t="s">
        <v>37</v>
      </c>
      <c r="X3" s="10" t="s">
        <v>36</v>
      </c>
      <c r="Y3" s="10" t="s">
        <v>37</v>
      </c>
      <c r="Z3" s="12" t="s">
        <v>36</v>
      </c>
      <c r="AA3" s="12" t="s">
        <v>37</v>
      </c>
      <c r="AB3" s="15" t="s">
        <v>36</v>
      </c>
      <c r="AC3" s="15" t="s">
        <v>37</v>
      </c>
      <c r="AD3" s="13" t="s">
        <v>38</v>
      </c>
      <c r="AE3" s="16" t="s">
        <v>37</v>
      </c>
      <c r="AF3" s="10" t="s">
        <v>38</v>
      </c>
      <c r="AG3" s="17" t="s">
        <v>37</v>
      </c>
      <c r="AH3" s="11" t="s">
        <v>36</v>
      </c>
      <c r="AI3" s="18" t="s">
        <v>37</v>
      </c>
      <c r="AJ3" s="12" t="s">
        <v>39</v>
      </c>
      <c r="AK3" s="19" t="s">
        <v>40</v>
      </c>
      <c r="AL3" s="13" t="s">
        <v>39</v>
      </c>
      <c r="AM3" s="20" t="s">
        <v>40</v>
      </c>
      <c r="AN3" s="21" t="s">
        <v>41</v>
      </c>
      <c r="AO3" s="21" t="s">
        <v>42</v>
      </c>
      <c r="AP3" s="22" t="s">
        <v>43</v>
      </c>
      <c r="AQ3" s="22" t="s">
        <v>37</v>
      </c>
      <c r="AR3" s="19" t="s">
        <v>43</v>
      </c>
      <c r="AS3" s="19" t="s">
        <v>37</v>
      </c>
      <c r="AT3" s="20" t="s">
        <v>43</v>
      </c>
      <c r="AU3" s="20" t="s">
        <v>37</v>
      </c>
      <c r="AV3" s="23" t="s">
        <v>44</v>
      </c>
      <c r="AW3" s="22"/>
      <c r="AX3" s="22" t="s">
        <v>45</v>
      </c>
      <c r="AY3" s="24" t="s">
        <v>45</v>
      </c>
      <c r="AZ3" s="4" t="s">
        <v>46</v>
      </c>
    </row>
    <row r="4">
      <c r="B4" s="10"/>
      <c r="C4" s="10"/>
      <c r="D4" s="11"/>
      <c r="E4" s="11"/>
      <c r="F4" s="12"/>
      <c r="G4" s="12"/>
      <c r="H4" s="13"/>
      <c r="I4" s="13"/>
      <c r="J4" s="10"/>
      <c r="K4" s="10"/>
      <c r="L4" s="11"/>
      <c r="M4" s="11"/>
      <c r="N4" s="12"/>
      <c r="O4" s="12"/>
      <c r="P4" s="13"/>
      <c r="Q4" s="13"/>
      <c r="R4" s="10"/>
      <c r="S4" s="10"/>
      <c r="T4" s="11"/>
      <c r="U4" s="11"/>
      <c r="V4" s="14"/>
      <c r="W4" s="14"/>
      <c r="X4" s="10"/>
      <c r="Y4" s="10"/>
      <c r="Z4" s="12"/>
      <c r="AA4" s="12"/>
      <c r="AB4" s="15"/>
      <c r="AC4" s="15"/>
      <c r="AD4" s="13"/>
      <c r="AE4" s="16"/>
      <c r="AF4" s="10"/>
      <c r="AG4" s="17"/>
      <c r="AH4" s="11"/>
      <c r="AI4" s="18"/>
      <c r="AJ4" s="12"/>
      <c r="AK4" s="19"/>
      <c r="AL4" s="13"/>
      <c r="AM4" s="20"/>
      <c r="AN4" s="21"/>
      <c r="AO4" s="21"/>
      <c r="AP4" s="22"/>
      <c r="AQ4" s="22"/>
      <c r="AR4" s="19"/>
      <c r="AS4" s="19"/>
      <c r="AT4" s="20"/>
      <c r="AU4" s="20"/>
      <c r="AV4" s="23"/>
      <c r="AW4" s="22"/>
      <c r="AX4" s="22"/>
      <c r="AY4" s="24"/>
    </row>
    <row r="5" hidden="1">
      <c r="B5" s="10"/>
      <c r="C5" s="10"/>
      <c r="D5" s="11"/>
      <c r="E5" s="11"/>
      <c r="F5" s="12"/>
      <c r="G5" s="12"/>
      <c r="H5" s="13"/>
      <c r="I5" s="13"/>
      <c r="J5" s="10"/>
      <c r="K5" s="10"/>
      <c r="L5" s="11"/>
      <c r="M5" s="11"/>
      <c r="N5" s="12"/>
      <c r="O5" s="12"/>
      <c r="P5" s="13"/>
      <c r="Q5" s="13"/>
      <c r="R5" s="10"/>
      <c r="S5" s="10"/>
      <c r="T5" s="11"/>
      <c r="U5" s="11"/>
      <c r="V5" s="14"/>
      <c r="W5" s="14"/>
      <c r="X5" s="10"/>
      <c r="Y5" s="10"/>
      <c r="Z5" s="12"/>
      <c r="AA5" s="12"/>
      <c r="AB5" s="15"/>
      <c r="AC5" s="15"/>
      <c r="AD5" s="13"/>
      <c r="AE5" s="16"/>
      <c r="AF5" s="10"/>
      <c r="AG5" s="17"/>
      <c r="AH5" s="11"/>
      <c r="AI5" s="18"/>
      <c r="AJ5" s="12"/>
      <c r="AK5" s="19"/>
      <c r="AL5" s="13"/>
      <c r="AM5" s="20"/>
      <c r="AN5" s="21"/>
      <c r="AO5" s="21"/>
      <c r="AP5" s="22"/>
      <c r="AQ5" s="22"/>
      <c r="AR5" s="19"/>
      <c r="AS5" s="19"/>
      <c r="AT5" s="20"/>
      <c r="AU5" s="20"/>
      <c r="AV5" s="23"/>
      <c r="AW5" s="22"/>
      <c r="AX5" s="22"/>
      <c r="AY5" s="24"/>
    </row>
    <row r="6">
      <c r="B6" s="10"/>
      <c r="C6" s="10"/>
      <c r="D6" s="11"/>
      <c r="E6" s="11"/>
      <c r="F6" s="12"/>
      <c r="G6" s="12"/>
      <c r="H6" s="13"/>
      <c r="I6" s="13"/>
      <c r="J6" s="10"/>
      <c r="K6" s="10"/>
      <c r="L6" s="11"/>
      <c r="M6" s="11"/>
      <c r="N6" s="12"/>
      <c r="O6" s="12"/>
      <c r="P6" s="13"/>
      <c r="Q6" s="13"/>
      <c r="R6" s="10"/>
      <c r="S6" s="10"/>
      <c r="T6" s="11"/>
      <c r="U6" s="11"/>
      <c r="V6" s="14"/>
      <c r="W6" s="14"/>
      <c r="X6" s="10"/>
      <c r="Y6" s="10"/>
      <c r="Z6" s="12"/>
      <c r="AA6" s="12"/>
      <c r="AB6" s="15"/>
      <c r="AC6" s="15"/>
      <c r="AD6" s="13"/>
      <c r="AE6" s="16"/>
      <c r="AF6" s="10"/>
      <c r="AG6" s="17"/>
      <c r="AH6" s="11"/>
      <c r="AI6" s="18"/>
      <c r="AJ6" s="12"/>
      <c r="AK6" s="19"/>
      <c r="AL6" s="13"/>
      <c r="AM6" s="20"/>
      <c r="AN6" s="21"/>
      <c r="AO6" s="21"/>
      <c r="AP6" s="22"/>
      <c r="AQ6" s="22"/>
      <c r="AR6" s="19"/>
      <c r="AS6" s="19"/>
      <c r="AT6" s="20"/>
      <c r="AU6" s="20"/>
      <c r="AV6" s="23"/>
      <c r="AW6" s="22"/>
      <c r="AX6" s="22"/>
      <c r="AY6" s="24"/>
    </row>
    <row r="7">
      <c r="B7" s="10"/>
      <c r="C7" s="10"/>
      <c r="D7" s="11"/>
      <c r="E7" s="11"/>
      <c r="F7" s="12"/>
      <c r="G7" s="12"/>
      <c r="H7" s="13"/>
      <c r="I7" s="13"/>
      <c r="J7" s="10"/>
      <c r="K7" s="10"/>
      <c r="L7" s="11"/>
      <c r="M7" s="11"/>
      <c r="N7" s="12"/>
      <c r="O7" s="12"/>
      <c r="P7" s="13"/>
      <c r="Q7" s="13"/>
      <c r="R7" s="10"/>
      <c r="S7" s="10"/>
      <c r="T7" s="11"/>
      <c r="U7" s="11"/>
      <c r="V7" s="14"/>
      <c r="W7" s="14"/>
      <c r="X7" s="10"/>
      <c r="Y7" s="10"/>
      <c r="Z7" s="12"/>
      <c r="AA7" s="12"/>
      <c r="AB7" s="15"/>
      <c r="AC7" s="15"/>
      <c r="AD7" s="13"/>
      <c r="AE7" s="16"/>
      <c r="AF7" s="10"/>
      <c r="AG7" s="17"/>
      <c r="AH7" s="11"/>
      <c r="AI7" s="18"/>
      <c r="AJ7" s="12"/>
      <c r="AK7" s="19"/>
      <c r="AL7" s="13"/>
      <c r="AM7" s="20"/>
      <c r="AN7" s="21"/>
      <c r="AO7" s="21"/>
      <c r="AP7" s="22"/>
      <c r="AQ7" s="22"/>
      <c r="AR7" s="19"/>
      <c r="AS7" s="19"/>
      <c r="AT7" s="20"/>
      <c r="AU7" s="20"/>
      <c r="AV7" s="23"/>
      <c r="AW7" s="22"/>
      <c r="AX7" s="22"/>
      <c r="AY7" s="24"/>
    </row>
    <row r="8">
      <c r="B8" s="10"/>
      <c r="C8" s="10"/>
      <c r="D8" s="11"/>
      <c r="E8" s="11"/>
      <c r="F8" s="12"/>
      <c r="G8" s="12"/>
      <c r="H8" s="13"/>
      <c r="I8" s="13"/>
      <c r="J8" s="10"/>
      <c r="K8" s="10"/>
      <c r="L8" s="11"/>
      <c r="M8" s="11"/>
      <c r="N8" s="12"/>
      <c r="O8" s="12"/>
      <c r="P8" s="13"/>
      <c r="Q8" s="13"/>
      <c r="R8" s="10"/>
      <c r="S8" s="10"/>
      <c r="T8" s="11"/>
      <c r="U8" s="11"/>
      <c r="V8" s="14"/>
      <c r="W8" s="14"/>
      <c r="X8" s="10"/>
      <c r="Y8" s="10"/>
      <c r="Z8" s="12"/>
      <c r="AA8" s="12"/>
      <c r="AB8" s="15"/>
      <c r="AC8" s="15"/>
      <c r="AD8" s="13"/>
      <c r="AE8" s="16"/>
      <c r="AF8" s="10"/>
      <c r="AG8" s="17"/>
      <c r="AH8" s="11"/>
      <c r="AI8" s="18"/>
      <c r="AJ8" s="12"/>
      <c r="AK8" s="19"/>
      <c r="AL8" s="13"/>
      <c r="AM8" s="20"/>
      <c r="AN8" s="21"/>
      <c r="AO8" s="21"/>
      <c r="AP8" s="22"/>
      <c r="AQ8" s="22"/>
      <c r="AR8" s="19"/>
      <c r="AS8" s="19"/>
      <c r="AT8" s="20"/>
      <c r="AU8" s="20"/>
      <c r="AV8" s="23"/>
      <c r="AW8" s="22"/>
      <c r="AX8" s="22"/>
      <c r="AY8" s="24"/>
    </row>
    <row r="9">
      <c r="B9" s="10"/>
      <c r="C9" s="10"/>
      <c r="D9" s="11"/>
      <c r="E9" s="11"/>
      <c r="F9" s="12"/>
      <c r="G9" s="12"/>
      <c r="H9" s="13"/>
      <c r="I9" s="13"/>
      <c r="J9" s="10"/>
      <c r="K9" s="10"/>
      <c r="L9" s="11"/>
      <c r="M9" s="11"/>
      <c r="N9" s="12"/>
      <c r="O9" s="12"/>
      <c r="P9" s="13"/>
      <c r="Q9" s="13"/>
      <c r="R9" s="10"/>
      <c r="S9" s="10"/>
      <c r="T9" s="11"/>
      <c r="U9" s="11"/>
      <c r="V9" s="14"/>
      <c r="W9" s="14"/>
      <c r="X9" s="10"/>
      <c r="Y9" s="10"/>
      <c r="Z9" s="12"/>
      <c r="AA9" s="12"/>
      <c r="AB9" s="15"/>
      <c r="AC9" s="15"/>
      <c r="AD9" s="13"/>
      <c r="AE9" s="16"/>
      <c r="AF9" s="10"/>
      <c r="AG9" s="17"/>
      <c r="AH9" s="11"/>
      <c r="AI9" s="18"/>
      <c r="AJ9" s="12"/>
      <c r="AK9" s="19"/>
      <c r="AL9" s="13"/>
      <c r="AM9" s="20"/>
      <c r="AN9" s="21"/>
      <c r="AO9" s="21"/>
      <c r="AP9" s="22"/>
      <c r="AQ9" s="22"/>
      <c r="AR9" s="19"/>
      <c r="AS9" s="19"/>
      <c r="AT9" s="20"/>
      <c r="AU9" s="20"/>
      <c r="AV9" s="23"/>
      <c r="AW9" s="22"/>
      <c r="AX9" s="22"/>
      <c r="AY9" s="24"/>
    </row>
    <row r="10">
      <c r="A10" s="4" t="s">
        <v>47</v>
      </c>
      <c r="B10" s="25">
        <v>1.0</v>
      </c>
      <c r="C10" s="25">
        <v>300.0</v>
      </c>
      <c r="D10" s="4">
        <v>0.0</v>
      </c>
      <c r="E10" s="26">
        <v>0.0</v>
      </c>
      <c r="F10" s="25">
        <v>29.0</v>
      </c>
      <c r="G10" s="27">
        <v>19293.87</v>
      </c>
      <c r="H10" s="25">
        <v>5.0</v>
      </c>
      <c r="I10" s="27">
        <v>3235.87</v>
      </c>
      <c r="K10" s="26"/>
      <c r="M10" s="26"/>
      <c r="O10" s="26"/>
      <c r="Q10" s="26"/>
      <c r="S10" s="26"/>
      <c r="U10" s="26"/>
      <c r="V10" s="4">
        <v>1.0</v>
      </c>
      <c r="W10" s="26">
        <v>4534.0</v>
      </c>
      <c r="X10" s="4">
        <v>1.0</v>
      </c>
      <c r="Y10" s="26">
        <v>400.0</v>
      </c>
      <c r="AA10" s="28"/>
      <c r="AC10" s="26"/>
      <c r="AD10" s="4">
        <v>2.0</v>
      </c>
      <c r="AE10" s="29">
        <f t="shared" ref="AE10:AE212" si="1">3600593/AD$213*AD10</f>
        <v>26091.25362</v>
      </c>
      <c r="AG10" s="29">
        <f t="shared" ref="AG10:AG212" si="2">2906597/AF$213*AF10</f>
        <v>0</v>
      </c>
      <c r="AH10" s="30"/>
      <c r="AI10" s="29">
        <f t="shared" ref="AI10:AI212" si="3">466784/AH$213*AH10</f>
        <v>0</v>
      </c>
      <c r="AK10" s="26"/>
      <c r="AM10" s="26"/>
      <c r="AO10" s="26"/>
      <c r="AP10" s="4">
        <v>1.0</v>
      </c>
      <c r="AQ10" s="26">
        <f t="shared" ref="AQ10:AQ212" si="4">AP10*360</f>
        <v>360</v>
      </c>
      <c r="AS10" s="26">
        <f t="shared" ref="AS10:AS212" si="5">AR10*360</f>
        <v>0</v>
      </c>
      <c r="AT10" s="4">
        <v>1.0</v>
      </c>
      <c r="AU10" s="26">
        <f t="shared" ref="AU10:AU212" si="6">AT10*360</f>
        <v>360</v>
      </c>
      <c r="AV10" s="8">
        <v>3.0</v>
      </c>
      <c r="AW10" s="26"/>
      <c r="AX10" s="31">
        <v>7.0</v>
      </c>
      <c r="AY10" s="25">
        <v>0.0</v>
      </c>
      <c r="AZ10" s="26">
        <f t="shared" ref="AZ10:AZ29" si="7"> SUM(AU10,AS10,AQ10,AO10,AM10,AK10,AI10,AG10,AE10,AC10,AA10,Y10,W10,U10,S10,Q10,O10,M10,K10,I10,G10,E10, C10)</f>
        <v>54574.99362</v>
      </c>
    </row>
    <row r="11">
      <c r="A11" s="4" t="s">
        <v>48</v>
      </c>
      <c r="B11" s="25">
        <v>0.0</v>
      </c>
      <c r="C11" s="25">
        <v>0.0</v>
      </c>
      <c r="D11" s="4">
        <v>0.0</v>
      </c>
      <c r="E11" s="26">
        <v>0.0</v>
      </c>
      <c r="F11" s="25">
        <v>0.0</v>
      </c>
      <c r="G11" s="27">
        <v>0.0</v>
      </c>
      <c r="H11" s="25">
        <v>0.0</v>
      </c>
      <c r="I11" s="27">
        <v>0.0</v>
      </c>
      <c r="K11" s="26"/>
      <c r="M11" s="26"/>
      <c r="O11" s="26"/>
      <c r="Q11" s="26"/>
      <c r="S11" s="26"/>
      <c r="U11" s="26"/>
      <c r="W11" s="26"/>
      <c r="Y11" s="26"/>
      <c r="AA11" s="28"/>
      <c r="AC11" s="26"/>
      <c r="AE11" s="29">
        <f t="shared" si="1"/>
        <v>0</v>
      </c>
      <c r="AG11" s="29">
        <f t="shared" si="2"/>
        <v>0</v>
      </c>
      <c r="AH11" s="30"/>
      <c r="AI11" s="29">
        <f t="shared" si="3"/>
        <v>0</v>
      </c>
      <c r="AK11" s="26"/>
      <c r="AL11" s="4">
        <v>1.0</v>
      </c>
      <c r="AM11" s="26">
        <v>2064.54</v>
      </c>
      <c r="AO11" s="26"/>
      <c r="AQ11" s="26">
        <f t="shared" si="4"/>
        <v>0</v>
      </c>
      <c r="AS11" s="26">
        <f t="shared" si="5"/>
        <v>0</v>
      </c>
      <c r="AU11" s="26">
        <f t="shared" si="6"/>
        <v>0</v>
      </c>
      <c r="AV11" s="8">
        <v>0.0</v>
      </c>
      <c r="AW11" s="26"/>
      <c r="AX11" s="31">
        <v>0.0</v>
      </c>
      <c r="AY11" s="25">
        <v>1.0</v>
      </c>
      <c r="AZ11" s="26">
        <f t="shared" si="7"/>
        <v>2064.54</v>
      </c>
    </row>
    <row r="12">
      <c r="A12" s="4" t="s">
        <v>49</v>
      </c>
      <c r="B12" s="25">
        <v>2.0</v>
      </c>
      <c r="C12" s="25">
        <v>600.0</v>
      </c>
      <c r="D12" s="4">
        <v>0.0</v>
      </c>
      <c r="E12" s="26">
        <v>0.0</v>
      </c>
      <c r="F12" s="25">
        <v>41.0</v>
      </c>
      <c r="G12" s="27">
        <v>22085.0</v>
      </c>
      <c r="H12" s="25">
        <v>2.0</v>
      </c>
      <c r="I12" s="27">
        <v>469.11</v>
      </c>
      <c r="K12" s="26"/>
      <c r="M12" s="26"/>
      <c r="O12" s="26"/>
      <c r="Q12" s="26"/>
      <c r="S12" s="26"/>
      <c r="U12" s="26"/>
      <c r="V12" s="4">
        <v>1.0</v>
      </c>
      <c r="W12" s="26">
        <v>4400.0</v>
      </c>
      <c r="Y12" s="26"/>
      <c r="Z12" s="4">
        <v>1.0</v>
      </c>
      <c r="AA12" s="28">
        <v>6002.2</v>
      </c>
      <c r="AC12" s="26"/>
      <c r="AE12" s="29">
        <f t="shared" si="1"/>
        <v>0</v>
      </c>
      <c r="AG12" s="29">
        <f t="shared" si="2"/>
        <v>0</v>
      </c>
      <c r="AH12" s="30"/>
      <c r="AI12" s="29">
        <f t="shared" si="3"/>
        <v>0</v>
      </c>
      <c r="AK12" s="26"/>
      <c r="AM12" s="26"/>
      <c r="AO12" s="26"/>
      <c r="AP12" s="4">
        <v>1.0</v>
      </c>
      <c r="AQ12" s="26">
        <f t="shared" si="4"/>
        <v>360</v>
      </c>
      <c r="AS12" s="26">
        <f t="shared" si="5"/>
        <v>0</v>
      </c>
      <c r="AU12" s="26">
        <f t="shared" si="6"/>
        <v>0</v>
      </c>
      <c r="AV12" s="8" t="s">
        <v>50</v>
      </c>
      <c r="AW12" s="26"/>
      <c r="AX12" s="31">
        <v>9.0</v>
      </c>
      <c r="AY12" s="25">
        <v>0.0</v>
      </c>
      <c r="AZ12" s="26">
        <f t="shared" si="7"/>
        <v>33916.31</v>
      </c>
    </row>
    <row r="13">
      <c r="A13" s="4" t="s">
        <v>51</v>
      </c>
      <c r="B13" s="25">
        <v>0.0</v>
      </c>
      <c r="C13" s="25">
        <v>0.0</v>
      </c>
      <c r="D13" s="4">
        <v>0.0</v>
      </c>
      <c r="E13" s="26">
        <v>0.0</v>
      </c>
      <c r="F13" s="25">
        <v>0.0</v>
      </c>
      <c r="G13" s="27">
        <v>0.0</v>
      </c>
      <c r="H13" s="25">
        <v>0.0</v>
      </c>
      <c r="I13" s="27">
        <v>0.0</v>
      </c>
      <c r="K13" s="26"/>
      <c r="M13" s="26"/>
      <c r="O13" s="26"/>
      <c r="Q13" s="26"/>
      <c r="S13" s="26"/>
      <c r="U13" s="26"/>
      <c r="W13" s="26"/>
      <c r="Y13" s="26"/>
      <c r="AA13" s="28"/>
      <c r="AC13" s="26"/>
      <c r="AE13" s="29">
        <f t="shared" si="1"/>
        <v>0</v>
      </c>
      <c r="AG13" s="29">
        <f t="shared" si="2"/>
        <v>0</v>
      </c>
      <c r="AH13" s="30"/>
      <c r="AI13" s="29">
        <f t="shared" si="3"/>
        <v>0</v>
      </c>
      <c r="AK13" s="26"/>
      <c r="AL13" s="4">
        <v>2.0</v>
      </c>
      <c r="AM13" s="26">
        <v>74066.82</v>
      </c>
      <c r="AN13" s="4">
        <v>2.0</v>
      </c>
      <c r="AO13" s="26"/>
      <c r="AQ13" s="26">
        <f t="shared" si="4"/>
        <v>0</v>
      </c>
      <c r="AS13" s="26">
        <f t="shared" si="5"/>
        <v>0</v>
      </c>
      <c r="AU13" s="26">
        <f t="shared" si="6"/>
        <v>0</v>
      </c>
      <c r="AV13" s="8" t="s">
        <v>52</v>
      </c>
      <c r="AW13" s="26"/>
      <c r="AX13" s="31">
        <v>0.0</v>
      </c>
      <c r="AY13" s="25">
        <v>0.0</v>
      </c>
      <c r="AZ13" s="26">
        <f t="shared" si="7"/>
        <v>74066.82</v>
      </c>
    </row>
    <row r="14">
      <c r="A14" s="4" t="s">
        <v>53</v>
      </c>
      <c r="B14" s="25">
        <v>0.0</v>
      </c>
      <c r="C14" s="25">
        <v>0.0</v>
      </c>
      <c r="D14" s="4">
        <v>0.0</v>
      </c>
      <c r="E14" s="26">
        <v>0.0</v>
      </c>
      <c r="F14" s="25">
        <v>0.0</v>
      </c>
      <c r="G14" s="27">
        <v>0.0</v>
      </c>
      <c r="H14" s="25">
        <v>0.0</v>
      </c>
      <c r="I14" s="27">
        <v>0.0</v>
      </c>
      <c r="K14" s="26"/>
      <c r="M14" s="26"/>
      <c r="O14" s="26"/>
      <c r="Q14" s="26"/>
      <c r="S14" s="26"/>
      <c r="U14" s="26"/>
      <c r="W14" s="26"/>
      <c r="Y14" s="26"/>
      <c r="AA14" s="28"/>
      <c r="AC14" s="26"/>
      <c r="AE14" s="29">
        <f t="shared" si="1"/>
        <v>0</v>
      </c>
      <c r="AG14" s="29">
        <f t="shared" si="2"/>
        <v>0</v>
      </c>
      <c r="AH14" s="30"/>
      <c r="AI14" s="29">
        <f t="shared" si="3"/>
        <v>0</v>
      </c>
      <c r="AK14" s="26"/>
      <c r="AM14" s="26"/>
      <c r="AO14" s="26"/>
      <c r="AQ14" s="26">
        <f t="shared" si="4"/>
        <v>0</v>
      </c>
      <c r="AS14" s="26">
        <f t="shared" si="5"/>
        <v>0</v>
      </c>
      <c r="AU14" s="26">
        <f t="shared" si="6"/>
        <v>0</v>
      </c>
      <c r="AV14" s="8" t="s">
        <v>52</v>
      </c>
      <c r="AW14" s="26"/>
      <c r="AX14" s="31">
        <v>0.0</v>
      </c>
      <c r="AY14" s="25">
        <v>0.0</v>
      </c>
      <c r="AZ14" s="26">
        <f t="shared" si="7"/>
        <v>0</v>
      </c>
    </row>
    <row r="15">
      <c r="A15" s="4" t="s">
        <v>54</v>
      </c>
      <c r="B15" s="25">
        <v>102.0</v>
      </c>
      <c r="C15" s="25">
        <v>30270.11</v>
      </c>
      <c r="D15" s="4">
        <v>14.0</v>
      </c>
      <c r="E15" s="26">
        <v>4664.54</v>
      </c>
      <c r="F15" s="25">
        <v>748.0</v>
      </c>
      <c r="G15" s="27">
        <v>252101.0</v>
      </c>
      <c r="H15" s="25">
        <v>55.0</v>
      </c>
      <c r="I15" s="27">
        <v>29129.14</v>
      </c>
      <c r="J15" s="4">
        <v>5.0</v>
      </c>
      <c r="K15" s="26">
        <v>79433.0</v>
      </c>
      <c r="M15" s="26"/>
      <c r="N15" s="4">
        <v>1.0</v>
      </c>
      <c r="O15" s="26">
        <v>3893.0</v>
      </c>
      <c r="Q15" s="26"/>
      <c r="R15" s="4">
        <v>8.0</v>
      </c>
      <c r="S15" s="26">
        <v>14625.0</v>
      </c>
      <c r="U15" s="26"/>
      <c r="V15" s="4">
        <v>9.0</v>
      </c>
      <c r="W15" s="26">
        <v>39235.0</v>
      </c>
      <c r="X15" s="4">
        <v>23.0</v>
      </c>
      <c r="Y15" s="26">
        <v>7341.5</v>
      </c>
      <c r="Z15" s="4">
        <v>38.0</v>
      </c>
      <c r="AA15" s="28">
        <v>228083.6</v>
      </c>
      <c r="AB15" s="4">
        <v>19.0</v>
      </c>
      <c r="AC15" s="26"/>
      <c r="AE15" s="29">
        <f t="shared" si="1"/>
        <v>0</v>
      </c>
      <c r="AG15" s="29">
        <f t="shared" si="2"/>
        <v>0</v>
      </c>
      <c r="AH15" s="30">
        <v>3.0</v>
      </c>
      <c r="AI15" s="29">
        <f t="shared" si="3"/>
        <v>6453.235023</v>
      </c>
      <c r="AJ15" s="4">
        <v>7.0</v>
      </c>
      <c r="AK15" s="32">
        <v>233640.78</v>
      </c>
      <c r="AL15" s="4">
        <v>9.0</v>
      </c>
      <c r="AM15" s="26">
        <v>430392.67</v>
      </c>
      <c r="AN15" s="4">
        <v>18.0</v>
      </c>
      <c r="AO15" s="26"/>
      <c r="AP15" s="4">
        <v>64.0</v>
      </c>
      <c r="AQ15" s="26">
        <f t="shared" si="4"/>
        <v>23040</v>
      </c>
      <c r="AR15" s="4">
        <v>13.0</v>
      </c>
      <c r="AS15" s="26">
        <f t="shared" si="5"/>
        <v>4680</v>
      </c>
      <c r="AT15" s="4">
        <v>20.0</v>
      </c>
      <c r="AU15" s="26">
        <f t="shared" si="6"/>
        <v>7200</v>
      </c>
      <c r="AV15" s="8" t="s">
        <v>55</v>
      </c>
      <c r="AW15" s="26"/>
      <c r="AX15" s="31">
        <v>6.0</v>
      </c>
      <c r="AY15" s="25">
        <v>34.0</v>
      </c>
      <c r="AZ15" s="26">
        <f t="shared" si="7"/>
        <v>1394182.575</v>
      </c>
      <c r="BB15" s="26"/>
    </row>
    <row r="16">
      <c r="A16" s="4" t="s">
        <v>56</v>
      </c>
      <c r="B16" s="25">
        <v>0.0</v>
      </c>
      <c r="C16" s="25">
        <v>0.0</v>
      </c>
      <c r="D16" s="4">
        <v>0.0</v>
      </c>
      <c r="E16" s="26">
        <v>0.0</v>
      </c>
      <c r="F16" s="25">
        <v>0.0</v>
      </c>
      <c r="G16" s="27">
        <v>0.0</v>
      </c>
      <c r="H16" s="25">
        <v>0.0</v>
      </c>
      <c r="I16" s="27">
        <v>0.0</v>
      </c>
      <c r="K16" s="26"/>
      <c r="M16" s="26"/>
      <c r="O16" s="26"/>
      <c r="Q16" s="26"/>
      <c r="S16" s="26"/>
      <c r="U16" s="26"/>
      <c r="W16" s="26"/>
      <c r="Y16" s="26"/>
      <c r="AA16" s="28"/>
      <c r="AB16" s="4">
        <v>2.0</v>
      </c>
      <c r="AC16" s="26"/>
      <c r="AE16" s="29">
        <f t="shared" si="1"/>
        <v>0</v>
      </c>
      <c r="AG16" s="29">
        <f t="shared" si="2"/>
        <v>0</v>
      </c>
      <c r="AH16" s="30"/>
      <c r="AI16" s="29">
        <f t="shared" si="3"/>
        <v>0</v>
      </c>
      <c r="AL16" s="4">
        <v>2.0</v>
      </c>
      <c r="AM16" s="26">
        <v>43110.18</v>
      </c>
      <c r="AN16" s="4">
        <v>10.0</v>
      </c>
      <c r="AO16" s="26"/>
      <c r="AP16" s="4">
        <v>10.0</v>
      </c>
      <c r="AQ16" s="26">
        <f t="shared" si="4"/>
        <v>3600</v>
      </c>
      <c r="AR16" s="4">
        <v>1.0</v>
      </c>
      <c r="AS16" s="26">
        <f t="shared" si="5"/>
        <v>360</v>
      </c>
      <c r="AU16" s="26">
        <f t="shared" si="6"/>
        <v>0</v>
      </c>
      <c r="AV16" s="8" t="s">
        <v>50</v>
      </c>
      <c r="AW16" s="26"/>
      <c r="AX16" s="31">
        <v>1.0</v>
      </c>
      <c r="AY16" s="25">
        <v>2.0</v>
      </c>
      <c r="AZ16" s="26">
        <f t="shared" si="7"/>
        <v>47070.18</v>
      </c>
      <c r="BB16" s="26"/>
    </row>
    <row r="17">
      <c r="A17" s="4" t="s">
        <v>57</v>
      </c>
      <c r="B17" s="25">
        <v>0.0</v>
      </c>
      <c r="C17" s="25">
        <v>0.0</v>
      </c>
      <c r="D17" s="4">
        <v>0.0</v>
      </c>
      <c r="E17" s="26">
        <v>0.0</v>
      </c>
      <c r="F17" s="25">
        <v>0.0</v>
      </c>
      <c r="G17" s="27">
        <v>0.0</v>
      </c>
      <c r="H17" s="25">
        <v>0.0</v>
      </c>
      <c r="I17" s="27">
        <v>0.0</v>
      </c>
      <c r="K17" s="26"/>
      <c r="M17" s="26"/>
      <c r="O17" s="26"/>
      <c r="Q17" s="26"/>
      <c r="S17" s="26"/>
      <c r="U17" s="26"/>
      <c r="W17" s="26"/>
      <c r="Y17" s="26"/>
      <c r="AA17" s="28"/>
      <c r="AB17" s="4">
        <v>1.0</v>
      </c>
      <c r="AC17" s="26"/>
      <c r="AD17" s="4">
        <v>1.0</v>
      </c>
      <c r="AE17" s="29">
        <f t="shared" si="1"/>
        <v>13045.62681</v>
      </c>
      <c r="AF17" s="4">
        <v>1.0</v>
      </c>
      <c r="AG17" s="29">
        <f t="shared" si="2"/>
        <v>22187.76336</v>
      </c>
      <c r="AH17" s="30"/>
      <c r="AI17" s="29">
        <f t="shared" si="3"/>
        <v>0</v>
      </c>
      <c r="AK17" s="26"/>
      <c r="AM17" s="26"/>
      <c r="AN17" s="4">
        <v>0.0</v>
      </c>
      <c r="AO17" s="26"/>
      <c r="AQ17" s="26">
        <f t="shared" si="4"/>
        <v>0</v>
      </c>
      <c r="AS17" s="26">
        <f t="shared" si="5"/>
        <v>0</v>
      </c>
      <c r="AU17" s="26">
        <f t="shared" si="6"/>
        <v>0</v>
      </c>
      <c r="AV17" s="8" t="s">
        <v>58</v>
      </c>
      <c r="AW17" s="26"/>
      <c r="AX17" s="31">
        <v>0.0</v>
      </c>
      <c r="AY17" s="25">
        <v>0.0</v>
      </c>
      <c r="AZ17" s="26">
        <f t="shared" si="7"/>
        <v>35233.39017</v>
      </c>
    </row>
    <row r="18">
      <c r="A18" s="4" t="s">
        <v>59</v>
      </c>
      <c r="B18" s="25">
        <v>0.0</v>
      </c>
      <c r="C18" s="25">
        <v>0.0</v>
      </c>
      <c r="D18" s="4">
        <v>0.0</v>
      </c>
      <c r="E18" s="26">
        <v>0.0</v>
      </c>
      <c r="F18" s="25">
        <v>0.0</v>
      </c>
      <c r="G18" s="27">
        <v>0.0</v>
      </c>
      <c r="H18" s="25">
        <v>0.0</v>
      </c>
      <c r="I18" s="27">
        <v>0.0</v>
      </c>
      <c r="K18" s="26"/>
      <c r="M18" s="26"/>
      <c r="O18" s="26"/>
      <c r="Q18" s="26"/>
      <c r="S18" s="26"/>
      <c r="U18" s="26"/>
      <c r="W18" s="26"/>
      <c r="Y18" s="26"/>
      <c r="AA18" s="28"/>
      <c r="AC18" s="26"/>
      <c r="AE18" s="29">
        <f t="shared" si="1"/>
        <v>0</v>
      </c>
      <c r="AG18" s="29">
        <f t="shared" si="2"/>
        <v>0</v>
      </c>
      <c r="AH18" s="30"/>
      <c r="AI18" s="29">
        <f t="shared" si="3"/>
        <v>0</v>
      </c>
      <c r="AK18" s="26"/>
      <c r="AM18" s="26"/>
      <c r="AN18" s="4">
        <v>0.0</v>
      </c>
      <c r="AO18" s="26"/>
      <c r="AQ18" s="26">
        <f t="shared" si="4"/>
        <v>0</v>
      </c>
      <c r="AS18" s="26">
        <f t="shared" si="5"/>
        <v>0</v>
      </c>
      <c r="AU18" s="26">
        <f t="shared" si="6"/>
        <v>0</v>
      </c>
      <c r="AV18" s="8" t="s">
        <v>52</v>
      </c>
      <c r="AW18" s="26"/>
      <c r="AX18" s="31">
        <v>0.0</v>
      </c>
      <c r="AY18" s="25">
        <v>0.0</v>
      </c>
      <c r="AZ18" s="26">
        <f t="shared" si="7"/>
        <v>0</v>
      </c>
    </row>
    <row r="19">
      <c r="A19" s="4" t="s">
        <v>60</v>
      </c>
      <c r="B19" s="25">
        <v>5.0</v>
      </c>
      <c r="C19" s="25">
        <v>1191.55</v>
      </c>
      <c r="D19" s="4">
        <v>0.0</v>
      </c>
      <c r="E19" s="26">
        <v>0.0</v>
      </c>
      <c r="F19" s="25">
        <v>89.0</v>
      </c>
      <c r="G19" s="27">
        <v>43441.0</v>
      </c>
      <c r="H19" s="25">
        <v>5.0</v>
      </c>
      <c r="I19" s="27">
        <v>2762.46</v>
      </c>
      <c r="K19" s="26"/>
      <c r="M19" s="26"/>
      <c r="O19" s="26"/>
      <c r="Q19" s="26"/>
      <c r="R19" s="4">
        <v>2.0</v>
      </c>
      <c r="S19" s="26">
        <v>6730.0</v>
      </c>
      <c r="U19" s="26"/>
      <c r="V19" s="4">
        <v>2.0</v>
      </c>
      <c r="W19" s="26">
        <v>9374.0</v>
      </c>
      <c r="X19" s="4">
        <v>3.0</v>
      </c>
      <c r="Y19" s="26">
        <v>1000.0</v>
      </c>
      <c r="Z19" s="4">
        <v>4.0</v>
      </c>
      <c r="AA19" s="28">
        <v>24008.8</v>
      </c>
      <c r="AC19" s="26"/>
      <c r="AD19" s="4">
        <v>8.0</v>
      </c>
      <c r="AE19" s="29">
        <f t="shared" si="1"/>
        <v>104365.0145</v>
      </c>
      <c r="AF19" s="4">
        <v>2.0</v>
      </c>
      <c r="AG19" s="29">
        <f t="shared" si="2"/>
        <v>44375.52672</v>
      </c>
      <c r="AH19" s="30">
        <v>2.0</v>
      </c>
      <c r="AI19" s="29">
        <f t="shared" si="3"/>
        <v>4302.156682</v>
      </c>
      <c r="AJ19" s="4">
        <v>1.0</v>
      </c>
      <c r="AK19" s="26">
        <v>3882.69</v>
      </c>
      <c r="AL19" s="4">
        <v>4.0</v>
      </c>
      <c r="AM19" s="26">
        <v>141834.98</v>
      </c>
      <c r="AN19" s="4">
        <v>4.0</v>
      </c>
      <c r="AO19" s="26"/>
      <c r="AP19" s="4">
        <v>4.0</v>
      </c>
      <c r="AQ19" s="26">
        <f t="shared" si="4"/>
        <v>1440</v>
      </c>
      <c r="AS19" s="26">
        <f t="shared" si="5"/>
        <v>0</v>
      </c>
      <c r="AT19" s="4">
        <v>1.0</v>
      </c>
      <c r="AU19" s="26">
        <f t="shared" si="6"/>
        <v>360</v>
      </c>
      <c r="AV19" s="8" t="s">
        <v>61</v>
      </c>
      <c r="AW19" s="26"/>
      <c r="AX19" s="31">
        <v>36.0</v>
      </c>
      <c r="AY19" s="25">
        <v>2.0</v>
      </c>
      <c r="AZ19" s="26">
        <f t="shared" si="7"/>
        <v>389068.1779</v>
      </c>
    </row>
    <row r="20">
      <c r="A20" s="4" t="s">
        <v>62</v>
      </c>
      <c r="B20" s="25">
        <v>0.0</v>
      </c>
      <c r="C20" s="25">
        <v>0.0</v>
      </c>
      <c r="D20" s="4">
        <v>0.0</v>
      </c>
      <c r="E20" s="26">
        <v>0.0</v>
      </c>
      <c r="F20" s="25">
        <v>0.0</v>
      </c>
      <c r="G20" s="27">
        <v>0.0</v>
      </c>
      <c r="H20" s="25">
        <v>0.0</v>
      </c>
      <c r="I20" s="27">
        <v>0.0</v>
      </c>
      <c r="K20" s="26"/>
      <c r="M20" s="26"/>
      <c r="O20" s="26"/>
      <c r="Q20" s="26"/>
      <c r="S20" s="26"/>
      <c r="U20" s="26"/>
      <c r="W20" s="26"/>
      <c r="Y20" s="26"/>
      <c r="AA20" s="28"/>
      <c r="AB20" s="4">
        <v>2.0</v>
      </c>
      <c r="AC20" s="26"/>
      <c r="AE20" s="29">
        <f t="shared" si="1"/>
        <v>0</v>
      </c>
      <c r="AG20" s="29">
        <f t="shared" si="2"/>
        <v>0</v>
      </c>
      <c r="AH20" s="30"/>
      <c r="AI20" s="29">
        <f t="shared" si="3"/>
        <v>0</v>
      </c>
      <c r="AK20" s="26"/>
      <c r="AM20" s="26"/>
      <c r="AN20" s="4">
        <v>1.0</v>
      </c>
      <c r="AO20" s="26"/>
      <c r="AQ20" s="26">
        <f t="shared" si="4"/>
        <v>0</v>
      </c>
      <c r="AS20" s="26">
        <f t="shared" si="5"/>
        <v>0</v>
      </c>
      <c r="AU20" s="26">
        <f t="shared" si="6"/>
        <v>0</v>
      </c>
      <c r="AV20" s="8" t="s">
        <v>52</v>
      </c>
      <c r="AW20" s="26"/>
      <c r="AX20" s="31">
        <v>0.0</v>
      </c>
      <c r="AY20" s="25">
        <v>2.0</v>
      </c>
      <c r="AZ20" s="26">
        <f t="shared" si="7"/>
        <v>0</v>
      </c>
    </row>
    <row r="21" ht="15.75" customHeight="1">
      <c r="A21" s="4" t="s">
        <v>63</v>
      </c>
      <c r="B21" s="25">
        <v>0.0</v>
      </c>
      <c r="C21" s="25">
        <v>0.0</v>
      </c>
      <c r="D21" s="4">
        <v>0.0</v>
      </c>
      <c r="E21" s="26">
        <v>0.0</v>
      </c>
      <c r="F21" s="25">
        <v>0.0</v>
      </c>
      <c r="G21" s="27">
        <v>0.0</v>
      </c>
      <c r="H21" s="25">
        <v>0.0</v>
      </c>
      <c r="I21" s="27">
        <v>0.0</v>
      </c>
      <c r="K21" s="26"/>
      <c r="M21" s="26"/>
      <c r="O21" s="26"/>
      <c r="Q21" s="26"/>
      <c r="S21" s="26"/>
      <c r="U21" s="26"/>
      <c r="W21" s="26"/>
      <c r="Y21" s="26"/>
      <c r="AA21" s="28"/>
      <c r="AC21" s="26"/>
      <c r="AE21" s="29">
        <f t="shared" si="1"/>
        <v>0</v>
      </c>
      <c r="AG21" s="29">
        <f t="shared" si="2"/>
        <v>0</v>
      </c>
      <c r="AH21" s="30"/>
      <c r="AI21" s="29">
        <f t="shared" si="3"/>
        <v>0</v>
      </c>
      <c r="AK21" s="26"/>
      <c r="AM21" s="26"/>
      <c r="AO21" s="26"/>
      <c r="AP21" s="4">
        <v>3.0</v>
      </c>
      <c r="AQ21" s="26">
        <f t="shared" si="4"/>
        <v>1080</v>
      </c>
      <c r="AS21" s="26">
        <f t="shared" si="5"/>
        <v>0</v>
      </c>
      <c r="AU21" s="26">
        <f t="shared" si="6"/>
        <v>0</v>
      </c>
      <c r="AV21" s="8" t="s">
        <v>52</v>
      </c>
      <c r="AW21" s="26"/>
      <c r="AX21" s="31">
        <v>0.0</v>
      </c>
      <c r="AY21" s="25">
        <v>2.0</v>
      </c>
      <c r="AZ21" s="26">
        <f t="shared" si="7"/>
        <v>1080</v>
      </c>
    </row>
    <row r="22" ht="15.75" customHeight="1">
      <c r="A22" s="4" t="s">
        <v>64</v>
      </c>
      <c r="B22" s="25">
        <v>0.0</v>
      </c>
      <c r="C22" s="25">
        <v>0.0</v>
      </c>
      <c r="D22" s="4">
        <v>0.0</v>
      </c>
      <c r="E22" s="26">
        <v>0.0</v>
      </c>
      <c r="F22" s="25">
        <v>0.0</v>
      </c>
      <c r="G22" s="27">
        <v>0.0</v>
      </c>
      <c r="H22" s="25">
        <v>0.0</v>
      </c>
      <c r="I22" s="27">
        <v>0.0</v>
      </c>
      <c r="K22" s="26"/>
      <c r="M22" s="26"/>
      <c r="O22" s="26"/>
      <c r="Q22" s="26"/>
      <c r="S22" s="26"/>
      <c r="U22" s="26"/>
      <c r="W22" s="26"/>
      <c r="Y22" s="26"/>
      <c r="AA22" s="28"/>
      <c r="AC22" s="26"/>
      <c r="AE22" s="29">
        <f t="shared" si="1"/>
        <v>0</v>
      </c>
      <c r="AG22" s="29">
        <f t="shared" si="2"/>
        <v>0</v>
      </c>
      <c r="AH22" s="30"/>
      <c r="AI22" s="29">
        <f t="shared" si="3"/>
        <v>0</v>
      </c>
      <c r="AK22" s="26"/>
      <c r="AM22" s="26"/>
      <c r="AN22" s="4">
        <v>10.0</v>
      </c>
      <c r="AO22" s="26"/>
      <c r="AP22" s="4">
        <v>2.0</v>
      </c>
      <c r="AQ22" s="26">
        <f t="shared" si="4"/>
        <v>720</v>
      </c>
      <c r="AS22" s="26">
        <f t="shared" si="5"/>
        <v>0</v>
      </c>
      <c r="AU22" s="26">
        <f t="shared" si="6"/>
        <v>0</v>
      </c>
      <c r="AV22" s="8" t="s">
        <v>52</v>
      </c>
      <c r="AW22" s="26"/>
      <c r="AX22" s="31">
        <v>0.0</v>
      </c>
      <c r="AY22" s="25">
        <v>0.0</v>
      </c>
      <c r="AZ22" s="26">
        <f t="shared" si="7"/>
        <v>720</v>
      </c>
    </row>
    <row r="23" ht="15.75" customHeight="1">
      <c r="A23" s="4" t="s">
        <v>65</v>
      </c>
      <c r="B23" s="25">
        <v>0.0</v>
      </c>
      <c r="C23" s="25">
        <v>0.0</v>
      </c>
      <c r="D23" s="4">
        <v>0.0</v>
      </c>
      <c r="E23" s="26">
        <v>0.0</v>
      </c>
      <c r="F23" s="25">
        <v>0.0</v>
      </c>
      <c r="G23" s="27">
        <v>0.0</v>
      </c>
      <c r="H23" s="25">
        <v>0.0</v>
      </c>
      <c r="I23" s="27">
        <v>0.0</v>
      </c>
      <c r="J23" s="4">
        <v>2.0</v>
      </c>
      <c r="K23" s="26">
        <v>9888.0</v>
      </c>
      <c r="M23" s="26"/>
      <c r="O23" s="26"/>
      <c r="P23" s="4">
        <v>2.0</v>
      </c>
      <c r="Q23" s="26">
        <v>21700.0</v>
      </c>
      <c r="R23" s="4">
        <v>5.0</v>
      </c>
      <c r="S23" s="26">
        <v>25741.46</v>
      </c>
      <c r="U23" s="26"/>
      <c r="V23" s="4">
        <v>4.0</v>
      </c>
      <c r="W23" s="26">
        <v>18334.0</v>
      </c>
      <c r="Y23" s="26"/>
      <c r="Z23" s="4">
        <v>7.0</v>
      </c>
      <c r="AA23" s="28">
        <v>42015.4</v>
      </c>
      <c r="AB23" s="4">
        <v>1.0</v>
      </c>
      <c r="AC23" s="26"/>
      <c r="AE23" s="29">
        <f t="shared" si="1"/>
        <v>0</v>
      </c>
      <c r="AG23" s="29">
        <f t="shared" si="2"/>
        <v>0</v>
      </c>
      <c r="AH23" s="30">
        <v>1.0</v>
      </c>
      <c r="AI23" s="29">
        <f t="shared" si="3"/>
        <v>2151.078341</v>
      </c>
      <c r="AK23" s="26"/>
      <c r="AL23" s="4">
        <v>2.0</v>
      </c>
      <c r="AM23" s="26">
        <v>141954.56</v>
      </c>
      <c r="AN23" s="4">
        <v>1.0</v>
      </c>
      <c r="AO23" s="26"/>
      <c r="AP23" s="4">
        <v>3.0</v>
      </c>
      <c r="AQ23" s="26">
        <f t="shared" si="4"/>
        <v>1080</v>
      </c>
      <c r="AR23" s="4">
        <v>1.0</v>
      </c>
      <c r="AS23" s="26">
        <f t="shared" si="5"/>
        <v>360</v>
      </c>
      <c r="AT23" s="4">
        <v>1.0</v>
      </c>
      <c r="AU23" s="26">
        <f t="shared" si="6"/>
        <v>360</v>
      </c>
      <c r="AV23" s="8" t="s">
        <v>58</v>
      </c>
      <c r="AW23" s="26"/>
      <c r="AX23" s="31">
        <v>9.0</v>
      </c>
      <c r="AY23" s="25">
        <v>0.0</v>
      </c>
      <c r="AZ23" s="26">
        <f t="shared" si="7"/>
        <v>263584.4983</v>
      </c>
    </row>
    <row r="24" ht="15.75" customHeight="1">
      <c r="A24" s="4" t="s">
        <v>66</v>
      </c>
      <c r="B24" s="25">
        <v>5.0</v>
      </c>
      <c r="C24" s="25">
        <v>1500.0</v>
      </c>
      <c r="D24" s="4">
        <v>0.0</v>
      </c>
      <c r="E24" s="26">
        <v>0.0</v>
      </c>
      <c r="F24" s="25">
        <v>51.0</v>
      </c>
      <c r="G24" s="27">
        <v>31766.0</v>
      </c>
      <c r="H24" s="25">
        <v>7.0</v>
      </c>
      <c r="I24" s="27">
        <v>3493.27</v>
      </c>
      <c r="K24" s="26"/>
      <c r="M24" s="26"/>
      <c r="O24" s="26"/>
      <c r="Q24" s="26"/>
      <c r="R24" s="4">
        <v>4.0</v>
      </c>
      <c r="S24" s="26">
        <v>21969.76</v>
      </c>
      <c r="U24" s="26"/>
      <c r="W24" s="26"/>
      <c r="Y24" s="26"/>
      <c r="AA24" s="28"/>
      <c r="AC24" s="26"/>
      <c r="AD24" s="4">
        <v>6.0</v>
      </c>
      <c r="AE24" s="29">
        <f t="shared" si="1"/>
        <v>78273.76087</v>
      </c>
      <c r="AG24" s="29">
        <f t="shared" si="2"/>
        <v>0</v>
      </c>
      <c r="AH24" s="30">
        <v>1.0</v>
      </c>
      <c r="AI24" s="29">
        <f t="shared" si="3"/>
        <v>2151.078341</v>
      </c>
      <c r="AJ24" s="4">
        <v>1.0</v>
      </c>
      <c r="AK24" s="26">
        <v>28167.26</v>
      </c>
      <c r="AM24" s="26"/>
      <c r="AO24" s="26"/>
      <c r="AP24" s="4">
        <v>1.0</v>
      </c>
      <c r="AQ24" s="26">
        <f t="shared" si="4"/>
        <v>360</v>
      </c>
      <c r="AS24" s="26">
        <f t="shared" si="5"/>
        <v>0</v>
      </c>
      <c r="AU24" s="26">
        <f t="shared" si="6"/>
        <v>0</v>
      </c>
      <c r="AV24" s="8" t="s">
        <v>52</v>
      </c>
      <c r="AW24" s="26"/>
      <c r="AX24" s="31">
        <v>1.0</v>
      </c>
      <c r="AY24" s="25">
        <v>0.0</v>
      </c>
      <c r="AZ24" s="26">
        <f t="shared" si="7"/>
        <v>167681.1292</v>
      </c>
      <c r="BF24" s="26"/>
    </row>
    <row r="25" ht="15.75" customHeight="1">
      <c r="A25" s="4" t="s">
        <v>67</v>
      </c>
      <c r="B25" s="25">
        <v>3.0</v>
      </c>
      <c r="C25" s="25">
        <v>619.43</v>
      </c>
      <c r="D25" s="4">
        <v>1.0</v>
      </c>
      <c r="E25" s="26">
        <v>212.02</v>
      </c>
      <c r="F25" s="25">
        <v>61.0</v>
      </c>
      <c r="G25" s="27">
        <v>68059.0</v>
      </c>
      <c r="H25" s="25">
        <v>4.0</v>
      </c>
      <c r="I25" s="27">
        <v>1941.81</v>
      </c>
      <c r="J25" s="4">
        <v>2.0</v>
      </c>
      <c r="K25" s="26">
        <v>28552.5</v>
      </c>
      <c r="L25" s="4">
        <v>1.0</v>
      </c>
      <c r="M25" s="26">
        <v>201680.0</v>
      </c>
      <c r="O25" s="26"/>
      <c r="Q25" s="26"/>
      <c r="S25" s="26"/>
      <c r="U25" s="26"/>
      <c r="W25" s="26"/>
      <c r="Y25" s="26"/>
      <c r="Z25" s="4">
        <v>1.0</v>
      </c>
      <c r="AA25" s="28">
        <v>6002.2</v>
      </c>
      <c r="AB25" s="4">
        <v>2.0</v>
      </c>
      <c r="AC25" s="26"/>
      <c r="AD25" s="4">
        <v>3.0</v>
      </c>
      <c r="AE25" s="29">
        <f t="shared" si="1"/>
        <v>39136.88043</v>
      </c>
      <c r="AF25" s="4">
        <v>2.0</v>
      </c>
      <c r="AG25" s="29">
        <f t="shared" si="2"/>
        <v>44375.52672</v>
      </c>
      <c r="AH25" s="30"/>
      <c r="AI25" s="29">
        <f t="shared" si="3"/>
        <v>0</v>
      </c>
      <c r="AJ25" s="4">
        <v>1.0</v>
      </c>
      <c r="AK25" s="26">
        <v>8612.19</v>
      </c>
      <c r="AL25" s="4">
        <v>2.0</v>
      </c>
      <c r="AM25" s="26">
        <v>12305.82</v>
      </c>
      <c r="AN25" s="4">
        <v>1.0</v>
      </c>
      <c r="AO25" s="26"/>
      <c r="AP25" s="4">
        <v>2.0</v>
      </c>
      <c r="AQ25" s="26">
        <f t="shared" si="4"/>
        <v>720</v>
      </c>
      <c r="AS25" s="26">
        <f t="shared" si="5"/>
        <v>0</v>
      </c>
      <c r="AU25" s="26">
        <f t="shared" si="6"/>
        <v>0</v>
      </c>
      <c r="AV25" s="8" t="s">
        <v>68</v>
      </c>
      <c r="AW25" s="26"/>
      <c r="AX25" s="31">
        <v>26.0</v>
      </c>
      <c r="AY25" s="25">
        <v>2.0</v>
      </c>
      <c r="AZ25" s="26">
        <f t="shared" si="7"/>
        <v>412217.3772</v>
      </c>
    </row>
    <row r="26" ht="15.75" customHeight="1">
      <c r="A26" s="4" t="s">
        <v>69</v>
      </c>
      <c r="B26" s="25">
        <v>0.0</v>
      </c>
      <c r="C26" s="25">
        <v>0.0</v>
      </c>
      <c r="D26" s="4">
        <v>0.0</v>
      </c>
      <c r="E26" s="26">
        <v>0.0</v>
      </c>
      <c r="F26" s="25">
        <v>0.0</v>
      </c>
      <c r="G26" s="25">
        <v>0.0</v>
      </c>
      <c r="H26" s="25">
        <v>0.0</v>
      </c>
      <c r="I26" s="27">
        <v>0.0</v>
      </c>
      <c r="J26" s="4">
        <v>6.0</v>
      </c>
      <c r="K26" s="26">
        <v>77628.0</v>
      </c>
      <c r="M26" s="26"/>
      <c r="O26" s="26"/>
      <c r="P26" s="4">
        <v>3.0</v>
      </c>
      <c r="Q26" s="26">
        <v>33250.0</v>
      </c>
      <c r="R26" s="4">
        <v>4.0</v>
      </c>
      <c r="S26" s="26">
        <v>5391.51</v>
      </c>
      <c r="U26" s="26"/>
      <c r="V26" s="4">
        <v>15.0</v>
      </c>
      <c r="W26" s="26">
        <v>74266.0</v>
      </c>
      <c r="Y26" s="26"/>
      <c r="Z26" s="4">
        <v>1.0</v>
      </c>
      <c r="AA26" s="28">
        <v>6002.2</v>
      </c>
      <c r="AB26" s="4">
        <v>2.0</v>
      </c>
      <c r="AC26" s="26"/>
      <c r="AE26" s="29">
        <f t="shared" si="1"/>
        <v>0</v>
      </c>
      <c r="AG26" s="29">
        <f t="shared" si="2"/>
        <v>0</v>
      </c>
      <c r="AH26" s="30"/>
      <c r="AI26" s="29">
        <f t="shared" si="3"/>
        <v>0</v>
      </c>
      <c r="AJ26" s="4">
        <v>1.0</v>
      </c>
      <c r="AK26" s="32">
        <v>65104.54</v>
      </c>
      <c r="AM26" s="26"/>
      <c r="AO26" s="26"/>
      <c r="AP26" s="4">
        <v>10.0</v>
      </c>
      <c r="AQ26" s="26">
        <f t="shared" si="4"/>
        <v>3600</v>
      </c>
      <c r="AR26" s="4">
        <v>2.0</v>
      </c>
      <c r="AS26" s="26">
        <f t="shared" si="5"/>
        <v>720</v>
      </c>
      <c r="AU26" s="26">
        <f t="shared" si="6"/>
        <v>0</v>
      </c>
      <c r="AV26" s="8" t="s">
        <v>58</v>
      </c>
      <c r="AW26" s="26"/>
      <c r="AX26" s="31">
        <v>0.0</v>
      </c>
      <c r="AY26" s="25">
        <v>5.0</v>
      </c>
      <c r="AZ26" s="26">
        <f t="shared" si="7"/>
        <v>265962.25</v>
      </c>
    </row>
    <row r="27" ht="15.75" customHeight="1">
      <c r="A27" s="4" t="s">
        <v>70</v>
      </c>
      <c r="B27" s="25">
        <v>8.0</v>
      </c>
      <c r="C27" s="25">
        <v>2325.53</v>
      </c>
      <c r="D27" s="4">
        <v>2.0</v>
      </c>
      <c r="E27" s="26">
        <v>631.87</v>
      </c>
      <c r="F27" s="25">
        <v>118.0</v>
      </c>
      <c r="G27" s="27">
        <v>67858.45</v>
      </c>
      <c r="H27" s="25">
        <v>13.0</v>
      </c>
      <c r="I27" s="27">
        <v>5581.47</v>
      </c>
      <c r="J27" s="4">
        <v>1.0</v>
      </c>
      <c r="K27" s="26">
        <v>5999.0</v>
      </c>
      <c r="M27" s="26"/>
      <c r="O27" s="26"/>
      <c r="P27" s="4">
        <v>1.0</v>
      </c>
      <c r="Q27" s="26">
        <v>28913.0</v>
      </c>
      <c r="R27" s="4">
        <v>2.0</v>
      </c>
      <c r="S27" s="26">
        <v>17314.7</v>
      </c>
      <c r="U27" s="26"/>
      <c r="V27" s="4">
        <v>3.0</v>
      </c>
      <c r="W27" s="26">
        <v>13568.0</v>
      </c>
      <c r="X27" s="4">
        <v>2.0</v>
      </c>
      <c r="Y27" s="26">
        <v>938.44</v>
      </c>
      <c r="AA27" s="28"/>
      <c r="AC27" s="26"/>
      <c r="AD27" s="4">
        <v>1.0</v>
      </c>
      <c r="AE27" s="29">
        <f t="shared" si="1"/>
        <v>13045.62681</v>
      </c>
      <c r="AF27" s="4">
        <v>2.0</v>
      </c>
      <c r="AG27" s="29">
        <f t="shared" si="2"/>
        <v>44375.52672</v>
      </c>
      <c r="AH27" s="30">
        <v>1.0</v>
      </c>
      <c r="AI27" s="29">
        <f t="shared" si="3"/>
        <v>2151.078341</v>
      </c>
      <c r="AJ27" s="4">
        <v>1.0</v>
      </c>
      <c r="AK27" s="26">
        <v>8387.15</v>
      </c>
      <c r="AL27" s="4">
        <v>3.0</v>
      </c>
      <c r="AM27" s="26">
        <v>152147.77</v>
      </c>
      <c r="AN27" s="4">
        <v>2.0</v>
      </c>
      <c r="AO27" s="26"/>
      <c r="AP27" s="4">
        <v>7.0</v>
      </c>
      <c r="AQ27" s="26">
        <f t="shared" si="4"/>
        <v>2520</v>
      </c>
      <c r="AR27" s="4">
        <v>1.0</v>
      </c>
      <c r="AS27" s="26">
        <f t="shared" si="5"/>
        <v>360</v>
      </c>
      <c r="AT27" s="4">
        <v>2.0</v>
      </c>
      <c r="AU27" s="26">
        <f t="shared" si="6"/>
        <v>720</v>
      </c>
      <c r="AV27" s="8" t="s">
        <v>50</v>
      </c>
      <c r="AW27" s="26"/>
      <c r="AX27" s="31">
        <v>22.0</v>
      </c>
      <c r="AY27" s="25">
        <v>2.0</v>
      </c>
      <c r="AZ27" s="26">
        <f t="shared" si="7"/>
        <v>366837.6119</v>
      </c>
    </row>
    <row r="28" ht="15.75" customHeight="1">
      <c r="A28" s="4" t="s">
        <v>71</v>
      </c>
      <c r="B28" s="25">
        <v>0.0</v>
      </c>
      <c r="C28" s="25">
        <v>0.0</v>
      </c>
      <c r="D28" s="4">
        <v>0.0</v>
      </c>
      <c r="E28" s="26">
        <v>0.0</v>
      </c>
      <c r="F28" s="25">
        <v>0.0</v>
      </c>
      <c r="G28" s="27">
        <v>0.0</v>
      </c>
      <c r="H28" s="25">
        <v>0.0</v>
      </c>
      <c r="I28" s="27">
        <v>0.0</v>
      </c>
      <c r="K28" s="26"/>
      <c r="M28" s="26"/>
      <c r="O28" s="26"/>
      <c r="Q28" s="26"/>
      <c r="S28" s="26"/>
      <c r="U28" s="26"/>
      <c r="W28" s="26"/>
      <c r="Y28" s="26"/>
      <c r="AA28" s="28"/>
      <c r="AC28" s="26"/>
      <c r="AE28" s="29">
        <f t="shared" si="1"/>
        <v>0</v>
      </c>
      <c r="AG28" s="29">
        <f t="shared" si="2"/>
        <v>0</v>
      </c>
      <c r="AH28" s="30"/>
      <c r="AI28" s="29">
        <f t="shared" si="3"/>
        <v>0</v>
      </c>
      <c r="AK28" s="26"/>
      <c r="AM28" s="26"/>
      <c r="AO28" s="26"/>
      <c r="AQ28" s="26">
        <f t="shared" si="4"/>
        <v>0</v>
      </c>
      <c r="AS28" s="26">
        <f t="shared" si="5"/>
        <v>0</v>
      </c>
      <c r="AU28" s="26">
        <f t="shared" si="6"/>
        <v>0</v>
      </c>
      <c r="AV28" s="8" t="s">
        <v>52</v>
      </c>
      <c r="AW28" s="26"/>
      <c r="AX28" s="31">
        <v>0.0</v>
      </c>
      <c r="AY28" s="25">
        <v>0.0</v>
      </c>
      <c r="AZ28" s="26">
        <f t="shared" si="7"/>
        <v>0</v>
      </c>
    </row>
    <row r="29" ht="15.75" customHeight="1">
      <c r="A29" s="4" t="s">
        <v>72</v>
      </c>
      <c r="B29" s="25">
        <v>0.0</v>
      </c>
      <c r="C29" s="25">
        <v>0.0</v>
      </c>
      <c r="D29" s="4">
        <v>0.0</v>
      </c>
      <c r="E29" s="26">
        <v>0.0</v>
      </c>
      <c r="F29" s="25">
        <v>3.0</v>
      </c>
      <c r="G29" s="27">
        <v>2024.0</v>
      </c>
      <c r="H29" s="25">
        <v>1.0</v>
      </c>
      <c r="I29" s="27">
        <v>357.9</v>
      </c>
      <c r="K29" s="26"/>
      <c r="M29" s="26"/>
      <c r="O29" s="26"/>
      <c r="Q29" s="26"/>
      <c r="S29" s="26"/>
      <c r="U29" s="26"/>
      <c r="W29" s="26"/>
      <c r="X29" s="4">
        <v>1.0</v>
      </c>
      <c r="Y29" s="26">
        <v>400.0</v>
      </c>
      <c r="AA29" s="28"/>
      <c r="AC29" s="26"/>
      <c r="AE29" s="29">
        <f t="shared" si="1"/>
        <v>0</v>
      </c>
      <c r="AG29" s="29">
        <f t="shared" si="2"/>
        <v>0</v>
      </c>
      <c r="AH29" s="30">
        <v>1.0</v>
      </c>
      <c r="AI29" s="29">
        <f t="shared" si="3"/>
        <v>2151.078341</v>
      </c>
      <c r="AK29" s="26"/>
      <c r="AM29" s="26"/>
      <c r="AO29" s="26"/>
      <c r="AP29" s="4">
        <v>1.0</v>
      </c>
      <c r="AQ29" s="26">
        <f t="shared" si="4"/>
        <v>360</v>
      </c>
      <c r="AS29" s="26">
        <f t="shared" si="5"/>
        <v>0</v>
      </c>
      <c r="AT29" s="4">
        <v>1.0</v>
      </c>
      <c r="AU29" s="26">
        <f t="shared" si="6"/>
        <v>360</v>
      </c>
      <c r="AV29" s="8" t="s">
        <v>52</v>
      </c>
      <c r="AW29" s="26"/>
      <c r="AX29" s="31">
        <v>2.0</v>
      </c>
      <c r="AY29" s="25">
        <v>0.0</v>
      </c>
      <c r="AZ29" s="26">
        <f t="shared" si="7"/>
        <v>5652.978341</v>
      </c>
    </row>
    <row r="30" ht="15.75" customHeight="1">
      <c r="A30" s="4" t="s">
        <v>73</v>
      </c>
      <c r="B30" s="25"/>
      <c r="C30" s="25"/>
      <c r="E30" s="26"/>
      <c r="F30" s="25"/>
      <c r="G30" s="27"/>
      <c r="H30" s="25"/>
      <c r="I30" s="27"/>
      <c r="K30" s="26"/>
      <c r="M30" s="26"/>
      <c r="O30" s="26"/>
      <c r="Q30" s="26"/>
      <c r="S30" s="26"/>
      <c r="U30" s="26"/>
      <c r="W30" s="26"/>
      <c r="Y30" s="26"/>
      <c r="AA30" s="28"/>
      <c r="AC30" s="26"/>
      <c r="AE30" s="29">
        <f t="shared" si="1"/>
        <v>0</v>
      </c>
      <c r="AG30" s="29">
        <f t="shared" si="2"/>
        <v>0</v>
      </c>
      <c r="AH30" s="30"/>
      <c r="AI30" s="29">
        <f t="shared" si="3"/>
        <v>0</v>
      </c>
      <c r="AK30" s="26"/>
      <c r="AM30" s="26"/>
      <c r="AN30" s="4">
        <v>1.0</v>
      </c>
      <c r="AO30" s="26"/>
      <c r="AP30" s="4">
        <v>1.0</v>
      </c>
      <c r="AQ30" s="26">
        <f t="shared" si="4"/>
        <v>360</v>
      </c>
      <c r="AS30" s="26">
        <f t="shared" si="5"/>
        <v>0</v>
      </c>
      <c r="AU30" s="26">
        <f t="shared" si="6"/>
        <v>0</v>
      </c>
      <c r="AV30" s="8" t="s">
        <v>52</v>
      </c>
      <c r="AW30" s="26"/>
      <c r="AX30" s="31"/>
      <c r="AY30" s="25">
        <v>0.0</v>
      </c>
      <c r="AZ30" s="26"/>
    </row>
    <row r="31" ht="15.75" customHeight="1">
      <c r="A31" s="4" t="s">
        <v>74</v>
      </c>
      <c r="B31" s="25">
        <v>0.0</v>
      </c>
      <c r="C31" s="25">
        <v>0.0</v>
      </c>
      <c r="D31" s="4">
        <v>0.0</v>
      </c>
      <c r="E31" s="26">
        <v>0.0</v>
      </c>
      <c r="F31" s="25">
        <v>0.0</v>
      </c>
      <c r="G31" s="27">
        <v>0.0</v>
      </c>
      <c r="H31" s="25">
        <v>0.0</v>
      </c>
      <c r="I31" s="27">
        <v>0.0</v>
      </c>
      <c r="K31" s="26"/>
      <c r="M31" s="26"/>
      <c r="O31" s="26"/>
      <c r="Q31" s="26"/>
      <c r="S31" s="26"/>
      <c r="U31" s="26"/>
      <c r="W31" s="26"/>
      <c r="Y31" s="26"/>
      <c r="AA31" s="28"/>
      <c r="AC31" s="26"/>
      <c r="AE31" s="29">
        <f t="shared" si="1"/>
        <v>0</v>
      </c>
      <c r="AG31" s="29">
        <f t="shared" si="2"/>
        <v>0</v>
      </c>
      <c r="AH31" s="30"/>
      <c r="AI31" s="29">
        <f t="shared" si="3"/>
        <v>0</v>
      </c>
      <c r="AK31" s="26"/>
      <c r="AL31" s="4">
        <v>2.0</v>
      </c>
      <c r="AM31" s="26">
        <v>236568.68</v>
      </c>
      <c r="AN31" s="4">
        <v>1.0</v>
      </c>
      <c r="AO31" s="26"/>
      <c r="AQ31" s="26">
        <f t="shared" si="4"/>
        <v>0</v>
      </c>
      <c r="AS31" s="26">
        <f t="shared" si="5"/>
        <v>0</v>
      </c>
      <c r="AU31" s="26">
        <f t="shared" si="6"/>
        <v>0</v>
      </c>
      <c r="AV31" s="8" t="s">
        <v>52</v>
      </c>
      <c r="AW31" s="26"/>
      <c r="AX31" s="31">
        <v>1.0</v>
      </c>
      <c r="AY31" s="25">
        <v>0.0</v>
      </c>
      <c r="AZ31" s="26">
        <f t="shared" ref="AZ31:AZ39" si="8"> SUM(AU31,AS31,AQ31,AO31,AM31,AK31,AI31,AG31,AE31,AC31,AA31,Y31,W31,U31,S31,Q31,O31,M31,K31,I31,G31,E31, C31)</f>
        <v>236568.68</v>
      </c>
    </row>
    <row r="32" ht="15.75" customHeight="1">
      <c r="A32" s="4" t="s">
        <v>75</v>
      </c>
      <c r="B32" s="25">
        <v>3.0</v>
      </c>
      <c r="C32" s="25">
        <v>872.87</v>
      </c>
      <c r="D32" s="4">
        <v>1.0</v>
      </c>
      <c r="E32" s="26">
        <v>336.19</v>
      </c>
      <c r="F32" s="25">
        <v>74.0</v>
      </c>
      <c r="G32" s="27">
        <v>36566.18</v>
      </c>
      <c r="H32" s="25">
        <v>13.0</v>
      </c>
      <c r="I32" s="27">
        <v>6327.63</v>
      </c>
      <c r="K32" s="26"/>
      <c r="L32" s="4">
        <v>1.0</v>
      </c>
      <c r="M32" s="26">
        <v>278056.0</v>
      </c>
      <c r="N32" s="4">
        <v>1.0</v>
      </c>
      <c r="O32" s="26">
        <v>4268.21</v>
      </c>
      <c r="Q32" s="26"/>
      <c r="R32" s="4">
        <v>2.0</v>
      </c>
      <c r="S32" s="26">
        <v>5132.53</v>
      </c>
      <c r="U32" s="26"/>
      <c r="V32" s="4">
        <v>1.0</v>
      </c>
      <c r="W32" s="26">
        <v>4434.0</v>
      </c>
      <c r="X32" s="4">
        <v>1.0</v>
      </c>
      <c r="Y32" s="26">
        <v>400.0</v>
      </c>
      <c r="Z32" s="4">
        <v>1.0</v>
      </c>
      <c r="AA32" s="28">
        <v>6002.2</v>
      </c>
      <c r="AC32" s="26"/>
      <c r="AE32" s="29">
        <f t="shared" si="1"/>
        <v>0</v>
      </c>
      <c r="AG32" s="29">
        <f t="shared" si="2"/>
        <v>0</v>
      </c>
      <c r="AH32" s="30"/>
      <c r="AI32" s="29">
        <f t="shared" si="3"/>
        <v>0</v>
      </c>
      <c r="AJ32" s="4">
        <v>2.0</v>
      </c>
      <c r="AK32" s="26">
        <v>18640.62</v>
      </c>
      <c r="AM32" s="26"/>
      <c r="AO32" s="26"/>
      <c r="AP32" s="4">
        <v>2.0</v>
      </c>
      <c r="AQ32" s="26">
        <f t="shared" si="4"/>
        <v>720</v>
      </c>
      <c r="AR32" s="4">
        <v>1.0</v>
      </c>
      <c r="AS32" s="26">
        <f t="shared" si="5"/>
        <v>360</v>
      </c>
      <c r="AT32" s="4">
        <v>1.0</v>
      </c>
      <c r="AU32" s="26">
        <f t="shared" si="6"/>
        <v>360</v>
      </c>
      <c r="AV32" s="8" t="s">
        <v>58</v>
      </c>
      <c r="AW32" s="26"/>
      <c r="AX32" s="31">
        <v>10.0</v>
      </c>
      <c r="AY32" s="25">
        <v>0.0</v>
      </c>
      <c r="AZ32" s="26">
        <f t="shared" si="8"/>
        <v>362476.43</v>
      </c>
    </row>
    <row r="33" ht="15.75" customHeight="1">
      <c r="A33" s="4" t="s">
        <v>76</v>
      </c>
      <c r="B33" s="25">
        <v>0.0</v>
      </c>
      <c r="C33" s="25">
        <v>0.0</v>
      </c>
      <c r="D33" s="4">
        <v>0.0</v>
      </c>
      <c r="E33" s="26">
        <v>0.0</v>
      </c>
      <c r="F33" s="25">
        <v>0.0</v>
      </c>
      <c r="G33" s="27">
        <v>0.0</v>
      </c>
      <c r="H33" s="25">
        <v>0.0</v>
      </c>
      <c r="I33" s="27">
        <v>0.0</v>
      </c>
      <c r="K33" s="26"/>
      <c r="M33" s="26"/>
      <c r="O33" s="26"/>
      <c r="Q33" s="26"/>
      <c r="S33" s="26"/>
      <c r="U33" s="26"/>
      <c r="W33" s="26"/>
      <c r="Y33" s="26"/>
      <c r="AA33" s="28"/>
      <c r="AC33" s="26"/>
      <c r="AE33" s="29">
        <f t="shared" si="1"/>
        <v>0</v>
      </c>
      <c r="AG33" s="29">
        <f t="shared" si="2"/>
        <v>0</v>
      </c>
      <c r="AH33" s="30"/>
      <c r="AI33" s="29">
        <f t="shared" si="3"/>
        <v>0</v>
      </c>
      <c r="AK33" s="26"/>
      <c r="AM33" s="26"/>
      <c r="AO33" s="26"/>
      <c r="AQ33" s="26">
        <f t="shared" si="4"/>
        <v>0</v>
      </c>
      <c r="AS33" s="26">
        <f t="shared" si="5"/>
        <v>0</v>
      </c>
      <c r="AU33" s="26">
        <f t="shared" si="6"/>
        <v>0</v>
      </c>
      <c r="AV33" s="8" t="s">
        <v>52</v>
      </c>
      <c r="AW33" s="26"/>
      <c r="AX33" s="31">
        <v>0.0</v>
      </c>
      <c r="AY33" s="25">
        <v>0.0</v>
      </c>
      <c r="AZ33" s="26">
        <f t="shared" si="8"/>
        <v>0</v>
      </c>
    </row>
    <row r="34" ht="15.75" customHeight="1">
      <c r="A34" s="4" t="s">
        <v>77</v>
      </c>
      <c r="B34" s="25">
        <v>0.0</v>
      </c>
      <c r="C34" s="25">
        <v>0.0</v>
      </c>
      <c r="D34" s="4">
        <v>0.0</v>
      </c>
      <c r="E34" s="26">
        <v>0.0</v>
      </c>
      <c r="F34" s="25">
        <v>0.0</v>
      </c>
      <c r="G34" s="27">
        <v>0.0</v>
      </c>
      <c r="H34" s="25">
        <v>0.0</v>
      </c>
      <c r="I34" s="27">
        <v>0.0</v>
      </c>
      <c r="K34" s="26"/>
      <c r="M34" s="26"/>
      <c r="O34" s="26"/>
      <c r="Q34" s="26"/>
      <c r="S34" s="26"/>
      <c r="U34" s="26"/>
      <c r="V34" s="4">
        <v>1.0</v>
      </c>
      <c r="W34" s="26">
        <v>4500.0</v>
      </c>
      <c r="Y34" s="26"/>
      <c r="AA34" s="28"/>
      <c r="AC34" s="26"/>
      <c r="AE34" s="29">
        <f t="shared" si="1"/>
        <v>0</v>
      </c>
      <c r="AG34" s="29">
        <f t="shared" si="2"/>
        <v>0</v>
      </c>
      <c r="AH34" s="30"/>
      <c r="AI34" s="29">
        <f t="shared" si="3"/>
        <v>0</v>
      </c>
      <c r="AK34" s="26"/>
      <c r="AM34" s="26"/>
      <c r="AO34" s="26"/>
      <c r="AQ34" s="26">
        <f t="shared" si="4"/>
        <v>0</v>
      </c>
      <c r="AS34" s="26">
        <f t="shared" si="5"/>
        <v>0</v>
      </c>
      <c r="AU34" s="26">
        <f t="shared" si="6"/>
        <v>0</v>
      </c>
      <c r="AV34" s="8" t="s">
        <v>52</v>
      </c>
      <c r="AW34" s="26"/>
      <c r="AX34" s="31">
        <v>0.0</v>
      </c>
      <c r="AY34" s="25">
        <v>0.0</v>
      </c>
      <c r="AZ34" s="26">
        <f t="shared" si="8"/>
        <v>4500</v>
      </c>
    </row>
    <row r="35" ht="15.75" customHeight="1">
      <c r="A35" s="4" t="s">
        <v>78</v>
      </c>
      <c r="B35" s="25">
        <v>0.0</v>
      </c>
      <c r="C35" s="25">
        <v>0.0</v>
      </c>
      <c r="D35" s="4">
        <v>0.0</v>
      </c>
      <c r="E35" s="26">
        <v>0.0</v>
      </c>
      <c r="F35" s="25">
        <v>0.0</v>
      </c>
      <c r="G35" s="27">
        <v>0.0</v>
      </c>
      <c r="H35" s="25">
        <v>0.0</v>
      </c>
      <c r="I35" s="27">
        <v>0.0</v>
      </c>
      <c r="K35" s="26"/>
      <c r="M35" s="26"/>
      <c r="O35" s="26"/>
      <c r="Q35" s="26"/>
      <c r="S35" s="26"/>
      <c r="U35" s="26"/>
      <c r="W35" s="26"/>
      <c r="Y35" s="26"/>
      <c r="AA35" s="28"/>
      <c r="AC35" s="26"/>
      <c r="AE35" s="29">
        <f t="shared" si="1"/>
        <v>0</v>
      </c>
      <c r="AG35" s="29">
        <f t="shared" si="2"/>
        <v>0</v>
      </c>
      <c r="AH35" s="30"/>
      <c r="AI35" s="29">
        <f t="shared" si="3"/>
        <v>0</v>
      </c>
      <c r="AK35" s="26"/>
      <c r="AM35" s="26"/>
      <c r="AO35" s="26"/>
      <c r="AP35" s="4">
        <v>1.0</v>
      </c>
      <c r="AQ35" s="26">
        <f t="shared" si="4"/>
        <v>360</v>
      </c>
      <c r="AS35" s="26">
        <f t="shared" si="5"/>
        <v>0</v>
      </c>
      <c r="AU35" s="26">
        <f t="shared" si="6"/>
        <v>0</v>
      </c>
      <c r="AV35" s="8" t="s">
        <v>52</v>
      </c>
      <c r="AW35" s="26"/>
      <c r="AX35" s="31">
        <v>0.0</v>
      </c>
      <c r="AY35" s="25">
        <v>0.0</v>
      </c>
      <c r="AZ35" s="26">
        <f t="shared" si="8"/>
        <v>360</v>
      </c>
    </row>
    <row r="36" ht="15.75" customHeight="1">
      <c r="A36" s="4" t="s">
        <v>79</v>
      </c>
      <c r="B36" s="25">
        <v>0.0</v>
      </c>
      <c r="C36" s="25">
        <v>0.0</v>
      </c>
      <c r="D36" s="4">
        <v>0.0</v>
      </c>
      <c r="E36" s="26">
        <v>0.0</v>
      </c>
      <c r="F36" s="25">
        <v>0.0</v>
      </c>
      <c r="G36" s="27">
        <v>0.0</v>
      </c>
      <c r="H36" s="25">
        <v>0.0</v>
      </c>
      <c r="I36" s="27">
        <v>0.0</v>
      </c>
      <c r="K36" s="26"/>
      <c r="M36" s="26"/>
      <c r="O36" s="26"/>
      <c r="Q36" s="26"/>
      <c r="S36" s="26"/>
      <c r="U36" s="26"/>
      <c r="W36" s="26"/>
      <c r="Y36" s="26"/>
      <c r="AA36" s="28"/>
      <c r="AC36" s="26"/>
      <c r="AE36" s="29">
        <f t="shared" si="1"/>
        <v>0</v>
      </c>
      <c r="AG36" s="29">
        <f t="shared" si="2"/>
        <v>0</v>
      </c>
      <c r="AH36" s="30">
        <v>1.0</v>
      </c>
      <c r="AI36" s="29">
        <f t="shared" si="3"/>
        <v>2151.078341</v>
      </c>
      <c r="AK36" s="26"/>
      <c r="AM36" s="26"/>
      <c r="AO36" s="26"/>
      <c r="AP36" s="4">
        <v>1.0</v>
      </c>
      <c r="AQ36" s="26">
        <f t="shared" si="4"/>
        <v>360</v>
      </c>
      <c r="AR36" s="4">
        <v>1.0</v>
      </c>
      <c r="AS36" s="26">
        <f t="shared" si="5"/>
        <v>360</v>
      </c>
      <c r="AT36" s="4">
        <v>1.0</v>
      </c>
      <c r="AU36" s="26">
        <f t="shared" si="6"/>
        <v>360</v>
      </c>
      <c r="AV36" s="8" t="s">
        <v>58</v>
      </c>
      <c r="AW36" s="26"/>
      <c r="AX36" s="31">
        <v>7.0</v>
      </c>
      <c r="AY36" s="25">
        <v>0.0</v>
      </c>
      <c r="AZ36" s="26">
        <f t="shared" si="8"/>
        <v>3231.078341</v>
      </c>
    </row>
    <row r="37" ht="15.75" customHeight="1">
      <c r="A37" s="4" t="s">
        <v>80</v>
      </c>
      <c r="B37" s="25">
        <v>0.0</v>
      </c>
      <c r="C37" s="25">
        <v>0.0</v>
      </c>
      <c r="D37" s="4">
        <v>0.0</v>
      </c>
      <c r="E37" s="26">
        <v>0.0</v>
      </c>
      <c r="F37" s="25">
        <v>0.0</v>
      </c>
      <c r="G37" s="27">
        <v>0.0</v>
      </c>
      <c r="H37" s="25">
        <v>0.0</v>
      </c>
      <c r="I37" s="27">
        <v>0.0</v>
      </c>
      <c r="K37" s="26"/>
      <c r="L37" s="4">
        <v>1.0</v>
      </c>
      <c r="M37" s="26">
        <v>224800.0</v>
      </c>
      <c r="O37" s="26"/>
      <c r="P37" s="4">
        <v>1.0</v>
      </c>
      <c r="Q37" s="26">
        <v>24800.0</v>
      </c>
      <c r="R37" s="4">
        <v>4.0</v>
      </c>
      <c r="S37" s="26">
        <v>6686.84</v>
      </c>
      <c r="U37" s="26"/>
      <c r="W37" s="26"/>
      <c r="Y37" s="26"/>
      <c r="Z37" s="4">
        <v>3.0</v>
      </c>
      <c r="AA37" s="28">
        <v>18006.6</v>
      </c>
      <c r="AB37" s="4">
        <v>1.0</v>
      </c>
      <c r="AC37" s="26"/>
      <c r="AD37" s="4">
        <v>2.0</v>
      </c>
      <c r="AE37" s="29">
        <f t="shared" si="1"/>
        <v>26091.25362</v>
      </c>
      <c r="AF37" s="4">
        <v>1.0</v>
      </c>
      <c r="AG37" s="29">
        <f t="shared" si="2"/>
        <v>22187.76336</v>
      </c>
      <c r="AH37" s="30"/>
      <c r="AI37" s="29">
        <f t="shared" si="3"/>
        <v>0</v>
      </c>
      <c r="AK37" s="26"/>
      <c r="AL37" s="4">
        <v>1.0</v>
      </c>
      <c r="AM37" s="26">
        <v>34168.16</v>
      </c>
      <c r="AN37" s="4">
        <v>1.0</v>
      </c>
      <c r="AO37" s="26"/>
      <c r="AP37" s="4">
        <v>2.0</v>
      </c>
      <c r="AQ37" s="26">
        <f t="shared" si="4"/>
        <v>720</v>
      </c>
      <c r="AS37" s="26">
        <f t="shared" si="5"/>
        <v>0</v>
      </c>
      <c r="AU37" s="26">
        <f t="shared" si="6"/>
        <v>0</v>
      </c>
      <c r="AV37" s="8" t="s">
        <v>52</v>
      </c>
      <c r="AW37" s="26"/>
      <c r="AX37" s="31">
        <v>2.0</v>
      </c>
      <c r="AY37" s="25">
        <v>0.0</v>
      </c>
      <c r="AZ37" s="26">
        <f t="shared" si="8"/>
        <v>357460.617</v>
      </c>
    </row>
    <row r="38" ht="15.75" customHeight="1">
      <c r="A38" s="4" t="s">
        <v>81</v>
      </c>
      <c r="B38" s="25">
        <v>0.0</v>
      </c>
      <c r="C38" s="25">
        <v>0.0</v>
      </c>
      <c r="D38" s="4">
        <v>0.0</v>
      </c>
      <c r="E38" s="26">
        <v>0.0</v>
      </c>
      <c r="F38" s="25">
        <v>0.0</v>
      </c>
      <c r="G38" s="27">
        <v>0.0</v>
      </c>
      <c r="H38" s="25">
        <v>0.0</v>
      </c>
      <c r="I38" s="27">
        <v>0.0</v>
      </c>
      <c r="K38" s="26"/>
      <c r="M38" s="26"/>
      <c r="O38" s="26"/>
      <c r="Q38" s="26"/>
      <c r="S38" s="26"/>
      <c r="U38" s="26"/>
      <c r="W38" s="26"/>
      <c r="Y38" s="26"/>
      <c r="AA38" s="28"/>
      <c r="AC38" s="26"/>
      <c r="AE38" s="29">
        <f t="shared" si="1"/>
        <v>0</v>
      </c>
      <c r="AG38" s="29">
        <f t="shared" si="2"/>
        <v>0</v>
      </c>
      <c r="AH38" s="30"/>
      <c r="AI38" s="29">
        <f t="shared" si="3"/>
        <v>0</v>
      </c>
      <c r="AK38" s="26"/>
      <c r="AM38" s="26"/>
      <c r="AO38" s="26"/>
      <c r="AQ38" s="26">
        <f t="shared" si="4"/>
        <v>0</v>
      </c>
      <c r="AS38" s="26">
        <f t="shared" si="5"/>
        <v>0</v>
      </c>
      <c r="AU38" s="26">
        <f t="shared" si="6"/>
        <v>0</v>
      </c>
      <c r="AV38" s="8" t="s">
        <v>58</v>
      </c>
      <c r="AW38" s="26"/>
      <c r="AX38" s="31">
        <v>0.0</v>
      </c>
      <c r="AY38" s="25">
        <v>0.0</v>
      </c>
      <c r="AZ38" s="26">
        <f t="shared" si="8"/>
        <v>0</v>
      </c>
    </row>
    <row r="39" ht="15.75" customHeight="1">
      <c r="A39" s="4" t="s">
        <v>82</v>
      </c>
      <c r="B39" s="25">
        <v>0.0</v>
      </c>
      <c r="C39" s="25">
        <v>0.0</v>
      </c>
      <c r="D39" s="4">
        <v>0.0</v>
      </c>
      <c r="E39" s="26">
        <v>0.0</v>
      </c>
      <c r="F39" s="25">
        <v>0.0</v>
      </c>
      <c r="G39" s="27">
        <v>0.0</v>
      </c>
      <c r="H39" s="25">
        <v>0.0</v>
      </c>
      <c r="I39" s="27">
        <v>0.0</v>
      </c>
      <c r="K39" s="26"/>
      <c r="M39" s="26"/>
      <c r="O39" s="26"/>
      <c r="Q39" s="26"/>
      <c r="S39" s="26"/>
      <c r="U39" s="26"/>
      <c r="W39" s="26"/>
      <c r="Y39" s="26"/>
      <c r="AA39" s="28"/>
      <c r="AC39" s="26"/>
      <c r="AD39" s="4">
        <v>9.0</v>
      </c>
      <c r="AE39" s="29">
        <f t="shared" si="1"/>
        <v>117410.6413</v>
      </c>
      <c r="AF39" s="4">
        <v>10.0</v>
      </c>
      <c r="AG39" s="29">
        <f t="shared" si="2"/>
        <v>221877.6336</v>
      </c>
      <c r="AH39" s="30">
        <v>3.0</v>
      </c>
      <c r="AI39" s="29">
        <f t="shared" si="3"/>
        <v>6453.235023</v>
      </c>
      <c r="AK39" s="26"/>
      <c r="AM39" s="26"/>
      <c r="AO39" s="26"/>
      <c r="AP39" s="4">
        <v>1.0</v>
      </c>
      <c r="AQ39" s="26">
        <f t="shared" si="4"/>
        <v>360</v>
      </c>
      <c r="AS39" s="26">
        <f t="shared" si="5"/>
        <v>0</v>
      </c>
      <c r="AU39" s="26">
        <f t="shared" si="6"/>
        <v>0</v>
      </c>
      <c r="AV39" s="8" t="s">
        <v>83</v>
      </c>
      <c r="AW39" s="26"/>
      <c r="AX39" s="31">
        <v>0.0</v>
      </c>
      <c r="AY39" s="25">
        <v>0.0</v>
      </c>
      <c r="AZ39" s="26">
        <f t="shared" si="8"/>
        <v>346101.5099</v>
      </c>
    </row>
    <row r="40" ht="15.75" customHeight="1">
      <c r="A40" s="4" t="s">
        <v>84</v>
      </c>
      <c r="B40" s="25"/>
      <c r="C40" s="25"/>
      <c r="E40" s="26"/>
      <c r="F40" s="25"/>
      <c r="G40" s="27"/>
      <c r="H40" s="25"/>
      <c r="I40" s="27"/>
      <c r="K40" s="26"/>
      <c r="M40" s="26"/>
      <c r="O40" s="26"/>
      <c r="Q40" s="26"/>
      <c r="S40" s="26"/>
      <c r="U40" s="26"/>
      <c r="W40" s="26"/>
      <c r="Y40" s="26"/>
      <c r="AA40" s="28"/>
      <c r="AC40" s="26"/>
      <c r="AE40" s="29">
        <f t="shared" si="1"/>
        <v>0</v>
      </c>
      <c r="AG40" s="29">
        <f t="shared" si="2"/>
        <v>0</v>
      </c>
      <c r="AH40" s="30"/>
      <c r="AI40" s="29">
        <f t="shared" si="3"/>
        <v>0</v>
      </c>
      <c r="AK40" s="26"/>
      <c r="AM40" s="26"/>
      <c r="AN40" s="4">
        <v>1.0</v>
      </c>
      <c r="AO40" s="26"/>
      <c r="AP40" s="4">
        <v>1.0</v>
      </c>
      <c r="AQ40" s="26">
        <f t="shared" si="4"/>
        <v>360</v>
      </c>
      <c r="AR40" s="4">
        <v>1.0</v>
      </c>
      <c r="AS40" s="26">
        <f t="shared" si="5"/>
        <v>360</v>
      </c>
      <c r="AU40" s="26">
        <f t="shared" si="6"/>
        <v>0</v>
      </c>
      <c r="AV40" s="8" t="s">
        <v>52</v>
      </c>
      <c r="AW40" s="26"/>
      <c r="AX40" s="31"/>
      <c r="AY40" s="25">
        <v>0.0</v>
      </c>
      <c r="AZ40" s="26"/>
    </row>
    <row r="41" ht="15.75" customHeight="1">
      <c r="A41" s="4" t="s">
        <v>85</v>
      </c>
      <c r="B41" s="25">
        <v>0.0</v>
      </c>
      <c r="C41" s="25">
        <v>0.0</v>
      </c>
      <c r="D41" s="4">
        <v>0.0</v>
      </c>
      <c r="E41" s="26">
        <v>0.0</v>
      </c>
      <c r="F41" s="25">
        <v>0.0</v>
      </c>
      <c r="G41" s="27">
        <v>0.0</v>
      </c>
      <c r="H41" s="25">
        <v>0.0</v>
      </c>
      <c r="I41" s="27">
        <v>0.0</v>
      </c>
      <c r="K41" s="26"/>
      <c r="M41" s="26"/>
      <c r="O41" s="26"/>
      <c r="Q41" s="26"/>
      <c r="S41" s="26"/>
      <c r="U41" s="26"/>
      <c r="W41" s="26"/>
      <c r="Y41" s="26"/>
      <c r="AA41" s="28"/>
      <c r="AC41" s="26"/>
      <c r="AE41" s="29">
        <f t="shared" si="1"/>
        <v>0</v>
      </c>
      <c r="AG41" s="29">
        <f t="shared" si="2"/>
        <v>0</v>
      </c>
      <c r="AH41" s="30">
        <v>1.0</v>
      </c>
      <c r="AI41" s="29">
        <f t="shared" si="3"/>
        <v>2151.078341</v>
      </c>
      <c r="AK41" s="26"/>
      <c r="AM41" s="26"/>
      <c r="AN41" s="4">
        <v>1.0</v>
      </c>
      <c r="AO41" s="26"/>
      <c r="AP41" s="4">
        <v>1.0</v>
      </c>
      <c r="AQ41" s="26">
        <f t="shared" si="4"/>
        <v>360</v>
      </c>
      <c r="AS41" s="26">
        <f t="shared" si="5"/>
        <v>0</v>
      </c>
      <c r="AU41" s="26">
        <f t="shared" si="6"/>
        <v>0</v>
      </c>
      <c r="AV41" s="8" t="s">
        <v>58</v>
      </c>
      <c r="AW41" s="26"/>
      <c r="AX41" s="31">
        <v>1.0</v>
      </c>
      <c r="AY41" s="25">
        <v>0.0</v>
      </c>
      <c r="AZ41" s="26">
        <f t="shared" ref="AZ41:AZ64" si="9"> SUM(AU41,AS41,AQ41,AO41,AM41,AK41,AI41,AG41,AE41,AC41,AA41,Y41,W41,U41,S41,Q41,O41,M41,K41,I41,G41,E41, C41)</f>
        <v>2511.078341</v>
      </c>
    </row>
    <row r="42" ht="15.75" customHeight="1">
      <c r="A42" s="4" t="s">
        <v>86</v>
      </c>
      <c r="B42" s="25">
        <v>0.0</v>
      </c>
      <c r="C42" s="25">
        <v>0.0</v>
      </c>
      <c r="D42" s="4">
        <v>0.0</v>
      </c>
      <c r="E42" s="26">
        <v>0.0</v>
      </c>
      <c r="F42" s="25">
        <v>0.0</v>
      </c>
      <c r="G42" s="27">
        <v>0.0</v>
      </c>
      <c r="H42" s="25">
        <v>0.0</v>
      </c>
      <c r="I42" s="27">
        <v>0.0</v>
      </c>
      <c r="K42" s="26"/>
      <c r="M42" s="26"/>
      <c r="O42" s="26"/>
      <c r="Q42" s="26"/>
      <c r="S42" s="26"/>
      <c r="U42" s="26"/>
      <c r="W42" s="26"/>
      <c r="Y42" s="26"/>
      <c r="AA42" s="28"/>
      <c r="AC42" s="26"/>
      <c r="AE42" s="29">
        <f t="shared" si="1"/>
        <v>0</v>
      </c>
      <c r="AG42" s="29">
        <f t="shared" si="2"/>
        <v>0</v>
      </c>
      <c r="AH42" s="30">
        <v>7.0</v>
      </c>
      <c r="AI42" s="29">
        <f t="shared" si="3"/>
        <v>15057.54839</v>
      </c>
      <c r="AK42" s="26"/>
      <c r="AL42" s="4">
        <v>2.0</v>
      </c>
      <c r="AM42" s="26">
        <v>184896.94</v>
      </c>
      <c r="AO42" s="26"/>
      <c r="AP42" s="4">
        <v>1.0</v>
      </c>
      <c r="AQ42" s="26">
        <f t="shared" si="4"/>
        <v>360</v>
      </c>
      <c r="AS42" s="26">
        <f t="shared" si="5"/>
        <v>0</v>
      </c>
      <c r="AU42" s="26">
        <f t="shared" si="6"/>
        <v>0</v>
      </c>
      <c r="AV42" s="8" t="s">
        <v>58</v>
      </c>
      <c r="AW42" s="26"/>
      <c r="AX42" s="31">
        <v>0.0</v>
      </c>
      <c r="AY42" s="25">
        <v>0.0</v>
      </c>
      <c r="AZ42" s="26">
        <f t="shared" si="9"/>
        <v>200314.4884</v>
      </c>
    </row>
    <row r="43" ht="15.75" customHeight="1">
      <c r="A43" s="4" t="s">
        <v>87</v>
      </c>
      <c r="B43" s="25">
        <v>0.0</v>
      </c>
      <c r="C43" s="25">
        <v>0.0</v>
      </c>
      <c r="D43" s="4">
        <v>0.0</v>
      </c>
      <c r="E43" s="26">
        <v>0.0</v>
      </c>
      <c r="F43" s="25">
        <v>0.0</v>
      </c>
      <c r="G43" s="27">
        <v>0.0</v>
      </c>
      <c r="H43" s="25">
        <v>0.0</v>
      </c>
      <c r="I43" s="27">
        <v>0.0</v>
      </c>
      <c r="J43" s="4">
        <v>1.0</v>
      </c>
      <c r="K43" s="26">
        <v>7432.9</v>
      </c>
      <c r="M43" s="26"/>
      <c r="O43" s="26"/>
      <c r="Q43" s="26"/>
      <c r="R43" s="4">
        <v>1.0</v>
      </c>
      <c r="S43" s="26">
        <v>235.0</v>
      </c>
      <c r="U43" s="26"/>
      <c r="W43" s="26"/>
      <c r="Y43" s="26"/>
      <c r="AA43" s="28"/>
      <c r="AC43" s="26"/>
      <c r="AE43" s="29">
        <f t="shared" si="1"/>
        <v>0</v>
      </c>
      <c r="AG43" s="29">
        <f t="shared" si="2"/>
        <v>0</v>
      </c>
      <c r="AH43" s="30"/>
      <c r="AI43" s="29">
        <f t="shared" si="3"/>
        <v>0</v>
      </c>
      <c r="AK43" s="26"/>
      <c r="AM43" s="26"/>
      <c r="AO43" s="26"/>
      <c r="AP43" s="4">
        <v>1.0</v>
      </c>
      <c r="AQ43" s="26">
        <f t="shared" si="4"/>
        <v>360</v>
      </c>
      <c r="AS43" s="26">
        <f t="shared" si="5"/>
        <v>0</v>
      </c>
      <c r="AU43" s="26">
        <f t="shared" si="6"/>
        <v>0</v>
      </c>
      <c r="AV43" s="8" t="s">
        <v>52</v>
      </c>
      <c r="AW43" s="26"/>
      <c r="AX43" s="31">
        <v>1.0</v>
      </c>
      <c r="AY43" s="25">
        <v>0.0</v>
      </c>
      <c r="AZ43" s="26">
        <f t="shared" si="9"/>
        <v>8027.9</v>
      </c>
    </row>
    <row r="44" ht="15.75" customHeight="1">
      <c r="A44" s="4" t="s">
        <v>88</v>
      </c>
      <c r="B44" s="25">
        <v>0.0</v>
      </c>
      <c r="C44" s="25">
        <v>0.0</v>
      </c>
      <c r="D44" s="4">
        <v>0.0</v>
      </c>
      <c r="E44" s="26">
        <v>0.0</v>
      </c>
      <c r="F44" s="25">
        <v>0.0</v>
      </c>
      <c r="G44" s="27">
        <v>0.0</v>
      </c>
      <c r="H44" s="25">
        <v>0.0</v>
      </c>
      <c r="I44" s="27">
        <v>0.0</v>
      </c>
      <c r="K44" s="26"/>
      <c r="M44" s="26"/>
      <c r="O44" s="26"/>
      <c r="Q44" s="26"/>
      <c r="S44" s="26"/>
      <c r="U44" s="26"/>
      <c r="W44" s="26"/>
      <c r="Y44" s="26"/>
      <c r="AA44" s="28"/>
      <c r="AC44" s="26"/>
      <c r="AE44" s="29">
        <f t="shared" si="1"/>
        <v>0</v>
      </c>
      <c r="AG44" s="29">
        <f t="shared" si="2"/>
        <v>0</v>
      </c>
      <c r="AH44" s="30"/>
      <c r="AI44" s="29">
        <f t="shared" si="3"/>
        <v>0</v>
      </c>
      <c r="AK44" s="26"/>
      <c r="AM44" s="26"/>
      <c r="AO44" s="26"/>
      <c r="AQ44" s="26">
        <f t="shared" si="4"/>
        <v>0</v>
      </c>
      <c r="AS44" s="26">
        <f t="shared" si="5"/>
        <v>0</v>
      </c>
      <c r="AU44" s="26">
        <f t="shared" si="6"/>
        <v>0</v>
      </c>
      <c r="AV44" s="8" t="s">
        <v>52</v>
      </c>
      <c r="AW44" s="26"/>
      <c r="AX44" s="31">
        <v>0.0</v>
      </c>
      <c r="AY44" s="25">
        <v>0.0</v>
      </c>
      <c r="AZ44" s="26">
        <f t="shared" si="9"/>
        <v>0</v>
      </c>
    </row>
    <row r="45" ht="15.75" customHeight="1">
      <c r="A45" s="4" t="s">
        <v>89</v>
      </c>
      <c r="B45" s="25">
        <v>0.0</v>
      </c>
      <c r="C45" s="25">
        <v>0.0</v>
      </c>
      <c r="D45" s="4">
        <v>0.0</v>
      </c>
      <c r="E45" s="26">
        <v>0.0</v>
      </c>
      <c r="F45" s="25">
        <v>3.0</v>
      </c>
      <c r="G45" s="27">
        <v>1672.0</v>
      </c>
      <c r="H45" s="25">
        <v>0.0</v>
      </c>
      <c r="I45" s="27">
        <v>0.0</v>
      </c>
      <c r="K45" s="26"/>
      <c r="M45" s="26"/>
      <c r="O45" s="26"/>
      <c r="Q45" s="26"/>
      <c r="S45" s="26"/>
      <c r="U45" s="26"/>
      <c r="V45" s="4">
        <v>1.0</v>
      </c>
      <c r="W45" s="26">
        <v>4434.0</v>
      </c>
      <c r="Y45" s="26"/>
      <c r="AA45" s="28"/>
      <c r="AC45" s="26"/>
      <c r="AE45" s="29">
        <f t="shared" si="1"/>
        <v>0</v>
      </c>
      <c r="AG45" s="29">
        <f t="shared" si="2"/>
        <v>0</v>
      </c>
      <c r="AH45" s="30"/>
      <c r="AI45" s="29">
        <f t="shared" si="3"/>
        <v>0</v>
      </c>
      <c r="AK45" s="26"/>
      <c r="AM45" s="26"/>
      <c r="AO45" s="26"/>
      <c r="AQ45" s="26">
        <f t="shared" si="4"/>
        <v>0</v>
      </c>
      <c r="AS45" s="26">
        <f t="shared" si="5"/>
        <v>0</v>
      </c>
      <c r="AU45" s="26">
        <f t="shared" si="6"/>
        <v>0</v>
      </c>
      <c r="AV45" s="8" t="s">
        <v>52</v>
      </c>
      <c r="AW45" s="26"/>
      <c r="AX45" s="31">
        <v>0.0</v>
      </c>
      <c r="AY45" s="25">
        <v>0.0</v>
      </c>
      <c r="AZ45" s="26">
        <f t="shared" si="9"/>
        <v>6106</v>
      </c>
    </row>
    <row r="46" ht="15.75" customHeight="1">
      <c r="A46" s="4" t="s">
        <v>90</v>
      </c>
      <c r="B46" s="25">
        <v>3.0</v>
      </c>
      <c r="C46" s="25">
        <v>900.0</v>
      </c>
      <c r="D46" s="4">
        <v>1.0</v>
      </c>
      <c r="E46" s="26">
        <v>0.0</v>
      </c>
      <c r="F46" s="25">
        <v>35.0</v>
      </c>
      <c r="G46" s="27">
        <v>21713.0</v>
      </c>
      <c r="H46" s="25">
        <v>2.0</v>
      </c>
      <c r="I46" s="27">
        <v>1101.69</v>
      </c>
      <c r="K46" s="26"/>
      <c r="M46" s="26"/>
      <c r="O46" s="26"/>
      <c r="Q46" s="26"/>
      <c r="S46" s="26"/>
      <c r="U46" s="26"/>
      <c r="V46" s="4">
        <v>1.0</v>
      </c>
      <c r="W46" s="26">
        <v>4600.0</v>
      </c>
      <c r="X46" s="4">
        <v>1.0</v>
      </c>
      <c r="Y46" s="26">
        <v>400.0</v>
      </c>
      <c r="Z46" s="4">
        <v>1.0</v>
      </c>
      <c r="AA46" s="28">
        <v>6002.2</v>
      </c>
      <c r="AC46" s="26"/>
      <c r="AD46" s="4">
        <v>4.0</v>
      </c>
      <c r="AE46" s="29">
        <f t="shared" si="1"/>
        <v>52182.50725</v>
      </c>
      <c r="AG46" s="29">
        <f t="shared" si="2"/>
        <v>0</v>
      </c>
      <c r="AH46" s="30">
        <v>4.0</v>
      </c>
      <c r="AI46" s="29">
        <f t="shared" si="3"/>
        <v>8604.313364</v>
      </c>
      <c r="AK46" s="26"/>
      <c r="AM46" s="26"/>
      <c r="AO46" s="26"/>
      <c r="AP46" s="4">
        <v>1.0</v>
      </c>
      <c r="AQ46" s="26">
        <f t="shared" si="4"/>
        <v>360</v>
      </c>
      <c r="AS46" s="26">
        <f t="shared" si="5"/>
        <v>0</v>
      </c>
      <c r="AT46" s="4">
        <v>1.0</v>
      </c>
      <c r="AU46" s="26">
        <f t="shared" si="6"/>
        <v>360</v>
      </c>
      <c r="AV46" s="8" t="s">
        <v>52</v>
      </c>
      <c r="AW46" s="26"/>
      <c r="AX46" s="31">
        <v>4.0</v>
      </c>
      <c r="AY46" s="25">
        <v>0.0</v>
      </c>
      <c r="AZ46" s="26">
        <f t="shared" si="9"/>
        <v>96223.71061</v>
      </c>
    </row>
    <row r="47" ht="15.75" customHeight="1">
      <c r="A47" s="4" t="s">
        <v>91</v>
      </c>
      <c r="B47" s="25">
        <v>19.0</v>
      </c>
      <c r="C47" s="25">
        <v>5330.36</v>
      </c>
      <c r="D47" s="4">
        <v>1.0</v>
      </c>
      <c r="E47" s="26">
        <v>589.0</v>
      </c>
      <c r="F47" s="25">
        <v>156.0</v>
      </c>
      <c r="G47" s="27">
        <v>80506.29</v>
      </c>
      <c r="H47" s="25">
        <v>12.0</v>
      </c>
      <c r="I47" s="27">
        <v>5378.93</v>
      </c>
      <c r="J47" s="4">
        <v>6.0</v>
      </c>
      <c r="K47" s="26">
        <v>68868.0</v>
      </c>
      <c r="M47" s="26"/>
      <c r="N47" s="4">
        <v>2.0</v>
      </c>
      <c r="O47" s="26">
        <v>8162.21</v>
      </c>
      <c r="P47" s="4">
        <v>2.0</v>
      </c>
      <c r="Q47" s="26">
        <v>33185.0</v>
      </c>
      <c r="R47" s="4">
        <v>5.0</v>
      </c>
      <c r="S47" s="26">
        <v>18611.68</v>
      </c>
      <c r="U47" s="26"/>
      <c r="V47" s="4">
        <v>4.0</v>
      </c>
      <c r="W47" s="26">
        <v>18200.0</v>
      </c>
      <c r="X47" s="4">
        <v>2.0</v>
      </c>
      <c r="Y47" s="26">
        <v>800.0</v>
      </c>
      <c r="Z47" s="4">
        <v>4.0</v>
      </c>
      <c r="AA47" s="28">
        <v>24008.8</v>
      </c>
      <c r="AC47" s="26"/>
      <c r="AD47" s="4">
        <v>4.0</v>
      </c>
      <c r="AE47" s="29">
        <f t="shared" si="1"/>
        <v>52182.50725</v>
      </c>
      <c r="AF47" s="4">
        <v>2.0</v>
      </c>
      <c r="AG47" s="29">
        <f t="shared" si="2"/>
        <v>44375.52672</v>
      </c>
      <c r="AH47" s="30">
        <v>5.0</v>
      </c>
      <c r="AI47" s="29">
        <f t="shared" si="3"/>
        <v>10755.39171</v>
      </c>
      <c r="AJ47" s="4">
        <v>2.0</v>
      </c>
      <c r="AK47" s="26">
        <v>65414.77</v>
      </c>
      <c r="AL47" s="4">
        <v>5.0</v>
      </c>
      <c r="AM47" s="26">
        <v>218990.38</v>
      </c>
      <c r="AN47" s="4">
        <v>1.0</v>
      </c>
      <c r="AO47" s="26"/>
      <c r="AP47" s="4">
        <v>5.0</v>
      </c>
      <c r="AQ47" s="26">
        <f t="shared" si="4"/>
        <v>1800</v>
      </c>
      <c r="AR47" s="4">
        <v>3.0</v>
      </c>
      <c r="AS47" s="26">
        <f t="shared" si="5"/>
        <v>1080</v>
      </c>
      <c r="AT47" s="4">
        <v>1.0</v>
      </c>
      <c r="AU47" s="26">
        <f t="shared" si="6"/>
        <v>360</v>
      </c>
      <c r="AV47" s="8" t="s">
        <v>61</v>
      </c>
      <c r="AW47" s="26"/>
      <c r="AX47" s="31">
        <v>44.0</v>
      </c>
      <c r="AY47" s="25">
        <v>2.0</v>
      </c>
      <c r="AZ47" s="26">
        <f t="shared" si="9"/>
        <v>658598.8457</v>
      </c>
    </row>
    <row r="48" ht="15.75" customHeight="1">
      <c r="A48" s="4" t="s">
        <v>92</v>
      </c>
      <c r="B48" s="25">
        <v>0.0</v>
      </c>
      <c r="C48" s="25">
        <v>0.0</v>
      </c>
      <c r="D48" s="4">
        <v>0.0</v>
      </c>
      <c r="E48" s="26">
        <v>0.0</v>
      </c>
      <c r="F48" s="25">
        <v>0.0</v>
      </c>
      <c r="G48" s="27">
        <v>0.0</v>
      </c>
      <c r="H48" s="25">
        <v>0.0</v>
      </c>
      <c r="I48" s="27">
        <v>0.0</v>
      </c>
      <c r="K48" s="26"/>
      <c r="M48" s="26"/>
      <c r="O48" s="26"/>
      <c r="Q48" s="26"/>
      <c r="S48" s="26"/>
      <c r="U48" s="26"/>
      <c r="W48" s="26"/>
      <c r="Y48" s="26"/>
      <c r="AA48" s="28"/>
      <c r="AC48" s="26"/>
      <c r="AE48" s="29">
        <f t="shared" si="1"/>
        <v>0</v>
      </c>
      <c r="AG48" s="29">
        <f t="shared" si="2"/>
        <v>0</v>
      </c>
      <c r="AH48" s="30"/>
      <c r="AI48" s="29">
        <f t="shared" si="3"/>
        <v>0</v>
      </c>
      <c r="AK48" s="26"/>
      <c r="AM48" s="26"/>
      <c r="AO48" s="26"/>
      <c r="AQ48" s="26">
        <f t="shared" si="4"/>
        <v>0</v>
      </c>
      <c r="AS48" s="26">
        <f t="shared" si="5"/>
        <v>0</v>
      </c>
      <c r="AU48" s="26">
        <f t="shared" si="6"/>
        <v>0</v>
      </c>
      <c r="AV48" s="8" t="s">
        <v>52</v>
      </c>
      <c r="AW48" s="26"/>
      <c r="AX48" s="31">
        <v>0.0</v>
      </c>
      <c r="AY48" s="25">
        <v>0.0</v>
      </c>
      <c r="AZ48" s="26">
        <f t="shared" si="9"/>
        <v>0</v>
      </c>
    </row>
    <row r="49" ht="15.75" customHeight="1">
      <c r="A49" s="4" t="s">
        <v>93</v>
      </c>
      <c r="B49" s="25">
        <v>0.0</v>
      </c>
      <c r="C49" s="25">
        <v>0.0</v>
      </c>
      <c r="D49" s="4">
        <v>0.0</v>
      </c>
      <c r="E49" s="26">
        <v>0.0</v>
      </c>
      <c r="F49" s="25">
        <v>0.0</v>
      </c>
      <c r="G49" s="27">
        <v>0.0</v>
      </c>
      <c r="H49" s="25">
        <v>0.0</v>
      </c>
      <c r="I49" s="27">
        <v>0.0</v>
      </c>
      <c r="K49" s="26"/>
      <c r="M49" s="26"/>
      <c r="O49" s="26"/>
      <c r="Q49" s="26"/>
      <c r="S49" s="26"/>
      <c r="U49" s="26"/>
      <c r="W49" s="26"/>
      <c r="Y49" s="26"/>
      <c r="AA49" s="28"/>
      <c r="AC49" s="26"/>
      <c r="AE49" s="29">
        <f t="shared" si="1"/>
        <v>0</v>
      </c>
      <c r="AG49" s="29">
        <f t="shared" si="2"/>
        <v>0</v>
      </c>
      <c r="AH49" s="30"/>
      <c r="AI49" s="29">
        <f t="shared" si="3"/>
        <v>0</v>
      </c>
      <c r="AK49" s="26"/>
      <c r="AM49" s="26"/>
      <c r="AO49" s="26"/>
      <c r="AQ49" s="26">
        <f t="shared" si="4"/>
        <v>0</v>
      </c>
      <c r="AS49" s="26">
        <f t="shared" si="5"/>
        <v>0</v>
      </c>
      <c r="AU49" s="26">
        <f t="shared" si="6"/>
        <v>0</v>
      </c>
      <c r="AV49" s="8" t="s">
        <v>52</v>
      </c>
      <c r="AW49" s="26"/>
      <c r="AX49" s="31">
        <v>0.0</v>
      </c>
      <c r="AY49" s="25">
        <v>0.0</v>
      </c>
      <c r="AZ49" s="26">
        <f t="shared" si="9"/>
        <v>0</v>
      </c>
    </row>
    <row r="50" ht="15.75" customHeight="1">
      <c r="A50" s="4" t="s">
        <v>94</v>
      </c>
      <c r="B50" s="25">
        <v>6.0</v>
      </c>
      <c r="C50" s="25">
        <v>1799.08</v>
      </c>
      <c r="D50" s="4">
        <v>5.0</v>
      </c>
      <c r="E50" s="26">
        <v>2495.97</v>
      </c>
      <c r="F50" s="25">
        <v>48.0</v>
      </c>
      <c r="G50" s="27">
        <v>25409.0</v>
      </c>
      <c r="H50" s="25">
        <v>7.0</v>
      </c>
      <c r="I50" s="27">
        <v>3701.72</v>
      </c>
      <c r="J50" s="4">
        <v>3.0</v>
      </c>
      <c r="K50" s="26">
        <v>4894.85</v>
      </c>
      <c r="M50" s="26"/>
      <c r="N50" s="4">
        <v>1.0</v>
      </c>
      <c r="O50" s="26">
        <v>3751.9</v>
      </c>
      <c r="P50" s="4">
        <v>1.0</v>
      </c>
      <c r="Q50" s="26">
        <v>30497.25</v>
      </c>
      <c r="R50" s="4">
        <v>2.0</v>
      </c>
      <c r="S50" s="26">
        <v>10623.52</v>
      </c>
      <c r="U50" s="26"/>
      <c r="V50" s="4">
        <v>2.0</v>
      </c>
      <c r="W50" s="26">
        <v>9034.0</v>
      </c>
      <c r="X50" s="4">
        <v>1.0</v>
      </c>
      <c r="Y50" s="26">
        <v>1225.0</v>
      </c>
      <c r="Z50" s="4">
        <v>3.0</v>
      </c>
      <c r="AA50" s="28">
        <v>18006.6</v>
      </c>
      <c r="AB50" s="4">
        <v>1.0</v>
      </c>
      <c r="AC50" s="26"/>
      <c r="AE50" s="29">
        <f t="shared" si="1"/>
        <v>0</v>
      </c>
      <c r="AG50" s="29">
        <f t="shared" si="2"/>
        <v>0</v>
      </c>
      <c r="AH50" s="30"/>
      <c r="AI50" s="29">
        <f t="shared" si="3"/>
        <v>0</v>
      </c>
      <c r="AK50" s="26"/>
      <c r="AM50" s="26"/>
      <c r="AO50" s="26"/>
      <c r="AP50" s="4">
        <v>3.0</v>
      </c>
      <c r="AQ50" s="26">
        <f t="shared" si="4"/>
        <v>1080</v>
      </c>
      <c r="AS50" s="26">
        <f t="shared" si="5"/>
        <v>0</v>
      </c>
      <c r="AU50" s="26">
        <f t="shared" si="6"/>
        <v>0</v>
      </c>
      <c r="AV50" s="8" t="s">
        <v>52</v>
      </c>
      <c r="AW50" s="26"/>
      <c r="AX50" s="31">
        <v>0.0</v>
      </c>
      <c r="AY50" s="25">
        <v>1.0</v>
      </c>
      <c r="AZ50" s="26">
        <f t="shared" si="9"/>
        <v>112518.89</v>
      </c>
    </row>
    <row r="51" ht="15.75" customHeight="1">
      <c r="A51" s="4" t="s">
        <v>95</v>
      </c>
      <c r="B51" s="25">
        <v>0.0</v>
      </c>
      <c r="C51" s="25">
        <v>0.0</v>
      </c>
      <c r="D51" s="4">
        <v>0.0</v>
      </c>
      <c r="E51" s="26">
        <v>0.0</v>
      </c>
      <c r="F51" s="25">
        <v>8.0</v>
      </c>
      <c r="G51" s="27">
        <v>4840.0</v>
      </c>
      <c r="H51" s="25">
        <v>1.0</v>
      </c>
      <c r="I51" s="27">
        <v>800.0</v>
      </c>
      <c r="K51" s="26"/>
      <c r="M51" s="26"/>
      <c r="O51" s="26"/>
      <c r="Q51" s="26"/>
      <c r="S51" s="26"/>
      <c r="U51" s="26"/>
      <c r="W51" s="26"/>
      <c r="Y51" s="26"/>
      <c r="AA51" s="28"/>
      <c r="AC51" s="26"/>
      <c r="AE51" s="29">
        <f t="shared" si="1"/>
        <v>0</v>
      </c>
      <c r="AG51" s="29">
        <f t="shared" si="2"/>
        <v>0</v>
      </c>
      <c r="AH51" s="30"/>
      <c r="AI51" s="29">
        <f t="shared" si="3"/>
        <v>0</v>
      </c>
      <c r="AK51" s="26"/>
      <c r="AM51" s="26"/>
      <c r="AO51" s="26"/>
      <c r="AQ51" s="26">
        <f t="shared" si="4"/>
        <v>0</v>
      </c>
      <c r="AS51" s="26">
        <f t="shared" si="5"/>
        <v>0</v>
      </c>
      <c r="AU51" s="26">
        <f t="shared" si="6"/>
        <v>0</v>
      </c>
      <c r="AV51" s="8" t="s">
        <v>52</v>
      </c>
      <c r="AW51" s="26"/>
      <c r="AX51" s="31">
        <v>3.0</v>
      </c>
      <c r="AY51" s="25">
        <v>0.0</v>
      </c>
      <c r="AZ51" s="26">
        <f t="shared" si="9"/>
        <v>5640</v>
      </c>
    </row>
    <row r="52" ht="15.75" customHeight="1">
      <c r="A52" s="4" t="s">
        <v>96</v>
      </c>
      <c r="B52" s="25">
        <v>0.0</v>
      </c>
      <c r="C52" s="25">
        <v>0.0</v>
      </c>
      <c r="D52" s="4">
        <v>0.0</v>
      </c>
      <c r="E52" s="26">
        <v>0.0</v>
      </c>
      <c r="F52" s="25">
        <v>0.0</v>
      </c>
      <c r="G52" s="27">
        <v>0.0</v>
      </c>
      <c r="H52" s="25">
        <v>0.0</v>
      </c>
      <c r="I52" s="27">
        <v>0.0</v>
      </c>
      <c r="J52" s="4">
        <v>1.0</v>
      </c>
      <c r="K52" s="26">
        <v>10346.25</v>
      </c>
      <c r="M52" s="26"/>
      <c r="O52" s="26"/>
      <c r="Q52" s="26"/>
      <c r="S52" s="26"/>
      <c r="U52" s="26"/>
      <c r="W52" s="26"/>
      <c r="Y52" s="26"/>
      <c r="AA52" s="28"/>
      <c r="AB52" s="4">
        <v>1.0</v>
      </c>
      <c r="AC52" s="26"/>
      <c r="AE52" s="29">
        <f t="shared" si="1"/>
        <v>0</v>
      </c>
      <c r="AG52" s="29">
        <f t="shared" si="2"/>
        <v>0</v>
      </c>
      <c r="AH52" s="30">
        <v>1.0</v>
      </c>
      <c r="AI52" s="29">
        <f t="shared" si="3"/>
        <v>2151.078341</v>
      </c>
      <c r="AK52" s="26"/>
      <c r="AM52" s="26"/>
      <c r="AO52" s="26"/>
      <c r="AQ52" s="26">
        <f t="shared" si="4"/>
        <v>0</v>
      </c>
      <c r="AS52" s="26">
        <f t="shared" si="5"/>
        <v>0</v>
      </c>
      <c r="AU52" s="26">
        <f t="shared" si="6"/>
        <v>0</v>
      </c>
      <c r="AV52" s="8" t="s">
        <v>52</v>
      </c>
      <c r="AW52" s="26"/>
      <c r="AX52" s="31">
        <v>0.0</v>
      </c>
      <c r="AY52" s="25">
        <v>0.0</v>
      </c>
      <c r="AZ52" s="26">
        <f t="shared" si="9"/>
        <v>12497.32834</v>
      </c>
    </row>
    <row r="53" ht="15.75" customHeight="1">
      <c r="A53" s="4" t="s">
        <v>97</v>
      </c>
      <c r="B53" s="25">
        <v>0.0</v>
      </c>
      <c r="C53" s="25">
        <v>0.0</v>
      </c>
      <c r="D53" s="4">
        <v>0.0</v>
      </c>
      <c r="E53" s="26">
        <v>0.0</v>
      </c>
      <c r="F53" s="25">
        <v>0.0</v>
      </c>
      <c r="G53" s="27">
        <v>0.0</v>
      </c>
      <c r="H53" s="25">
        <v>0.0</v>
      </c>
      <c r="I53" s="27">
        <v>0.0</v>
      </c>
      <c r="K53" s="26"/>
      <c r="M53" s="26"/>
      <c r="O53" s="26"/>
      <c r="Q53" s="26"/>
      <c r="S53" s="26"/>
      <c r="U53" s="26"/>
      <c r="W53" s="26"/>
      <c r="Y53" s="26"/>
      <c r="AA53" s="28"/>
      <c r="AC53" s="26"/>
      <c r="AE53" s="29">
        <f t="shared" si="1"/>
        <v>0</v>
      </c>
      <c r="AG53" s="29">
        <f t="shared" si="2"/>
        <v>0</v>
      </c>
      <c r="AH53" s="30"/>
      <c r="AI53" s="29">
        <f t="shared" si="3"/>
        <v>0</v>
      </c>
      <c r="AK53" s="26"/>
      <c r="AM53" s="26"/>
      <c r="AO53" s="26"/>
      <c r="AQ53" s="26">
        <f t="shared" si="4"/>
        <v>0</v>
      </c>
      <c r="AS53" s="26">
        <f t="shared" si="5"/>
        <v>0</v>
      </c>
      <c r="AU53" s="26">
        <f t="shared" si="6"/>
        <v>0</v>
      </c>
      <c r="AV53" s="8" t="s">
        <v>52</v>
      </c>
      <c r="AW53" s="26"/>
      <c r="AX53" s="31">
        <v>0.0</v>
      </c>
      <c r="AY53" s="25">
        <v>0.0</v>
      </c>
      <c r="AZ53" s="26">
        <f t="shared" si="9"/>
        <v>0</v>
      </c>
    </row>
    <row r="54" ht="15.75" customHeight="1">
      <c r="A54" s="4" t="s">
        <v>98</v>
      </c>
      <c r="B54" s="25">
        <v>0.0</v>
      </c>
      <c r="C54" s="25">
        <v>0.0</v>
      </c>
      <c r="D54" s="4">
        <v>0.0</v>
      </c>
      <c r="E54" s="26">
        <v>0.0</v>
      </c>
      <c r="F54" s="25">
        <v>0.0</v>
      </c>
      <c r="G54" s="27">
        <v>0.0</v>
      </c>
      <c r="H54" s="25">
        <v>0.0</v>
      </c>
      <c r="I54" s="27">
        <v>0.0</v>
      </c>
      <c r="K54" s="26"/>
      <c r="M54" s="26"/>
      <c r="O54" s="26"/>
      <c r="Q54" s="26"/>
      <c r="S54" s="26"/>
      <c r="U54" s="26"/>
      <c r="W54" s="26"/>
      <c r="Y54" s="26"/>
      <c r="AA54" s="28"/>
      <c r="AC54" s="26"/>
      <c r="AE54" s="29">
        <f t="shared" si="1"/>
        <v>0</v>
      </c>
      <c r="AG54" s="29">
        <f t="shared" si="2"/>
        <v>0</v>
      </c>
      <c r="AH54" s="30"/>
      <c r="AI54" s="29">
        <f t="shared" si="3"/>
        <v>0</v>
      </c>
      <c r="AK54" s="26"/>
      <c r="AM54" s="26"/>
      <c r="AO54" s="26"/>
      <c r="AQ54" s="26">
        <f t="shared" si="4"/>
        <v>0</v>
      </c>
      <c r="AS54" s="26">
        <f t="shared" si="5"/>
        <v>0</v>
      </c>
      <c r="AU54" s="26">
        <f t="shared" si="6"/>
        <v>0</v>
      </c>
      <c r="AV54" s="8" t="s">
        <v>52</v>
      </c>
      <c r="AW54" s="26"/>
      <c r="AX54" s="31">
        <v>0.0</v>
      </c>
      <c r="AY54" s="25">
        <v>0.0</v>
      </c>
      <c r="AZ54" s="26">
        <f t="shared" si="9"/>
        <v>0</v>
      </c>
    </row>
    <row r="55" ht="15.75" customHeight="1">
      <c r="A55" s="4" t="s">
        <v>99</v>
      </c>
      <c r="B55" s="25">
        <v>0.0</v>
      </c>
      <c r="C55" s="25">
        <v>0.0</v>
      </c>
      <c r="D55" s="4">
        <v>0.0</v>
      </c>
      <c r="E55" s="26">
        <v>0.0</v>
      </c>
      <c r="F55" s="25">
        <v>3.0</v>
      </c>
      <c r="G55" s="27">
        <v>1628.0</v>
      </c>
      <c r="H55" s="25">
        <v>1.0</v>
      </c>
      <c r="I55" s="27">
        <v>499.79</v>
      </c>
      <c r="K55" s="26"/>
      <c r="M55" s="26"/>
      <c r="O55" s="26"/>
      <c r="Q55" s="26"/>
      <c r="S55" s="26"/>
      <c r="U55" s="26"/>
      <c r="W55" s="26"/>
      <c r="Y55" s="26"/>
      <c r="AA55" s="28"/>
      <c r="AC55" s="26"/>
      <c r="AE55" s="29">
        <f t="shared" si="1"/>
        <v>0</v>
      </c>
      <c r="AF55" s="4">
        <v>1.0</v>
      </c>
      <c r="AG55" s="29">
        <f t="shared" si="2"/>
        <v>22187.76336</v>
      </c>
      <c r="AH55" s="30"/>
      <c r="AI55" s="29">
        <f t="shared" si="3"/>
        <v>0</v>
      </c>
      <c r="AK55" s="26"/>
      <c r="AM55" s="26"/>
      <c r="AO55" s="26"/>
      <c r="AQ55" s="26">
        <f t="shared" si="4"/>
        <v>0</v>
      </c>
      <c r="AR55" s="4">
        <v>3.0</v>
      </c>
      <c r="AS55" s="26">
        <f t="shared" si="5"/>
        <v>1080</v>
      </c>
      <c r="AU55" s="26">
        <f t="shared" si="6"/>
        <v>0</v>
      </c>
      <c r="AV55" s="8" t="s">
        <v>50</v>
      </c>
      <c r="AW55" s="26"/>
      <c r="AX55" s="31">
        <v>0.0</v>
      </c>
      <c r="AY55" s="25">
        <v>0.0</v>
      </c>
      <c r="AZ55" s="26">
        <f t="shared" si="9"/>
        <v>25395.55336</v>
      </c>
    </row>
    <row r="56" ht="15.75" customHeight="1">
      <c r="A56" s="4" t="s">
        <v>100</v>
      </c>
      <c r="B56" s="25">
        <v>0.0</v>
      </c>
      <c r="C56" s="25">
        <v>0.0</v>
      </c>
      <c r="D56" s="4">
        <v>0.0</v>
      </c>
      <c r="E56" s="26">
        <v>0.0</v>
      </c>
      <c r="F56" s="25">
        <v>3.0</v>
      </c>
      <c r="G56" s="27">
        <v>1518.0</v>
      </c>
      <c r="H56" s="25">
        <v>0.0</v>
      </c>
      <c r="I56" s="27">
        <v>0.0</v>
      </c>
      <c r="K56" s="26"/>
      <c r="M56" s="26"/>
      <c r="O56" s="26"/>
      <c r="Q56" s="26"/>
      <c r="S56" s="26"/>
      <c r="U56" s="26"/>
      <c r="W56" s="26"/>
      <c r="Y56" s="26"/>
      <c r="AA56" s="28"/>
      <c r="AC56" s="26"/>
      <c r="AE56" s="29">
        <f t="shared" si="1"/>
        <v>0</v>
      </c>
      <c r="AG56" s="29">
        <f t="shared" si="2"/>
        <v>0</v>
      </c>
      <c r="AH56" s="30"/>
      <c r="AI56" s="29">
        <f t="shared" si="3"/>
        <v>0</v>
      </c>
      <c r="AK56" s="26"/>
      <c r="AM56" s="26"/>
      <c r="AO56" s="26"/>
      <c r="AQ56" s="26">
        <f t="shared" si="4"/>
        <v>0</v>
      </c>
      <c r="AS56" s="26">
        <f t="shared" si="5"/>
        <v>0</v>
      </c>
      <c r="AU56" s="26">
        <f t="shared" si="6"/>
        <v>0</v>
      </c>
      <c r="AV56" s="8" t="s">
        <v>52</v>
      </c>
      <c r="AW56" s="26"/>
      <c r="AX56" s="31">
        <v>0.0</v>
      </c>
      <c r="AY56" s="25">
        <v>0.0</v>
      </c>
      <c r="AZ56" s="26">
        <f t="shared" si="9"/>
        <v>1518</v>
      </c>
    </row>
    <row r="57" ht="15.75" customHeight="1">
      <c r="A57" s="4" t="s">
        <v>101</v>
      </c>
      <c r="B57" s="25">
        <v>0.0</v>
      </c>
      <c r="C57" s="25">
        <v>0.0</v>
      </c>
      <c r="D57" s="4">
        <v>0.0</v>
      </c>
      <c r="E57" s="26">
        <v>0.0</v>
      </c>
      <c r="F57" s="25">
        <v>0.0</v>
      </c>
      <c r="G57" s="27">
        <v>0.0</v>
      </c>
      <c r="H57" s="25">
        <v>0.0</v>
      </c>
      <c r="I57" s="27">
        <v>0.0</v>
      </c>
      <c r="K57" s="26"/>
      <c r="M57" s="26"/>
      <c r="O57" s="26"/>
      <c r="Q57" s="26"/>
      <c r="S57" s="26"/>
      <c r="U57" s="26"/>
      <c r="W57" s="26"/>
      <c r="Y57" s="26"/>
      <c r="AA57" s="28"/>
      <c r="AC57" s="26"/>
      <c r="AE57" s="29">
        <f t="shared" si="1"/>
        <v>0</v>
      </c>
      <c r="AG57" s="29">
        <f t="shared" si="2"/>
        <v>0</v>
      </c>
      <c r="AH57" s="30"/>
      <c r="AI57" s="29">
        <f t="shared" si="3"/>
        <v>0</v>
      </c>
      <c r="AK57" s="26"/>
      <c r="AM57" s="26"/>
      <c r="AO57" s="26"/>
      <c r="AQ57" s="26">
        <f t="shared" si="4"/>
        <v>0</v>
      </c>
      <c r="AS57" s="26">
        <f t="shared" si="5"/>
        <v>0</v>
      </c>
      <c r="AU57" s="26">
        <f t="shared" si="6"/>
        <v>0</v>
      </c>
      <c r="AV57" s="8" t="s">
        <v>52</v>
      </c>
      <c r="AW57" s="26"/>
      <c r="AX57" s="31">
        <v>0.0</v>
      </c>
      <c r="AY57" s="25">
        <v>0.0</v>
      </c>
      <c r="AZ57" s="26">
        <f t="shared" si="9"/>
        <v>0</v>
      </c>
    </row>
    <row r="58" ht="15.75" customHeight="1">
      <c r="A58" s="4" t="s">
        <v>102</v>
      </c>
      <c r="B58" s="25">
        <v>0.0</v>
      </c>
      <c r="C58" s="25">
        <v>0.0</v>
      </c>
      <c r="D58" s="4">
        <v>0.0</v>
      </c>
      <c r="E58" s="26">
        <v>0.0</v>
      </c>
      <c r="F58" s="25">
        <v>0.0</v>
      </c>
      <c r="G58" s="27">
        <v>0.0</v>
      </c>
      <c r="H58" s="25">
        <v>0.0</v>
      </c>
      <c r="I58" s="27">
        <v>0.0</v>
      </c>
      <c r="K58" s="26"/>
      <c r="M58" s="26"/>
      <c r="O58" s="26"/>
      <c r="Q58" s="26"/>
      <c r="S58" s="26"/>
      <c r="U58" s="26"/>
      <c r="W58" s="26"/>
      <c r="Y58" s="26"/>
      <c r="AA58" s="28"/>
      <c r="AC58" s="26"/>
      <c r="AE58" s="29">
        <f t="shared" si="1"/>
        <v>0</v>
      </c>
      <c r="AG58" s="29">
        <f t="shared" si="2"/>
        <v>0</v>
      </c>
      <c r="AH58" s="30"/>
      <c r="AI58" s="29">
        <f t="shared" si="3"/>
        <v>0</v>
      </c>
      <c r="AK58" s="26"/>
      <c r="AM58" s="26"/>
      <c r="AO58" s="26"/>
      <c r="AQ58" s="26">
        <f t="shared" si="4"/>
        <v>0</v>
      </c>
      <c r="AS58" s="26">
        <f t="shared" si="5"/>
        <v>0</v>
      </c>
      <c r="AU58" s="26">
        <f t="shared" si="6"/>
        <v>0</v>
      </c>
      <c r="AV58" s="8" t="s">
        <v>52</v>
      </c>
      <c r="AW58" s="26"/>
      <c r="AX58" s="31">
        <v>0.0</v>
      </c>
      <c r="AY58" s="25">
        <v>0.0</v>
      </c>
      <c r="AZ58" s="26">
        <f t="shared" si="9"/>
        <v>0</v>
      </c>
    </row>
    <row r="59" ht="15.75" customHeight="1">
      <c r="A59" s="4" t="s">
        <v>103</v>
      </c>
      <c r="B59" s="25">
        <v>0.0</v>
      </c>
      <c r="C59" s="25">
        <v>0.0</v>
      </c>
      <c r="D59" s="4">
        <v>0.0</v>
      </c>
      <c r="E59" s="26">
        <v>0.0</v>
      </c>
      <c r="F59" s="25">
        <v>0.0</v>
      </c>
      <c r="G59" s="27">
        <v>0.0</v>
      </c>
      <c r="H59" s="25">
        <v>0.0</v>
      </c>
      <c r="I59" s="27">
        <v>0.0</v>
      </c>
      <c r="K59" s="26"/>
      <c r="M59" s="26"/>
      <c r="O59" s="26"/>
      <c r="Q59" s="26"/>
      <c r="S59" s="26"/>
      <c r="U59" s="26"/>
      <c r="W59" s="26"/>
      <c r="Y59" s="26"/>
      <c r="AA59" s="28"/>
      <c r="AC59" s="26"/>
      <c r="AE59" s="29">
        <f t="shared" si="1"/>
        <v>0</v>
      </c>
      <c r="AG59" s="29">
        <f t="shared" si="2"/>
        <v>0</v>
      </c>
      <c r="AH59" s="30"/>
      <c r="AI59" s="29">
        <f t="shared" si="3"/>
        <v>0</v>
      </c>
      <c r="AJ59" s="4">
        <v>2.0</v>
      </c>
      <c r="AK59" s="26">
        <v>249374.73</v>
      </c>
      <c r="AL59" s="4">
        <v>1.0</v>
      </c>
      <c r="AM59" s="26">
        <v>30551.66</v>
      </c>
      <c r="AO59" s="26"/>
      <c r="AP59" s="4">
        <v>2.0</v>
      </c>
      <c r="AQ59" s="26">
        <f t="shared" si="4"/>
        <v>720</v>
      </c>
      <c r="AR59" s="4">
        <v>1.0</v>
      </c>
      <c r="AS59" s="26">
        <f t="shared" si="5"/>
        <v>360</v>
      </c>
      <c r="AU59" s="26">
        <f t="shared" si="6"/>
        <v>0</v>
      </c>
      <c r="AV59" s="8" t="s">
        <v>52</v>
      </c>
      <c r="AW59" s="26"/>
      <c r="AX59" s="31">
        <v>0.0</v>
      </c>
      <c r="AY59" s="25">
        <v>0.0</v>
      </c>
      <c r="AZ59" s="26">
        <f t="shared" si="9"/>
        <v>281006.39</v>
      </c>
    </row>
    <row r="60" ht="15.75" customHeight="1">
      <c r="A60" s="4" t="s">
        <v>104</v>
      </c>
      <c r="B60" s="25">
        <v>0.0</v>
      </c>
      <c r="C60" s="25">
        <v>0.0</v>
      </c>
      <c r="D60" s="4">
        <v>0.0</v>
      </c>
      <c r="E60" s="26">
        <v>0.0</v>
      </c>
      <c r="F60" s="25">
        <v>0.0</v>
      </c>
      <c r="G60" s="27">
        <v>0.0</v>
      </c>
      <c r="H60" s="25">
        <v>0.0</v>
      </c>
      <c r="I60" s="27">
        <v>0.0</v>
      </c>
      <c r="K60" s="26"/>
      <c r="M60" s="26"/>
      <c r="N60" s="4">
        <v>1.0</v>
      </c>
      <c r="O60" s="26">
        <v>4950.0</v>
      </c>
      <c r="Q60" s="26"/>
      <c r="S60" s="26"/>
      <c r="U60" s="26"/>
      <c r="W60" s="26"/>
      <c r="Y60" s="26"/>
      <c r="AA60" s="28"/>
      <c r="AC60" s="26"/>
      <c r="AE60" s="29">
        <f t="shared" si="1"/>
        <v>0</v>
      </c>
      <c r="AG60" s="29">
        <f t="shared" si="2"/>
        <v>0</v>
      </c>
      <c r="AH60" s="30"/>
      <c r="AI60" s="29">
        <f t="shared" si="3"/>
        <v>0</v>
      </c>
      <c r="AK60" s="26"/>
      <c r="AM60" s="26"/>
      <c r="AN60" s="4">
        <v>1.0</v>
      </c>
      <c r="AO60" s="26"/>
      <c r="AQ60" s="26">
        <f t="shared" si="4"/>
        <v>0</v>
      </c>
      <c r="AS60" s="26">
        <f t="shared" si="5"/>
        <v>0</v>
      </c>
      <c r="AU60" s="26">
        <f t="shared" si="6"/>
        <v>0</v>
      </c>
      <c r="AV60" s="8" t="s">
        <v>52</v>
      </c>
      <c r="AW60" s="26"/>
      <c r="AX60" s="31">
        <v>0.0</v>
      </c>
      <c r="AY60" s="25">
        <v>1.0</v>
      </c>
      <c r="AZ60" s="26">
        <f t="shared" si="9"/>
        <v>4950</v>
      </c>
    </row>
    <row r="61" ht="15.75" customHeight="1">
      <c r="A61" s="4" t="s">
        <v>105</v>
      </c>
      <c r="B61" s="25">
        <v>0.0</v>
      </c>
      <c r="C61" s="25">
        <v>0.0</v>
      </c>
      <c r="D61" s="4">
        <v>0.0</v>
      </c>
      <c r="E61" s="26">
        <v>0.0</v>
      </c>
      <c r="F61" s="25">
        <v>0.0</v>
      </c>
      <c r="G61" s="27">
        <v>0.0</v>
      </c>
      <c r="H61" s="25">
        <v>0.0</v>
      </c>
      <c r="I61" s="27">
        <v>0.0</v>
      </c>
      <c r="K61" s="26"/>
      <c r="M61" s="26"/>
      <c r="O61" s="26"/>
      <c r="Q61" s="26"/>
      <c r="S61" s="26"/>
      <c r="U61" s="26"/>
      <c r="W61" s="26"/>
      <c r="Y61" s="26"/>
      <c r="AA61" s="28"/>
      <c r="AC61" s="26"/>
      <c r="AE61" s="29">
        <f t="shared" si="1"/>
        <v>0</v>
      </c>
      <c r="AG61" s="29">
        <f t="shared" si="2"/>
        <v>0</v>
      </c>
      <c r="AH61" s="30">
        <v>1.0</v>
      </c>
      <c r="AI61" s="29">
        <f t="shared" si="3"/>
        <v>2151.078341</v>
      </c>
      <c r="AK61" s="26"/>
      <c r="AM61" s="26"/>
      <c r="AO61" s="26"/>
      <c r="AQ61" s="26">
        <f t="shared" si="4"/>
        <v>0</v>
      </c>
      <c r="AS61" s="26">
        <f t="shared" si="5"/>
        <v>0</v>
      </c>
      <c r="AU61" s="26">
        <f t="shared" si="6"/>
        <v>0</v>
      </c>
      <c r="AV61" s="8" t="s">
        <v>52</v>
      </c>
      <c r="AW61" s="26"/>
      <c r="AX61" s="31">
        <v>0.0</v>
      </c>
      <c r="AY61" s="25">
        <v>0.0</v>
      </c>
      <c r="AZ61" s="26">
        <f t="shared" si="9"/>
        <v>2151.078341</v>
      </c>
    </row>
    <row r="62" ht="15.75" customHeight="1">
      <c r="A62" s="4" t="s">
        <v>106</v>
      </c>
      <c r="B62" s="25">
        <v>0.0</v>
      </c>
      <c r="C62" s="25">
        <v>0.0</v>
      </c>
      <c r="D62" s="4">
        <v>0.0</v>
      </c>
      <c r="E62" s="26">
        <v>0.0</v>
      </c>
      <c r="F62" s="25">
        <v>0.0</v>
      </c>
      <c r="G62" s="27">
        <v>0.0</v>
      </c>
      <c r="H62" s="25">
        <v>0.0</v>
      </c>
      <c r="I62" s="27">
        <v>0.0</v>
      </c>
      <c r="K62" s="26"/>
      <c r="M62" s="26"/>
      <c r="O62" s="26"/>
      <c r="Q62" s="26"/>
      <c r="S62" s="26"/>
      <c r="U62" s="26"/>
      <c r="W62" s="26"/>
      <c r="Y62" s="26"/>
      <c r="AA62" s="28"/>
      <c r="AC62" s="26"/>
      <c r="AE62" s="29">
        <f t="shared" si="1"/>
        <v>0</v>
      </c>
      <c r="AG62" s="29">
        <f t="shared" si="2"/>
        <v>0</v>
      </c>
      <c r="AH62" s="30"/>
      <c r="AI62" s="29">
        <f t="shared" si="3"/>
        <v>0</v>
      </c>
      <c r="AK62" s="26"/>
      <c r="AM62" s="26"/>
      <c r="AO62" s="26"/>
      <c r="AQ62" s="26">
        <f t="shared" si="4"/>
        <v>0</v>
      </c>
      <c r="AS62" s="26">
        <f t="shared" si="5"/>
        <v>0</v>
      </c>
      <c r="AU62" s="26">
        <f t="shared" si="6"/>
        <v>0</v>
      </c>
      <c r="AV62" s="8" t="s">
        <v>52</v>
      </c>
      <c r="AW62" s="26"/>
      <c r="AX62" s="31">
        <v>0.0</v>
      </c>
      <c r="AY62" s="25">
        <v>0.0</v>
      </c>
      <c r="AZ62" s="26">
        <f t="shared" si="9"/>
        <v>0</v>
      </c>
    </row>
    <row r="63" ht="15.75" customHeight="1">
      <c r="A63" s="4" t="s">
        <v>107</v>
      </c>
      <c r="B63" s="25">
        <v>0.0</v>
      </c>
      <c r="C63" s="25">
        <v>0.0</v>
      </c>
      <c r="D63" s="4">
        <v>0.0</v>
      </c>
      <c r="E63" s="26">
        <v>0.0</v>
      </c>
      <c r="F63" s="25">
        <v>0.0</v>
      </c>
      <c r="G63" s="27">
        <v>0.0</v>
      </c>
      <c r="H63" s="25">
        <v>0.0</v>
      </c>
      <c r="I63" s="27">
        <v>0.0</v>
      </c>
      <c r="K63" s="26"/>
      <c r="M63" s="26"/>
      <c r="O63" s="26"/>
      <c r="Q63" s="26"/>
      <c r="S63" s="26"/>
      <c r="U63" s="26"/>
      <c r="W63" s="26"/>
      <c r="Y63" s="26"/>
      <c r="AA63" s="28"/>
      <c r="AC63" s="26"/>
      <c r="AD63" s="4">
        <v>12.0</v>
      </c>
      <c r="AE63" s="29">
        <f t="shared" si="1"/>
        <v>156547.5217</v>
      </c>
      <c r="AF63" s="4">
        <v>12.0</v>
      </c>
      <c r="AG63" s="29">
        <f t="shared" si="2"/>
        <v>266253.1603</v>
      </c>
      <c r="AH63" s="30"/>
      <c r="AI63" s="29">
        <f t="shared" si="3"/>
        <v>0</v>
      </c>
      <c r="AK63" s="26"/>
      <c r="AL63" s="4">
        <v>1.0</v>
      </c>
      <c r="AM63" s="26">
        <v>44612.67</v>
      </c>
      <c r="AN63" s="4">
        <v>2.0</v>
      </c>
      <c r="AO63" s="26"/>
      <c r="AP63" s="4">
        <v>8.0</v>
      </c>
      <c r="AQ63" s="26">
        <f t="shared" si="4"/>
        <v>2880</v>
      </c>
      <c r="AR63" s="4">
        <v>4.0</v>
      </c>
      <c r="AS63" s="26">
        <f t="shared" si="5"/>
        <v>1440</v>
      </c>
      <c r="AT63" s="4">
        <v>1.0</v>
      </c>
      <c r="AU63" s="26">
        <f t="shared" si="6"/>
        <v>360</v>
      </c>
      <c r="AV63" s="8" t="s">
        <v>108</v>
      </c>
      <c r="AW63" s="26"/>
      <c r="AX63" s="31">
        <v>4.0</v>
      </c>
      <c r="AY63" s="25">
        <v>0.0</v>
      </c>
      <c r="AZ63" s="26">
        <f t="shared" si="9"/>
        <v>472093.352</v>
      </c>
    </row>
    <row r="64" ht="15.75" customHeight="1">
      <c r="A64" s="4" t="s">
        <v>109</v>
      </c>
      <c r="B64" s="25">
        <v>0.0</v>
      </c>
      <c r="C64" s="25">
        <v>0.0</v>
      </c>
      <c r="D64" s="4">
        <v>0.0</v>
      </c>
      <c r="E64" s="26">
        <v>0.0</v>
      </c>
      <c r="F64" s="25">
        <v>0.0</v>
      </c>
      <c r="G64" s="27">
        <v>0.0</v>
      </c>
      <c r="H64" s="25">
        <v>0.0</v>
      </c>
      <c r="I64" s="27">
        <v>0.0</v>
      </c>
      <c r="K64" s="26"/>
      <c r="M64" s="26"/>
      <c r="O64" s="26"/>
      <c r="Q64" s="26"/>
      <c r="S64" s="26"/>
      <c r="U64" s="26"/>
      <c r="W64" s="26"/>
      <c r="Y64" s="26"/>
      <c r="AA64" s="28"/>
      <c r="AC64" s="26"/>
      <c r="AE64" s="29">
        <f t="shared" si="1"/>
        <v>0</v>
      </c>
      <c r="AG64" s="29">
        <f t="shared" si="2"/>
        <v>0</v>
      </c>
      <c r="AH64" s="30"/>
      <c r="AI64" s="29">
        <f t="shared" si="3"/>
        <v>0</v>
      </c>
      <c r="AK64" s="26"/>
      <c r="AM64" s="26"/>
      <c r="AN64" s="4">
        <v>1.0</v>
      </c>
      <c r="AO64" s="26"/>
      <c r="AQ64" s="26">
        <f t="shared" si="4"/>
        <v>0</v>
      </c>
      <c r="AS64" s="26">
        <f t="shared" si="5"/>
        <v>0</v>
      </c>
      <c r="AU64" s="26">
        <f t="shared" si="6"/>
        <v>0</v>
      </c>
      <c r="AV64" s="8" t="s">
        <v>58</v>
      </c>
      <c r="AW64" s="26"/>
      <c r="AX64" s="31">
        <v>0.0</v>
      </c>
      <c r="AY64" s="25">
        <v>0.0</v>
      </c>
      <c r="AZ64" s="26">
        <f t="shared" si="9"/>
        <v>0</v>
      </c>
    </row>
    <row r="65" ht="15.75" customHeight="1">
      <c r="A65" s="4" t="s">
        <v>110</v>
      </c>
      <c r="B65" s="25"/>
      <c r="C65" s="25"/>
      <c r="E65" s="26"/>
      <c r="F65" s="25"/>
      <c r="G65" s="27"/>
      <c r="H65" s="25"/>
      <c r="I65" s="27"/>
      <c r="K65" s="26"/>
      <c r="M65" s="26"/>
      <c r="O65" s="26"/>
      <c r="Q65" s="26"/>
      <c r="S65" s="26"/>
      <c r="U65" s="26"/>
      <c r="W65" s="26"/>
      <c r="Y65" s="26"/>
      <c r="AA65" s="28"/>
      <c r="AC65" s="26"/>
      <c r="AE65" s="29">
        <f t="shared" si="1"/>
        <v>0</v>
      </c>
      <c r="AG65" s="29">
        <f t="shared" si="2"/>
        <v>0</v>
      </c>
      <c r="AH65" s="30"/>
      <c r="AI65" s="29">
        <f t="shared" si="3"/>
        <v>0</v>
      </c>
      <c r="AK65" s="26"/>
      <c r="AM65" s="26"/>
      <c r="AN65" s="4">
        <v>1.0</v>
      </c>
      <c r="AO65" s="26"/>
      <c r="AP65" s="4">
        <v>1.0</v>
      </c>
      <c r="AQ65" s="26">
        <f t="shared" si="4"/>
        <v>360</v>
      </c>
      <c r="AS65" s="26">
        <f t="shared" si="5"/>
        <v>0</v>
      </c>
      <c r="AU65" s="26">
        <f t="shared" si="6"/>
        <v>0</v>
      </c>
      <c r="AV65" s="8" t="s">
        <v>52</v>
      </c>
      <c r="AW65" s="26"/>
      <c r="AX65" s="31"/>
      <c r="AY65" s="25">
        <v>0.0</v>
      </c>
      <c r="AZ65" s="26"/>
    </row>
    <row r="66" ht="15.75" customHeight="1">
      <c r="A66" s="4" t="s">
        <v>111</v>
      </c>
      <c r="B66" s="25">
        <v>0.0</v>
      </c>
      <c r="C66" s="25">
        <v>0.0</v>
      </c>
      <c r="D66" s="4">
        <v>0.0</v>
      </c>
      <c r="E66" s="26">
        <v>0.0</v>
      </c>
      <c r="F66" s="25">
        <v>0.0</v>
      </c>
      <c r="G66" s="27">
        <v>0.0</v>
      </c>
      <c r="H66" s="25">
        <v>0.0</v>
      </c>
      <c r="I66" s="27">
        <v>0.0</v>
      </c>
      <c r="K66" s="26"/>
      <c r="M66" s="26"/>
      <c r="O66" s="26"/>
      <c r="Q66" s="26"/>
      <c r="S66" s="26"/>
      <c r="U66" s="26"/>
      <c r="W66" s="26"/>
      <c r="Y66" s="26"/>
      <c r="AA66" s="28"/>
      <c r="AC66" s="26"/>
      <c r="AE66" s="29">
        <f t="shared" si="1"/>
        <v>0</v>
      </c>
      <c r="AG66" s="29">
        <f t="shared" si="2"/>
        <v>0</v>
      </c>
      <c r="AH66" s="30"/>
      <c r="AI66" s="29">
        <f t="shared" si="3"/>
        <v>0</v>
      </c>
      <c r="AK66" s="26"/>
      <c r="AM66" s="26"/>
      <c r="AO66" s="26"/>
      <c r="AQ66" s="26">
        <f t="shared" si="4"/>
        <v>0</v>
      </c>
      <c r="AS66" s="26">
        <f t="shared" si="5"/>
        <v>0</v>
      </c>
      <c r="AU66" s="26">
        <f t="shared" si="6"/>
        <v>0</v>
      </c>
      <c r="AV66" s="8" t="s">
        <v>52</v>
      </c>
      <c r="AW66" s="26"/>
      <c r="AX66" s="31">
        <v>0.0</v>
      </c>
      <c r="AY66" s="25">
        <v>0.0</v>
      </c>
      <c r="AZ66" s="26">
        <f t="shared" ref="AZ66:AZ84" si="10"> SUM(AU66,AS66,AQ66,AO66,AM66,AK66,AI66,AG66,AE66,AC66,AA66,Y66,W66,U66,S66,Q66,O66,M66,K66,I66,G66,E66, C66)</f>
        <v>0</v>
      </c>
    </row>
    <row r="67" ht="15.75" customHeight="1">
      <c r="A67" s="4" t="s">
        <v>112</v>
      </c>
      <c r="B67" s="25">
        <v>0.0</v>
      </c>
      <c r="C67" s="25">
        <v>0.0</v>
      </c>
      <c r="D67" s="4">
        <v>0.0</v>
      </c>
      <c r="E67" s="26">
        <v>0.0</v>
      </c>
      <c r="F67" s="25">
        <v>0.0</v>
      </c>
      <c r="G67" s="27">
        <v>0.0</v>
      </c>
      <c r="H67" s="25">
        <v>0.0</v>
      </c>
      <c r="I67" s="27">
        <v>0.0</v>
      </c>
      <c r="K67" s="26"/>
      <c r="M67" s="26"/>
      <c r="O67" s="26"/>
      <c r="Q67" s="26"/>
      <c r="S67" s="26"/>
      <c r="U67" s="26"/>
      <c r="W67" s="26"/>
      <c r="Y67" s="26"/>
      <c r="AA67" s="28"/>
      <c r="AC67" s="26"/>
      <c r="AE67" s="29">
        <f t="shared" si="1"/>
        <v>0</v>
      </c>
      <c r="AG67" s="29">
        <f t="shared" si="2"/>
        <v>0</v>
      </c>
      <c r="AH67" s="30"/>
      <c r="AI67" s="29">
        <f t="shared" si="3"/>
        <v>0</v>
      </c>
      <c r="AK67" s="26"/>
      <c r="AM67" s="26"/>
      <c r="AO67" s="26"/>
      <c r="AP67" s="4">
        <v>1.0</v>
      </c>
      <c r="AQ67" s="26">
        <f t="shared" si="4"/>
        <v>360</v>
      </c>
      <c r="AS67" s="26">
        <f t="shared" si="5"/>
        <v>0</v>
      </c>
      <c r="AU67" s="26">
        <f t="shared" si="6"/>
        <v>0</v>
      </c>
      <c r="AV67" s="8" t="s">
        <v>52</v>
      </c>
      <c r="AW67" s="26"/>
      <c r="AX67" s="31">
        <v>0.0</v>
      </c>
      <c r="AY67" s="25">
        <v>0.0</v>
      </c>
      <c r="AZ67" s="26">
        <f t="shared" si="10"/>
        <v>360</v>
      </c>
    </row>
    <row r="68" ht="15.75" customHeight="1">
      <c r="A68" s="4" t="s">
        <v>113</v>
      </c>
      <c r="B68" s="25">
        <v>0.0</v>
      </c>
      <c r="C68" s="25">
        <v>0.0</v>
      </c>
      <c r="D68" s="4">
        <v>0.0</v>
      </c>
      <c r="E68" s="26">
        <v>0.0</v>
      </c>
      <c r="F68" s="25">
        <v>0.0</v>
      </c>
      <c r="G68" s="27">
        <v>0.0</v>
      </c>
      <c r="H68" s="25">
        <v>0.0</v>
      </c>
      <c r="I68" s="27">
        <v>0.0</v>
      </c>
      <c r="K68" s="26"/>
      <c r="M68" s="26"/>
      <c r="O68" s="26"/>
      <c r="P68" s="4">
        <v>1.0</v>
      </c>
      <c r="Q68" s="26">
        <v>10000.0</v>
      </c>
      <c r="S68" s="26"/>
      <c r="U68" s="26"/>
      <c r="V68" s="4">
        <v>2.0</v>
      </c>
      <c r="W68" s="26">
        <v>9150.0</v>
      </c>
      <c r="Y68" s="26"/>
      <c r="AA68" s="28"/>
      <c r="AC68" s="26"/>
      <c r="AE68" s="29">
        <f t="shared" si="1"/>
        <v>0</v>
      </c>
      <c r="AG68" s="29">
        <f t="shared" si="2"/>
        <v>0</v>
      </c>
      <c r="AH68" s="30"/>
      <c r="AI68" s="29">
        <f t="shared" si="3"/>
        <v>0</v>
      </c>
      <c r="AJ68" s="4">
        <v>1.0</v>
      </c>
      <c r="AK68" s="26">
        <v>174290.78</v>
      </c>
      <c r="AL68" s="4">
        <v>1.0</v>
      </c>
      <c r="AM68" s="26">
        <v>8005.63</v>
      </c>
      <c r="AO68" s="26"/>
      <c r="AP68" s="4">
        <v>1.0</v>
      </c>
      <c r="AQ68" s="26">
        <f t="shared" si="4"/>
        <v>360</v>
      </c>
      <c r="AR68" s="4">
        <v>1.0</v>
      </c>
      <c r="AS68" s="26">
        <f t="shared" si="5"/>
        <v>360</v>
      </c>
      <c r="AU68" s="26">
        <f t="shared" si="6"/>
        <v>0</v>
      </c>
      <c r="AV68" s="8" t="s">
        <v>52</v>
      </c>
      <c r="AW68" s="26"/>
      <c r="AX68" s="31">
        <v>0.0</v>
      </c>
      <c r="AY68" s="25">
        <v>0.0</v>
      </c>
      <c r="AZ68" s="26">
        <f t="shared" si="10"/>
        <v>202166.41</v>
      </c>
    </row>
    <row r="69" ht="15.75" customHeight="1">
      <c r="A69" s="4" t="s">
        <v>114</v>
      </c>
      <c r="B69" s="25">
        <v>13.0</v>
      </c>
      <c r="C69" s="25">
        <v>2572.9</v>
      </c>
      <c r="D69" s="4">
        <v>0.0</v>
      </c>
      <c r="E69" s="26">
        <v>0.0</v>
      </c>
      <c r="F69" s="25">
        <v>139.0</v>
      </c>
      <c r="G69" s="27">
        <v>75428.0</v>
      </c>
      <c r="H69" s="25">
        <v>10.0</v>
      </c>
      <c r="I69" s="27">
        <v>4574.57</v>
      </c>
      <c r="J69" s="4">
        <v>2.0</v>
      </c>
      <c r="K69" s="26">
        <v>12167.76</v>
      </c>
      <c r="M69" s="26"/>
      <c r="N69" s="4">
        <v>1.0</v>
      </c>
      <c r="O69" s="26">
        <v>4074.6</v>
      </c>
      <c r="Q69" s="26"/>
      <c r="R69" s="4">
        <v>2.0</v>
      </c>
      <c r="S69" s="26">
        <v>7162.78</v>
      </c>
      <c r="U69" s="26"/>
      <c r="V69" s="4">
        <v>2.0</v>
      </c>
      <c r="W69" s="26">
        <v>9534.0</v>
      </c>
      <c r="X69" s="4">
        <v>1.0</v>
      </c>
      <c r="Y69" s="26">
        <v>400.0</v>
      </c>
      <c r="Z69" s="4">
        <v>3.0</v>
      </c>
      <c r="AA69" s="28">
        <v>18006.6</v>
      </c>
      <c r="AC69" s="26"/>
      <c r="AD69" s="4">
        <v>15.0</v>
      </c>
      <c r="AE69" s="29">
        <f t="shared" si="1"/>
        <v>195684.4022</v>
      </c>
      <c r="AF69" s="4">
        <v>6.0</v>
      </c>
      <c r="AG69" s="29">
        <f t="shared" si="2"/>
        <v>133126.5802</v>
      </c>
      <c r="AH69" s="30">
        <v>6.0</v>
      </c>
      <c r="AI69" s="29">
        <f t="shared" si="3"/>
        <v>12906.47005</v>
      </c>
      <c r="AK69" s="26"/>
      <c r="AM69" s="26"/>
      <c r="AO69" s="26"/>
      <c r="AP69" s="4">
        <v>6.0</v>
      </c>
      <c r="AQ69" s="26">
        <f t="shared" si="4"/>
        <v>2160</v>
      </c>
      <c r="AR69" s="4">
        <v>2.0</v>
      </c>
      <c r="AS69" s="26">
        <f t="shared" si="5"/>
        <v>720</v>
      </c>
      <c r="AT69" s="4">
        <v>1.0</v>
      </c>
      <c r="AU69" s="26">
        <f t="shared" si="6"/>
        <v>360</v>
      </c>
      <c r="AV69" s="8" t="s">
        <v>115</v>
      </c>
      <c r="AW69" s="26"/>
      <c r="AX69" s="31">
        <v>15.0</v>
      </c>
      <c r="AY69" s="25">
        <v>0.0</v>
      </c>
      <c r="AZ69" s="26">
        <f t="shared" si="10"/>
        <v>478878.6624</v>
      </c>
    </row>
    <row r="70" ht="15.75" customHeight="1">
      <c r="A70" s="4" t="s">
        <v>116</v>
      </c>
      <c r="B70" s="25">
        <v>0.0</v>
      </c>
      <c r="C70" s="25">
        <v>0.0</v>
      </c>
      <c r="D70" s="4">
        <v>0.0</v>
      </c>
      <c r="E70" s="26">
        <v>0.0</v>
      </c>
      <c r="F70" s="25">
        <v>0.0</v>
      </c>
      <c r="G70" s="27">
        <v>0.0</v>
      </c>
      <c r="H70" s="25">
        <v>0.0</v>
      </c>
      <c r="I70" s="27">
        <v>0.0</v>
      </c>
      <c r="K70" s="26"/>
      <c r="M70" s="26"/>
      <c r="O70" s="26"/>
      <c r="Q70" s="26"/>
      <c r="S70" s="26"/>
      <c r="U70" s="26"/>
      <c r="W70" s="26"/>
      <c r="Y70" s="26"/>
      <c r="AA70" s="28"/>
      <c r="AC70" s="26"/>
      <c r="AE70" s="29">
        <f t="shared" si="1"/>
        <v>0</v>
      </c>
      <c r="AG70" s="29">
        <f t="shared" si="2"/>
        <v>0</v>
      </c>
      <c r="AH70" s="30">
        <v>1.0</v>
      </c>
      <c r="AI70" s="29">
        <f t="shared" si="3"/>
        <v>2151.078341</v>
      </c>
      <c r="AK70" s="26"/>
      <c r="AL70" s="4">
        <v>1.0</v>
      </c>
      <c r="AM70" s="26">
        <v>170561.21</v>
      </c>
      <c r="AO70" s="26"/>
      <c r="AP70" s="4">
        <v>1.0</v>
      </c>
      <c r="AQ70" s="26">
        <f t="shared" si="4"/>
        <v>360</v>
      </c>
      <c r="AS70" s="26">
        <f t="shared" si="5"/>
        <v>0</v>
      </c>
      <c r="AU70" s="26">
        <f t="shared" si="6"/>
        <v>0</v>
      </c>
      <c r="AV70" s="8" t="s">
        <v>58</v>
      </c>
      <c r="AW70" s="26"/>
      <c r="AX70" s="31">
        <v>0.0</v>
      </c>
      <c r="AY70" s="25">
        <v>0.0</v>
      </c>
      <c r="AZ70" s="26">
        <f t="shared" si="10"/>
        <v>173072.2883</v>
      </c>
    </row>
    <row r="71" ht="15.75" customHeight="1">
      <c r="A71" s="4" t="s">
        <v>117</v>
      </c>
      <c r="B71" s="25">
        <v>0.0</v>
      </c>
      <c r="C71" s="25">
        <v>0.0</v>
      </c>
      <c r="D71" s="4">
        <v>0.0</v>
      </c>
      <c r="E71" s="26">
        <v>0.0</v>
      </c>
      <c r="F71" s="25">
        <v>0.0</v>
      </c>
      <c r="G71" s="27">
        <v>0.0</v>
      </c>
      <c r="H71" s="25">
        <v>0.0</v>
      </c>
      <c r="I71" s="27">
        <v>0.0</v>
      </c>
      <c r="K71" s="26"/>
      <c r="M71" s="26"/>
      <c r="O71" s="26"/>
      <c r="Q71" s="26"/>
      <c r="S71" s="26"/>
      <c r="U71" s="26"/>
      <c r="W71" s="26"/>
      <c r="Y71" s="26"/>
      <c r="AA71" s="28"/>
      <c r="AC71" s="26"/>
      <c r="AE71" s="29">
        <f t="shared" si="1"/>
        <v>0</v>
      </c>
      <c r="AG71" s="29">
        <f t="shared" si="2"/>
        <v>0</v>
      </c>
      <c r="AH71" s="30"/>
      <c r="AI71" s="29">
        <f t="shared" si="3"/>
        <v>0</v>
      </c>
      <c r="AK71" s="26"/>
      <c r="AM71" s="26"/>
      <c r="AO71" s="26"/>
      <c r="AQ71" s="26">
        <f t="shared" si="4"/>
        <v>0</v>
      </c>
      <c r="AS71" s="26">
        <f t="shared" si="5"/>
        <v>0</v>
      </c>
      <c r="AU71" s="26">
        <f t="shared" si="6"/>
        <v>0</v>
      </c>
      <c r="AV71" s="8" t="s">
        <v>52</v>
      </c>
      <c r="AW71" s="26"/>
      <c r="AX71" s="31">
        <v>0.0</v>
      </c>
      <c r="AY71" s="25">
        <v>0.0</v>
      </c>
      <c r="AZ71" s="26">
        <f t="shared" si="10"/>
        <v>0</v>
      </c>
    </row>
    <row r="72" ht="15.75" customHeight="1">
      <c r="A72" s="4" t="s">
        <v>118</v>
      </c>
      <c r="B72" s="25">
        <v>0.0</v>
      </c>
      <c r="C72" s="25">
        <v>0.0</v>
      </c>
      <c r="D72" s="4">
        <v>0.0</v>
      </c>
      <c r="E72" s="26">
        <v>0.0</v>
      </c>
      <c r="F72" s="25">
        <v>0.0</v>
      </c>
      <c r="G72" s="27">
        <v>0.0</v>
      </c>
      <c r="H72" s="25">
        <v>0.0</v>
      </c>
      <c r="I72" s="27">
        <v>0.0</v>
      </c>
      <c r="J72" s="4">
        <v>3.0</v>
      </c>
      <c r="K72" s="26">
        <v>23873.0</v>
      </c>
      <c r="M72" s="26"/>
      <c r="O72" s="26"/>
      <c r="Q72" s="26"/>
      <c r="R72" s="4">
        <v>3.0</v>
      </c>
      <c r="S72" s="26">
        <v>6252.22</v>
      </c>
      <c r="U72" s="26"/>
      <c r="V72" s="4">
        <v>3.0</v>
      </c>
      <c r="W72" s="26">
        <v>13500.0</v>
      </c>
      <c r="Y72" s="26"/>
      <c r="AA72" s="28"/>
      <c r="AC72" s="26"/>
      <c r="AE72" s="29">
        <f t="shared" si="1"/>
        <v>0</v>
      </c>
      <c r="AG72" s="29">
        <f t="shared" si="2"/>
        <v>0</v>
      </c>
      <c r="AH72" s="30"/>
      <c r="AI72" s="29">
        <f t="shared" si="3"/>
        <v>0</v>
      </c>
      <c r="AK72" s="26"/>
      <c r="AM72" s="26"/>
      <c r="AO72" s="26"/>
      <c r="AP72" s="4">
        <v>2.0</v>
      </c>
      <c r="AQ72" s="26">
        <f t="shared" si="4"/>
        <v>720</v>
      </c>
      <c r="AS72" s="26">
        <f t="shared" si="5"/>
        <v>0</v>
      </c>
      <c r="AU72" s="26">
        <f t="shared" si="6"/>
        <v>0</v>
      </c>
      <c r="AV72" s="8" t="s">
        <v>58</v>
      </c>
      <c r="AW72" s="26"/>
      <c r="AX72" s="31">
        <v>0.0</v>
      </c>
      <c r="AY72" s="25">
        <v>1.0</v>
      </c>
      <c r="AZ72" s="26">
        <f t="shared" si="10"/>
        <v>44345.22</v>
      </c>
    </row>
    <row r="73" ht="15.75" customHeight="1">
      <c r="A73" s="4" t="s">
        <v>119</v>
      </c>
      <c r="B73" s="25">
        <v>1.0</v>
      </c>
      <c r="C73" s="25">
        <v>300.0</v>
      </c>
      <c r="D73" s="4">
        <v>0.0</v>
      </c>
      <c r="E73" s="26">
        <v>0.0</v>
      </c>
      <c r="F73" s="25">
        <v>9.0</v>
      </c>
      <c r="G73" s="27">
        <v>4796.0</v>
      </c>
      <c r="H73" s="25">
        <v>0.0</v>
      </c>
      <c r="I73" s="27">
        <v>0.0</v>
      </c>
      <c r="K73" s="26"/>
      <c r="M73" s="26"/>
      <c r="O73" s="26"/>
      <c r="Q73" s="26"/>
      <c r="S73" s="26"/>
      <c r="U73" s="26"/>
      <c r="W73" s="26"/>
      <c r="Y73" s="26"/>
      <c r="AA73" s="28"/>
      <c r="AC73" s="26"/>
      <c r="AE73" s="29">
        <f t="shared" si="1"/>
        <v>0</v>
      </c>
      <c r="AG73" s="29">
        <f t="shared" si="2"/>
        <v>0</v>
      </c>
      <c r="AH73" s="30"/>
      <c r="AI73" s="29">
        <f t="shared" si="3"/>
        <v>0</v>
      </c>
      <c r="AK73" s="26"/>
      <c r="AM73" s="26"/>
      <c r="AO73" s="26"/>
      <c r="AQ73" s="26">
        <f t="shared" si="4"/>
        <v>0</v>
      </c>
      <c r="AS73" s="26">
        <f t="shared" si="5"/>
        <v>0</v>
      </c>
      <c r="AU73" s="26">
        <f t="shared" si="6"/>
        <v>0</v>
      </c>
      <c r="AV73" s="8" t="s">
        <v>58</v>
      </c>
      <c r="AW73" s="26"/>
      <c r="AX73" s="31">
        <v>1.0</v>
      </c>
      <c r="AY73" s="25">
        <v>0.0</v>
      </c>
      <c r="AZ73" s="26">
        <f t="shared" si="10"/>
        <v>5096</v>
      </c>
    </row>
    <row r="74" ht="15.75" customHeight="1">
      <c r="A74" s="4" t="s">
        <v>120</v>
      </c>
      <c r="B74" s="25">
        <v>0.0</v>
      </c>
      <c r="C74" s="25">
        <v>0.0</v>
      </c>
      <c r="D74" s="4">
        <v>0.0</v>
      </c>
      <c r="E74" s="26">
        <v>0.0</v>
      </c>
      <c r="F74" s="25">
        <v>0.0</v>
      </c>
      <c r="G74" s="27">
        <v>0.0</v>
      </c>
      <c r="H74" s="25">
        <v>0.0</v>
      </c>
      <c r="I74" s="27">
        <v>0.0</v>
      </c>
      <c r="K74" s="26"/>
      <c r="M74" s="26"/>
      <c r="O74" s="26"/>
      <c r="Q74" s="26"/>
      <c r="S74" s="26"/>
      <c r="U74" s="26"/>
      <c r="V74" s="4">
        <v>1.0</v>
      </c>
      <c r="W74" s="26">
        <v>4500.0</v>
      </c>
      <c r="Y74" s="26"/>
      <c r="Z74" s="4">
        <v>2.0</v>
      </c>
      <c r="AA74" s="28">
        <v>12004.4</v>
      </c>
      <c r="AC74" s="26"/>
      <c r="AE74" s="29">
        <f t="shared" si="1"/>
        <v>0</v>
      </c>
      <c r="AG74" s="29">
        <f t="shared" si="2"/>
        <v>0</v>
      </c>
      <c r="AH74" s="30"/>
      <c r="AI74" s="29">
        <f t="shared" si="3"/>
        <v>0</v>
      </c>
      <c r="AJ74" s="4">
        <v>1.0</v>
      </c>
      <c r="AK74" s="26">
        <v>19170.44</v>
      </c>
      <c r="AL74" s="4">
        <v>2.0</v>
      </c>
      <c r="AM74" s="26">
        <v>77700.51</v>
      </c>
      <c r="AN74" s="4">
        <v>2.0</v>
      </c>
      <c r="AO74" s="26"/>
      <c r="AP74" s="4">
        <v>4.0</v>
      </c>
      <c r="AQ74" s="26">
        <f t="shared" si="4"/>
        <v>1440</v>
      </c>
      <c r="AR74" s="4">
        <v>2.0</v>
      </c>
      <c r="AS74" s="26">
        <f t="shared" si="5"/>
        <v>720</v>
      </c>
      <c r="AU74" s="26">
        <f t="shared" si="6"/>
        <v>0</v>
      </c>
      <c r="AV74" s="8" t="s">
        <v>52</v>
      </c>
      <c r="AW74" s="26"/>
      <c r="AX74" s="31">
        <v>0.0</v>
      </c>
      <c r="AY74" s="25">
        <v>2.0</v>
      </c>
      <c r="AZ74" s="26">
        <f t="shared" si="10"/>
        <v>115535.35</v>
      </c>
    </row>
    <row r="75" ht="15.75" customHeight="1">
      <c r="A75" s="4" t="s">
        <v>121</v>
      </c>
      <c r="B75" s="25">
        <v>13.0</v>
      </c>
      <c r="C75" s="25">
        <v>2599.85</v>
      </c>
      <c r="D75" s="4">
        <v>4.0</v>
      </c>
      <c r="E75" s="26">
        <v>1629.6</v>
      </c>
      <c r="F75" s="25">
        <v>150.0</v>
      </c>
      <c r="G75" s="27">
        <v>78627.0</v>
      </c>
      <c r="H75" s="25">
        <v>20.0</v>
      </c>
      <c r="I75" s="27">
        <v>9756.56</v>
      </c>
      <c r="K75" s="26"/>
      <c r="L75" s="4">
        <v>2.0</v>
      </c>
      <c r="M75" s="26">
        <v>496411.0</v>
      </c>
      <c r="O75" s="26"/>
      <c r="P75" s="4">
        <v>1.0</v>
      </c>
      <c r="Q75" s="26">
        <v>11900.0</v>
      </c>
      <c r="R75" s="4">
        <v>5.0</v>
      </c>
      <c r="S75" s="26">
        <v>23200.57</v>
      </c>
      <c r="U75" s="26"/>
      <c r="V75" s="4">
        <v>1.0</v>
      </c>
      <c r="W75" s="26">
        <v>4550.0</v>
      </c>
      <c r="X75" s="4">
        <v>1.0</v>
      </c>
      <c r="Y75" s="26">
        <v>400.0</v>
      </c>
      <c r="Z75" s="4">
        <v>1.0</v>
      </c>
      <c r="AA75" s="28">
        <v>6002.2</v>
      </c>
      <c r="AB75" s="4">
        <v>1.0</v>
      </c>
      <c r="AC75" s="26"/>
      <c r="AE75" s="29">
        <f t="shared" si="1"/>
        <v>0</v>
      </c>
      <c r="AG75" s="29">
        <f t="shared" si="2"/>
        <v>0</v>
      </c>
      <c r="AH75" s="30">
        <v>1.0</v>
      </c>
      <c r="AI75" s="29">
        <f t="shared" si="3"/>
        <v>2151.078341</v>
      </c>
      <c r="AK75" s="26"/>
      <c r="AM75" s="26"/>
      <c r="AN75" s="4">
        <v>3.0</v>
      </c>
      <c r="AO75" s="26"/>
      <c r="AP75" s="4">
        <v>1.0</v>
      </c>
      <c r="AQ75" s="26">
        <f t="shared" si="4"/>
        <v>360</v>
      </c>
      <c r="AS75" s="26">
        <f t="shared" si="5"/>
        <v>0</v>
      </c>
      <c r="AU75" s="26">
        <f t="shared" si="6"/>
        <v>0</v>
      </c>
      <c r="AV75" s="8" t="s">
        <v>115</v>
      </c>
      <c r="AW75" s="26"/>
      <c r="AX75" s="31">
        <v>0.0</v>
      </c>
      <c r="AY75" s="25">
        <v>4.0</v>
      </c>
      <c r="AZ75" s="26">
        <f t="shared" si="10"/>
        <v>637587.8583</v>
      </c>
    </row>
    <row r="76" ht="15.75" customHeight="1">
      <c r="A76" s="4" t="s">
        <v>122</v>
      </c>
      <c r="B76" s="25">
        <v>5.0</v>
      </c>
      <c r="C76" s="25">
        <v>1500.0</v>
      </c>
      <c r="D76" s="4">
        <v>0.0</v>
      </c>
      <c r="E76" s="26">
        <v>0.0</v>
      </c>
      <c r="F76" s="25">
        <v>37.0</v>
      </c>
      <c r="G76" s="27">
        <v>20944.0</v>
      </c>
      <c r="H76" s="25">
        <v>0.0</v>
      </c>
      <c r="I76" s="27">
        <v>0.0</v>
      </c>
      <c r="K76" s="26"/>
      <c r="M76" s="26"/>
      <c r="O76" s="26"/>
      <c r="Q76" s="26"/>
      <c r="S76" s="26"/>
      <c r="U76" s="26"/>
      <c r="V76" s="4">
        <v>1.0</v>
      </c>
      <c r="W76" s="26">
        <v>4650.0</v>
      </c>
      <c r="Y76" s="26"/>
      <c r="Z76" s="4">
        <v>2.0</v>
      </c>
      <c r="AA76" s="28">
        <v>12004.4</v>
      </c>
      <c r="AB76" s="4">
        <v>1.0</v>
      </c>
      <c r="AC76" s="26"/>
      <c r="AD76" s="4">
        <v>4.0</v>
      </c>
      <c r="AE76" s="29">
        <f t="shared" si="1"/>
        <v>52182.50725</v>
      </c>
      <c r="AG76" s="29">
        <f t="shared" si="2"/>
        <v>0</v>
      </c>
      <c r="AH76" s="30">
        <v>1.0</v>
      </c>
      <c r="AI76" s="29">
        <f t="shared" si="3"/>
        <v>2151.078341</v>
      </c>
      <c r="AJ76" s="4">
        <v>1.0</v>
      </c>
      <c r="AK76" s="26">
        <v>3178.95</v>
      </c>
      <c r="AM76" s="26"/>
      <c r="AO76" s="26"/>
      <c r="AP76" s="4">
        <v>2.0</v>
      </c>
      <c r="AQ76" s="26">
        <f t="shared" si="4"/>
        <v>720</v>
      </c>
      <c r="AS76" s="26">
        <f t="shared" si="5"/>
        <v>0</v>
      </c>
      <c r="AT76" s="4">
        <v>1.0</v>
      </c>
      <c r="AU76" s="26">
        <f t="shared" si="6"/>
        <v>360</v>
      </c>
      <c r="AV76" s="8" t="s">
        <v>50</v>
      </c>
      <c r="AW76" s="26"/>
      <c r="AX76" s="31">
        <v>9.0</v>
      </c>
      <c r="AY76" s="25">
        <v>0.0</v>
      </c>
      <c r="AZ76" s="26">
        <f t="shared" si="10"/>
        <v>97690.93559</v>
      </c>
    </row>
    <row r="77" ht="15.75" customHeight="1">
      <c r="A77" s="4" t="s">
        <v>123</v>
      </c>
      <c r="B77" s="25">
        <v>4.0</v>
      </c>
      <c r="C77" s="25">
        <v>1200.0</v>
      </c>
      <c r="D77" s="4">
        <v>0.0</v>
      </c>
      <c r="E77" s="26">
        <v>0.0</v>
      </c>
      <c r="F77" s="25">
        <v>11.0</v>
      </c>
      <c r="G77" s="27">
        <v>6314.0</v>
      </c>
      <c r="H77" s="25">
        <v>3.0</v>
      </c>
      <c r="I77" s="27">
        <v>1508.33</v>
      </c>
      <c r="K77" s="26"/>
      <c r="M77" s="26"/>
      <c r="O77" s="26"/>
      <c r="Q77" s="26"/>
      <c r="S77" s="26"/>
      <c r="U77" s="26"/>
      <c r="V77" s="4">
        <v>1.0</v>
      </c>
      <c r="W77" s="26">
        <v>4440.0</v>
      </c>
      <c r="X77" s="4">
        <v>1.0</v>
      </c>
      <c r="Y77" s="26">
        <v>400.0</v>
      </c>
      <c r="AA77" s="28"/>
      <c r="AC77" s="26"/>
      <c r="AD77" s="4">
        <v>1.0</v>
      </c>
      <c r="AE77" s="29">
        <f t="shared" si="1"/>
        <v>13045.62681</v>
      </c>
      <c r="AG77" s="29">
        <f t="shared" si="2"/>
        <v>0</v>
      </c>
      <c r="AH77" s="30">
        <v>1.0</v>
      </c>
      <c r="AI77" s="29">
        <f t="shared" si="3"/>
        <v>2151.078341</v>
      </c>
      <c r="AK77" s="26"/>
      <c r="AM77" s="26"/>
      <c r="AO77" s="26"/>
      <c r="AP77" s="4">
        <v>2.0</v>
      </c>
      <c r="AQ77" s="26">
        <f t="shared" si="4"/>
        <v>720</v>
      </c>
      <c r="AS77" s="26">
        <f t="shared" si="5"/>
        <v>0</v>
      </c>
      <c r="AT77" s="4">
        <v>1.0</v>
      </c>
      <c r="AU77" s="26">
        <f t="shared" si="6"/>
        <v>360</v>
      </c>
      <c r="AV77" s="8" t="s">
        <v>58</v>
      </c>
      <c r="AW77" s="26"/>
      <c r="AX77" s="31">
        <v>2.0</v>
      </c>
      <c r="AY77" s="25">
        <v>0.0</v>
      </c>
      <c r="AZ77" s="26">
        <f t="shared" si="10"/>
        <v>30139.03515</v>
      </c>
    </row>
    <row r="78" ht="15.75" customHeight="1">
      <c r="A78" s="4" t="s">
        <v>124</v>
      </c>
      <c r="B78" s="25">
        <v>0.0</v>
      </c>
      <c r="C78" s="25">
        <v>0.0</v>
      </c>
      <c r="D78" s="4">
        <v>0.0</v>
      </c>
      <c r="E78" s="26">
        <v>0.0</v>
      </c>
      <c r="F78" s="25">
        <v>0.0</v>
      </c>
      <c r="G78" s="27">
        <v>0.0</v>
      </c>
      <c r="H78" s="25">
        <v>0.0</v>
      </c>
      <c r="I78" s="27">
        <v>0.0</v>
      </c>
      <c r="K78" s="26"/>
      <c r="M78" s="26"/>
      <c r="O78" s="26"/>
      <c r="Q78" s="26"/>
      <c r="S78" s="26"/>
      <c r="U78" s="26"/>
      <c r="W78" s="26"/>
      <c r="Y78" s="26"/>
      <c r="AA78" s="28"/>
      <c r="AB78" s="4">
        <v>1.0</v>
      </c>
      <c r="AC78" s="26"/>
      <c r="AE78" s="29">
        <f t="shared" si="1"/>
        <v>0</v>
      </c>
      <c r="AG78" s="29">
        <f t="shared" si="2"/>
        <v>0</v>
      </c>
      <c r="AH78" s="30"/>
      <c r="AI78" s="29">
        <f t="shared" si="3"/>
        <v>0</v>
      </c>
      <c r="AK78" s="26"/>
      <c r="AM78" s="26"/>
      <c r="AO78" s="26"/>
      <c r="AQ78" s="26">
        <f t="shared" si="4"/>
        <v>0</v>
      </c>
      <c r="AS78" s="26">
        <f t="shared" si="5"/>
        <v>0</v>
      </c>
      <c r="AU78" s="26">
        <f t="shared" si="6"/>
        <v>0</v>
      </c>
      <c r="AV78" s="8" t="s">
        <v>52</v>
      </c>
      <c r="AW78" s="26"/>
      <c r="AX78" s="31">
        <v>0.0</v>
      </c>
      <c r="AY78" s="25">
        <v>0.0</v>
      </c>
      <c r="AZ78" s="26">
        <f t="shared" si="10"/>
        <v>0</v>
      </c>
    </row>
    <row r="79" ht="15.75" customHeight="1">
      <c r="A79" s="4" t="s">
        <v>125</v>
      </c>
      <c r="B79" s="25">
        <v>0.0</v>
      </c>
      <c r="C79" s="25">
        <v>0.0</v>
      </c>
      <c r="D79" s="4">
        <v>0.0</v>
      </c>
      <c r="E79" s="26">
        <v>0.0</v>
      </c>
      <c r="F79" s="25">
        <v>0.0</v>
      </c>
      <c r="G79" s="27">
        <v>0.0</v>
      </c>
      <c r="H79" s="25">
        <v>0.0</v>
      </c>
      <c r="I79" s="27">
        <v>0.0</v>
      </c>
      <c r="K79" s="26"/>
      <c r="M79" s="26"/>
      <c r="O79" s="26"/>
      <c r="P79" s="4">
        <v>1.0</v>
      </c>
      <c r="Q79" s="26">
        <v>15000.0</v>
      </c>
      <c r="S79" s="26"/>
      <c r="U79" s="26"/>
      <c r="V79" s="4">
        <v>1.0</v>
      </c>
      <c r="W79" s="26">
        <v>4734.0</v>
      </c>
      <c r="Y79" s="26"/>
      <c r="Z79" s="4">
        <v>3.0</v>
      </c>
      <c r="AA79" s="28">
        <v>18006.6</v>
      </c>
      <c r="AB79" s="4">
        <v>4.0</v>
      </c>
      <c r="AC79" s="26"/>
      <c r="AE79" s="29">
        <f t="shared" si="1"/>
        <v>0</v>
      </c>
      <c r="AG79" s="29">
        <f t="shared" si="2"/>
        <v>0</v>
      </c>
      <c r="AH79" s="30"/>
      <c r="AI79" s="29">
        <f t="shared" si="3"/>
        <v>0</v>
      </c>
      <c r="AK79" s="26"/>
      <c r="AM79" s="26"/>
      <c r="AN79" s="4">
        <v>1.0</v>
      </c>
      <c r="AO79" s="26"/>
      <c r="AP79" s="4">
        <v>1.0</v>
      </c>
      <c r="AQ79" s="26">
        <f t="shared" si="4"/>
        <v>360</v>
      </c>
      <c r="AR79" s="4">
        <v>1.0</v>
      </c>
      <c r="AS79" s="26">
        <f t="shared" si="5"/>
        <v>360</v>
      </c>
      <c r="AU79" s="26">
        <f t="shared" si="6"/>
        <v>0</v>
      </c>
      <c r="AV79" s="8" t="s">
        <v>83</v>
      </c>
      <c r="AW79" s="26"/>
      <c r="AX79" s="31">
        <v>20.0</v>
      </c>
      <c r="AY79" s="25">
        <v>0.0</v>
      </c>
      <c r="AZ79" s="26">
        <f t="shared" si="10"/>
        <v>38460.6</v>
      </c>
    </row>
    <row r="80" ht="15.75" customHeight="1">
      <c r="A80" s="4" t="s">
        <v>126</v>
      </c>
      <c r="B80" s="25">
        <v>6.0</v>
      </c>
      <c r="C80" s="25">
        <v>1800.0</v>
      </c>
      <c r="D80" s="4">
        <v>0.0</v>
      </c>
      <c r="E80" s="26">
        <v>0.0</v>
      </c>
      <c r="F80" s="25">
        <v>55.0</v>
      </c>
      <c r="G80" s="27">
        <v>32142.0</v>
      </c>
      <c r="H80" s="25">
        <v>8.0</v>
      </c>
      <c r="I80" s="27">
        <v>4416.92</v>
      </c>
      <c r="K80" s="26"/>
      <c r="L80" s="4">
        <v>1.0</v>
      </c>
      <c r="M80" s="26">
        <v>247211.0</v>
      </c>
      <c r="O80" s="26"/>
      <c r="Q80" s="26"/>
      <c r="S80" s="26"/>
      <c r="U80" s="26"/>
      <c r="W80" s="26"/>
      <c r="Y80" s="26"/>
      <c r="Z80" s="4">
        <v>1.0</v>
      </c>
      <c r="AA80" s="28">
        <v>6002.2</v>
      </c>
      <c r="AC80" s="26"/>
      <c r="AE80" s="29">
        <f t="shared" si="1"/>
        <v>0</v>
      </c>
      <c r="AG80" s="29">
        <f t="shared" si="2"/>
        <v>0</v>
      </c>
      <c r="AH80" s="30"/>
      <c r="AI80" s="29">
        <f t="shared" si="3"/>
        <v>0</v>
      </c>
      <c r="AK80" s="26"/>
      <c r="AM80" s="26"/>
      <c r="AO80" s="26"/>
      <c r="AP80" s="4">
        <v>2.0</v>
      </c>
      <c r="AQ80" s="26">
        <f t="shared" si="4"/>
        <v>720</v>
      </c>
      <c r="AR80" s="4">
        <v>1.0</v>
      </c>
      <c r="AS80" s="26">
        <f t="shared" si="5"/>
        <v>360</v>
      </c>
      <c r="AT80" s="4">
        <v>1.0</v>
      </c>
      <c r="AU80" s="26">
        <f t="shared" si="6"/>
        <v>360</v>
      </c>
      <c r="AV80" s="8" t="s">
        <v>50</v>
      </c>
      <c r="AW80" s="26"/>
      <c r="AX80" s="31">
        <v>5.0</v>
      </c>
      <c r="AY80" s="25">
        <v>0.0</v>
      </c>
      <c r="AZ80" s="26">
        <f t="shared" si="10"/>
        <v>293012.12</v>
      </c>
    </row>
    <row r="81" ht="15.75" customHeight="1">
      <c r="A81" s="4" t="s">
        <v>127</v>
      </c>
      <c r="B81" s="25">
        <v>5.0</v>
      </c>
      <c r="C81" s="25">
        <v>1209.55</v>
      </c>
      <c r="D81" s="4">
        <v>0.0</v>
      </c>
      <c r="E81" s="26">
        <v>0.0</v>
      </c>
      <c r="F81" s="25">
        <v>29.0</v>
      </c>
      <c r="G81" s="27">
        <v>17031.26</v>
      </c>
      <c r="H81" s="25">
        <v>3.0</v>
      </c>
      <c r="I81" s="27">
        <v>1741.57</v>
      </c>
      <c r="K81" s="26"/>
      <c r="M81" s="26"/>
      <c r="O81" s="26"/>
      <c r="Q81" s="26"/>
      <c r="R81" s="4">
        <v>1.0</v>
      </c>
      <c r="S81" s="26">
        <v>10102.0</v>
      </c>
      <c r="U81" s="26"/>
      <c r="W81" s="26"/>
      <c r="Y81" s="26"/>
      <c r="Z81" s="4">
        <v>1.0</v>
      </c>
      <c r="AA81" s="28">
        <v>6002.2</v>
      </c>
      <c r="AB81" s="4">
        <v>1.0</v>
      </c>
      <c r="AC81" s="26"/>
      <c r="AE81" s="29">
        <f t="shared" si="1"/>
        <v>0</v>
      </c>
      <c r="AG81" s="29">
        <f t="shared" si="2"/>
        <v>0</v>
      </c>
      <c r="AH81" s="30">
        <v>7.0</v>
      </c>
      <c r="AI81" s="29">
        <f t="shared" si="3"/>
        <v>15057.54839</v>
      </c>
      <c r="AJ81" s="4">
        <v>1.0</v>
      </c>
      <c r="AK81" s="26">
        <v>78190.19</v>
      </c>
      <c r="AL81" s="4">
        <v>1.0</v>
      </c>
      <c r="AM81" s="26">
        <v>3213.82</v>
      </c>
      <c r="AO81" s="26"/>
      <c r="AP81" s="4">
        <v>2.0</v>
      </c>
      <c r="AQ81" s="26">
        <f t="shared" si="4"/>
        <v>720</v>
      </c>
      <c r="AS81" s="26">
        <f t="shared" si="5"/>
        <v>0</v>
      </c>
      <c r="AT81" s="4">
        <v>1.0</v>
      </c>
      <c r="AU81" s="26">
        <f t="shared" si="6"/>
        <v>360</v>
      </c>
      <c r="AV81" s="8" t="s">
        <v>68</v>
      </c>
      <c r="AW81" s="26"/>
      <c r="AX81" s="31">
        <v>5.0</v>
      </c>
      <c r="AY81" s="25">
        <v>0.0</v>
      </c>
      <c r="AZ81" s="26">
        <f t="shared" si="10"/>
        <v>133628.1384</v>
      </c>
    </row>
    <row r="82" ht="15.75" customHeight="1">
      <c r="A82" s="33" t="s">
        <v>128</v>
      </c>
      <c r="B82" s="34">
        <v>2.0</v>
      </c>
      <c r="C82" s="34">
        <v>600.0</v>
      </c>
      <c r="D82" s="33">
        <v>1.0</v>
      </c>
      <c r="E82" s="35">
        <v>524.89</v>
      </c>
      <c r="F82" s="34">
        <v>56.0</v>
      </c>
      <c r="G82" s="36">
        <v>35024.0</v>
      </c>
      <c r="H82" s="34">
        <v>4.0</v>
      </c>
      <c r="I82" s="36">
        <v>1295.5</v>
      </c>
      <c r="J82" s="33">
        <v>2.0</v>
      </c>
      <c r="K82" s="35">
        <v>20118.0</v>
      </c>
      <c r="L82" s="33"/>
      <c r="M82" s="35"/>
      <c r="N82" s="33"/>
      <c r="O82" s="35"/>
      <c r="P82" s="33"/>
      <c r="Q82" s="35"/>
      <c r="R82" s="33"/>
      <c r="S82" s="35"/>
      <c r="T82" s="33"/>
      <c r="U82" s="35"/>
      <c r="V82" s="33">
        <v>3.0</v>
      </c>
      <c r="W82" s="35">
        <v>13634.0</v>
      </c>
      <c r="X82" s="33"/>
      <c r="Y82" s="35"/>
      <c r="Z82" s="33"/>
      <c r="AA82" s="37"/>
      <c r="AB82" s="33"/>
      <c r="AC82" s="35"/>
      <c r="AD82" s="33"/>
      <c r="AE82" s="38">
        <f t="shared" si="1"/>
        <v>0</v>
      </c>
      <c r="AF82" s="33"/>
      <c r="AG82" s="38">
        <f t="shared" si="2"/>
        <v>0</v>
      </c>
      <c r="AH82" s="39">
        <v>1.0</v>
      </c>
      <c r="AI82" s="38">
        <f t="shared" si="3"/>
        <v>2151.078341</v>
      </c>
      <c r="AJ82" s="33"/>
      <c r="AK82" s="35"/>
      <c r="AL82" s="33"/>
      <c r="AM82" s="35"/>
      <c r="AN82" s="33"/>
      <c r="AO82" s="35"/>
      <c r="AP82" s="33"/>
      <c r="AQ82" s="35">
        <f t="shared" si="4"/>
        <v>0</v>
      </c>
      <c r="AR82" s="33"/>
      <c r="AS82" s="35">
        <f t="shared" si="5"/>
        <v>0</v>
      </c>
      <c r="AT82" s="33"/>
      <c r="AU82" s="26">
        <f t="shared" si="6"/>
        <v>0</v>
      </c>
      <c r="AV82" s="40" t="s">
        <v>58</v>
      </c>
      <c r="AW82" s="35"/>
      <c r="AX82" s="41">
        <v>6.0</v>
      </c>
      <c r="AY82" s="34">
        <v>0.0</v>
      </c>
      <c r="AZ82" s="35">
        <f t="shared" si="10"/>
        <v>73347.46834</v>
      </c>
      <c r="BA82" s="33"/>
      <c r="BB82" s="33"/>
      <c r="BC82" s="33"/>
      <c r="BD82" s="33"/>
      <c r="BE82" s="33"/>
      <c r="BF82" s="33"/>
    </row>
    <row r="83" ht="15.75" customHeight="1">
      <c r="A83" s="4" t="s">
        <v>129</v>
      </c>
      <c r="B83" s="25">
        <v>0.0</v>
      </c>
      <c r="C83" s="25">
        <v>0.0</v>
      </c>
      <c r="D83" s="4">
        <v>0.0</v>
      </c>
      <c r="E83" s="26">
        <v>0.0</v>
      </c>
      <c r="F83" s="25">
        <v>0.0</v>
      </c>
      <c r="G83" s="27">
        <v>0.0</v>
      </c>
      <c r="H83" s="25">
        <v>0.0</v>
      </c>
      <c r="I83" s="27">
        <v>0.0</v>
      </c>
      <c r="K83" s="26"/>
      <c r="M83" s="26"/>
      <c r="O83" s="26"/>
      <c r="Q83" s="26"/>
      <c r="S83" s="26"/>
      <c r="U83" s="26"/>
      <c r="W83" s="26"/>
      <c r="Y83" s="26"/>
      <c r="AA83" s="28"/>
      <c r="AC83" s="26"/>
      <c r="AE83" s="29">
        <f t="shared" si="1"/>
        <v>0</v>
      </c>
      <c r="AF83" s="4">
        <v>1.0</v>
      </c>
      <c r="AG83" s="29">
        <f t="shared" si="2"/>
        <v>22187.76336</v>
      </c>
      <c r="AH83" s="30">
        <v>1.0</v>
      </c>
      <c r="AI83" s="29">
        <f t="shared" si="3"/>
        <v>2151.078341</v>
      </c>
      <c r="AK83" s="26"/>
      <c r="AM83" s="26"/>
      <c r="AO83" s="26"/>
      <c r="AQ83" s="26">
        <f t="shared" si="4"/>
        <v>0</v>
      </c>
      <c r="AS83" s="26">
        <f t="shared" si="5"/>
        <v>0</v>
      </c>
      <c r="AU83" s="26">
        <f t="shared" si="6"/>
        <v>0</v>
      </c>
      <c r="AV83" s="8" t="s">
        <v>52</v>
      </c>
      <c r="AW83" s="26"/>
      <c r="AX83" s="31">
        <v>1.0</v>
      </c>
      <c r="AY83" s="25">
        <v>0.0</v>
      </c>
      <c r="AZ83" s="26">
        <f t="shared" si="10"/>
        <v>24338.8417</v>
      </c>
    </row>
    <row r="84" ht="15.75" customHeight="1">
      <c r="A84" s="4" t="s">
        <v>130</v>
      </c>
      <c r="B84" s="25">
        <v>0.0</v>
      </c>
      <c r="C84" s="25">
        <v>0.0</v>
      </c>
      <c r="D84" s="4">
        <v>0.0</v>
      </c>
      <c r="E84" s="26">
        <v>0.0</v>
      </c>
      <c r="F84" s="25">
        <v>0.0</v>
      </c>
      <c r="G84" s="27">
        <v>0.0</v>
      </c>
      <c r="H84" s="25">
        <v>0.0</v>
      </c>
      <c r="I84" s="27">
        <v>0.0</v>
      </c>
      <c r="K84" s="26"/>
      <c r="L84" s="4">
        <v>1.0</v>
      </c>
      <c r="M84" s="26">
        <v>282700.0</v>
      </c>
      <c r="O84" s="26"/>
      <c r="Q84" s="26"/>
      <c r="S84" s="26"/>
      <c r="U84" s="26"/>
      <c r="W84" s="26"/>
      <c r="Y84" s="26"/>
      <c r="Z84" s="4">
        <v>1.0</v>
      </c>
      <c r="AA84" s="28">
        <v>6002.2</v>
      </c>
      <c r="AC84" s="26"/>
      <c r="AD84" s="4">
        <v>13.0</v>
      </c>
      <c r="AE84" s="29">
        <f t="shared" si="1"/>
        <v>169593.1486</v>
      </c>
      <c r="AF84" s="4">
        <v>9.0</v>
      </c>
      <c r="AG84" s="29">
        <f t="shared" si="2"/>
        <v>199689.8702</v>
      </c>
      <c r="AH84" s="30">
        <v>1.0</v>
      </c>
      <c r="AI84" s="29">
        <f t="shared" si="3"/>
        <v>2151.078341</v>
      </c>
      <c r="AJ84" s="4">
        <v>2.0</v>
      </c>
      <c r="AK84" s="26">
        <v>382467.84</v>
      </c>
      <c r="AM84" s="26"/>
      <c r="AN84" s="4">
        <v>1.0</v>
      </c>
      <c r="AO84" s="26"/>
      <c r="AP84" s="4">
        <v>3.0</v>
      </c>
      <c r="AQ84" s="26">
        <f t="shared" si="4"/>
        <v>1080</v>
      </c>
      <c r="AR84" s="4">
        <v>1.0</v>
      </c>
      <c r="AS84" s="26">
        <f t="shared" si="5"/>
        <v>360</v>
      </c>
      <c r="AT84" s="4">
        <v>1.0</v>
      </c>
      <c r="AU84" s="26">
        <f t="shared" si="6"/>
        <v>360</v>
      </c>
      <c r="AV84" s="8" t="s">
        <v>131</v>
      </c>
      <c r="AW84" s="26"/>
      <c r="AX84" s="31">
        <v>1.0</v>
      </c>
      <c r="AY84" s="25">
        <v>1.0</v>
      </c>
      <c r="AZ84" s="26">
        <f t="shared" si="10"/>
        <v>1044404.137</v>
      </c>
    </row>
    <row r="85" ht="15.75" customHeight="1">
      <c r="A85" s="4" t="s">
        <v>132</v>
      </c>
      <c r="B85" s="25"/>
      <c r="C85" s="25"/>
      <c r="E85" s="26"/>
      <c r="F85" s="25"/>
      <c r="G85" s="27"/>
      <c r="H85" s="25"/>
      <c r="I85" s="27"/>
      <c r="K85" s="26"/>
      <c r="M85" s="26"/>
      <c r="O85" s="26"/>
      <c r="Q85" s="26"/>
      <c r="S85" s="26"/>
      <c r="U85" s="26"/>
      <c r="W85" s="26"/>
      <c r="Y85" s="26"/>
      <c r="AA85" s="28"/>
      <c r="AC85" s="26"/>
      <c r="AE85" s="29">
        <f t="shared" si="1"/>
        <v>0</v>
      </c>
      <c r="AG85" s="29">
        <f t="shared" si="2"/>
        <v>0</v>
      </c>
      <c r="AH85" s="30"/>
      <c r="AI85" s="29">
        <f t="shared" si="3"/>
        <v>0</v>
      </c>
      <c r="AK85" s="26"/>
      <c r="AM85" s="26"/>
      <c r="AN85" s="4">
        <v>3.0</v>
      </c>
      <c r="AO85" s="26"/>
      <c r="AQ85" s="26">
        <f t="shared" si="4"/>
        <v>0</v>
      </c>
      <c r="AS85" s="26">
        <f t="shared" si="5"/>
        <v>0</v>
      </c>
      <c r="AU85" s="26">
        <f t="shared" si="6"/>
        <v>0</v>
      </c>
      <c r="AV85" s="8" t="s">
        <v>52</v>
      </c>
      <c r="AW85" s="26"/>
      <c r="AX85" s="31"/>
      <c r="AY85" s="25">
        <v>0.0</v>
      </c>
      <c r="AZ85" s="26"/>
    </row>
    <row r="86" ht="15.75" customHeight="1">
      <c r="A86" s="4" t="s">
        <v>133</v>
      </c>
      <c r="B86" s="25">
        <v>0.0</v>
      </c>
      <c r="C86" s="25">
        <v>0.0</v>
      </c>
      <c r="D86" s="4">
        <v>0.0</v>
      </c>
      <c r="E86" s="26">
        <v>0.0</v>
      </c>
      <c r="F86" s="25">
        <v>0.0</v>
      </c>
      <c r="G86" s="27">
        <v>0.0</v>
      </c>
      <c r="H86" s="25">
        <v>0.0</v>
      </c>
      <c r="I86" s="27">
        <v>0.0</v>
      </c>
      <c r="K86" s="26"/>
      <c r="M86" s="26"/>
      <c r="O86" s="26"/>
      <c r="Q86" s="26"/>
      <c r="S86" s="26"/>
      <c r="U86" s="26"/>
      <c r="W86" s="26"/>
      <c r="Y86" s="26"/>
      <c r="AA86" s="28"/>
      <c r="AC86" s="26"/>
      <c r="AD86" s="4">
        <v>1.0</v>
      </c>
      <c r="AE86" s="29">
        <f t="shared" si="1"/>
        <v>13045.62681</v>
      </c>
      <c r="AG86" s="29">
        <f t="shared" si="2"/>
        <v>0</v>
      </c>
      <c r="AH86" s="30"/>
      <c r="AI86" s="29">
        <f t="shared" si="3"/>
        <v>0</v>
      </c>
      <c r="AK86" s="26"/>
      <c r="AM86" s="26"/>
      <c r="AO86" s="26"/>
      <c r="AP86" s="4">
        <v>3.0</v>
      </c>
      <c r="AQ86" s="26">
        <f t="shared" si="4"/>
        <v>1080</v>
      </c>
      <c r="AR86" s="4">
        <v>1.0</v>
      </c>
      <c r="AS86" s="26">
        <f t="shared" si="5"/>
        <v>360</v>
      </c>
      <c r="AU86" s="26">
        <f t="shared" si="6"/>
        <v>0</v>
      </c>
      <c r="AV86" s="8" t="s">
        <v>52</v>
      </c>
      <c r="AW86" s="26"/>
      <c r="AX86" s="31">
        <v>0.0</v>
      </c>
      <c r="AY86" s="25">
        <v>0.0</v>
      </c>
      <c r="AZ86" s="26">
        <f> SUM(AU86,AS86,AQ86,AO86,AM86,AK86,AI86,AG86,AE86,AC86,AA86,Y86,W86,U86,S86,Q86,O86,M86,K86,I86,G86,E86, C86)</f>
        <v>14485.62681</v>
      </c>
    </row>
    <row r="87" ht="15.75" customHeight="1">
      <c r="A87" s="4" t="s">
        <v>134</v>
      </c>
      <c r="B87" s="25"/>
      <c r="C87" s="25"/>
      <c r="E87" s="26"/>
      <c r="F87" s="25"/>
      <c r="G87" s="27"/>
      <c r="H87" s="25"/>
      <c r="I87" s="27"/>
      <c r="K87" s="26"/>
      <c r="M87" s="26"/>
      <c r="O87" s="26"/>
      <c r="Q87" s="26"/>
      <c r="S87" s="26"/>
      <c r="U87" s="26"/>
      <c r="W87" s="26"/>
      <c r="Y87" s="26"/>
      <c r="AA87" s="28"/>
      <c r="AC87" s="26"/>
      <c r="AE87" s="29">
        <f t="shared" si="1"/>
        <v>0</v>
      </c>
      <c r="AG87" s="29">
        <f t="shared" si="2"/>
        <v>0</v>
      </c>
      <c r="AH87" s="30"/>
      <c r="AI87" s="29">
        <f t="shared" si="3"/>
        <v>0</v>
      </c>
      <c r="AK87" s="26"/>
      <c r="AM87" s="26"/>
      <c r="AN87" s="4">
        <v>1.0</v>
      </c>
      <c r="AO87" s="26"/>
      <c r="AQ87" s="26">
        <f t="shared" si="4"/>
        <v>0</v>
      </c>
      <c r="AS87" s="26">
        <f t="shared" si="5"/>
        <v>0</v>
      </c>
      <c r="AU87" s="26">
        <f t="shared" si="6"/>
        <v>0</v>
      </c>
      <c r="AV87" s="8" t="s">
        <v>52</v>
      </c>
      <c r="AW87" s="26"/>
      <c r="AX87" s="31"/>
      <c r="AY87" s="25">
        <v>0.0</v>
      </c>
      <c r="AZ87" s="26"/>
    </row>
    <row r="88" ht="15.75" customHeight="1">
      <c r="A88" s="4" t="s">
        <v>135</v>
      </c>
      <c r="B88" s="25">
        <v>0.0</v>
      </c>
      <c r="C88" s="25">
        <v>0.0</v>
      </c>
      <c r="D88" s="4">
        <v>0.0</v>
      </c>
      <c r="E88" s="26">
        <v>0.0</v>
      </c>
      <c r="F88" s="25">
        <v>0.0</v>
      </c>
      <c r="G88" s="27">
        <v>0.0</v>
      </c>
      <c r="H88" s="25">
        <v>0.0</v>
      </c>
      <c r="I88" s="27">
        <v>0.0</v>
      </c>
      <c r="K88" s="26"/>
      <c r="M88" s="26"/>
      <c r="O88" s="26"/>
      <c r="Q88" s="26"/>
      <c r="S88" s="26"/>
      <c r="U88" s="26"/>
      <c r="W88" s="26"/>
      <c r="Y88" s="26"/>
      <c r="AA88" s="28"/>
      <c r="AC88" s="26"/>
      <c r="AE88" s="29">
        <f t="shared" si="1"/>
        <v>0</v>
      </c>
      <c r="AG88" s="29">
        <f t="shared" si="2"/>
        <v>0</v>
      </c>
      <c r="AH88" s="30"/>
      <c r="AI88" s="29">
        <f t="shared" si="3"/>
        <v>0</v>
      </c>
      <c r="AJ88" s="4">
        <v>1.0</v>
      </c>
      <c r="AK88" s="26">
        <v>5434.75</v>
      </c>
      <c r="AM88" s="26"/>
      <c r="AP88" s="4">
        <v>1.0</v>
      </c>
      <c r="AQ88" s="26">
        <f t="shared" si="4"/>
        <v>360</v>
      </c>
      <c r="AS88" s="26">
        <f t="shared" si="5"/>
        <v>0</v>
      </c>
      <c r="AU88" s="26">
        <f t="shared" si="6"/>
        <v>0</v>
      </c>
      <c r="AV88" s="8" t="s">
        <v>52</v>
      </c>
      <c r="AW88" s="26"/>
      <c r="AX88" s="31">
        <v>0.0</v>
      </c>
      <c r="AY88" s="25">
        <v>0.0</v>
      </c>
      <c r="AZ88" s="26">
        <f t="shared" ref="AZ88:AZ108" si="11"> SUM(AU88,AS88,AQ88,AO88,AM88,AK88,AI88,AG88,AE88,AC88,AA88,Y88,W88,U88,S88,Q88,O88,M88,K88,I88,G88,E88, C88)</f>
        <v>5794.75</v>
      </c>
    </row>
    <row r="89" ht="15.75" customHeight="1">
      <c r="A89" s="4" t="s">
        <v>136</v>
      </c>
      <c r="B89" s="25">
        <v>11.0</v>
      </c>
      <c r="C89" s="25">
        <v>2812.53</v>
      </c>
      <c r="D89" s="4">
        <v>1.0</v>
      </c>
      <c r="E89" s="26">
        <v>519.9</v>
      </c>
      <c r="F89" s="25">
        <v>86.0</v>
      </c>
      <c r="G89" s="27">
        <v>40821.0</v>
      </c>
      <c r="H89" s="25">
        <v>11.0</v>
      </c>
      <c r="I89" s="27">
        <v>4904.62</v>
      </c>
      <c r="J89" s="4">
        <v>1.0</v>
      </c>
      <c r="K89" s="26">
        <v>16158.4</v>
      </c>
      <c r="M89" s="26"/>
      <c r="O89" s="26"/>
      <c r="Q89" s="26"/>
      <c r="R89" s="4">
        <v>1.0</v>
      </c>
      <c r="S89" s="26">
        <v>5737.0</v>
      </c>
      <c r="U89" s="26"/>
      <c r="V89" s="4">
        <v>1.0</v>
      </c>
      <c r="W89" s="26">
        <v>4600.0</v>
      </c>
      <c r="X89" s="4">
        <v>3.0</v>
      </c>
      <c r="Y89" s="26">
        <v>1000.0</v>
      </c>
      <c r="AA89" s="28"/>
      <c r="AC89" s="26"/>
      <c r="AE89" s="29">
        <f t="shared" si="1"/>
        <v>0</v>
      </c>
      <c r="AG89" s="29">
        <f t="shared" si="2"/>
        <v>0</v>
      </c>
      <c r="AH89" s="30">
        <v>2.0</v>
      </c>
      <c r="AI89" s="29">
        <f t="shared" si="3"/>
        <v>4302.156682</v>
      </c>
      <c r="AJ89" s="4">
        <v>1.0</v>
      </c>
      <c r="AK89" s="26">
        <v>8667.73</v>
      </c>
      <c r="AM89" s="26"/>
      <c r="AO89" s="26"/>
      <c r="AP89" s="4">
        <v>4.0</v>
      </c>
      <c r="AQ89" s="26">
        <f t="shared" si="4"/>
        <v>1440</v>
      </c>
      <c r="AS89" s="26">
        <f t="shared" si="5"/>
        <v>0</v>
      </c>
      <c r="AT89" s="4">
        <v>2.0</v>
      </c>
      <c r="AU89" s="26">
        <f t="shared" si="6"/>
        <v>720</v>
      </c>
      <c r="AV89" s="8" t="s">
        <v>50</v>
      </c>
      <c r="AW89" s="26"/>
      <c r="AX89" s="31">
        <v>0.0</v>
      </c>
      <c r="AY89" s="25">
        <v>0.0</v>
      </c>
      <c r="AZ89" s="26">
        <f t="shared" si="11"/>
        <v>91683.33668</v>
      </c>
    </row>
    <row r="90" ht="15.75" customHeight="1">
      <c r="A90" s="4" t="s">
        <v>137</v>
      </c>
      <c r="B90" s="25">
        <v>230.0</v>
      </c>
      <c r="C90" s="25">
        <v>67575.39</v>
      </c>
      <c r="D90" s="4">
        <v>21.0</v>
      </c>
      <c r="E90" s="26">
        <v>5794.65</v>
      </c>
      <c r="F90" s="25">
        <v>1392.0</v>
      </c>
      <c r="G90" s="27">
        <v>416658.53</v>
      </c>
      <c r="H90" s="25">
        <v>66.0</v>
      </c>
      <c r="I90" s="27">
        <v>21078.45</v>
      </c>
      <c r="J90" s="4">
        <v>13.0</v>
      </c>
      <c r="K90" s="26">
        <v>108235.0</v>
      </c>
      <c r="M90" s="26"/>
      <c r="N90" s="4">
        <v>3.0</v>
      </c>
      <c r="O90" s="26">
        <v>12542.28</v>
      </c>
      <c r="P90" s="4">
        <v>4.0</v>
      </c>
      <c r="Q90" s="26">
        <v>50435.0</v>
      </c>
      <c r="R90" s="4">
        <v>14.0</v>
      </c>
      <c r="S90" s="26">
        <v>61965.3</v>
      </c>
      <c r="U90" s="26"/>
      <c r="V90" s="4">
        <v>23.0</v>
      </c>
      <c r="W90" s="26">
        <v>103889.0</v>
      </c>
      <c r="X90" s="4">
        <v>37.0</v>
      </c>
      <c r="Y90" s="26">
        <v>23495.6</v>
      </c>
      <c r="Z90" s="4">
        <v>77.0</v>
      </c>
      <c r="AA90" s="28">
        <v>462169.4</v>
      </c>
      <c r="AB90" s="4">
        <v>37.0</v>
      </c>
      <c r="AC90" s="26"/>
      <c r="AE90" s="29">
        <f t="shared" si="1"/>
        <v>0</v>
      </c>
      <c r="AG90" s="29">
        <f t="shared" si="2"/>
        <v>0</v>
      </c>
      <c r="AH90" s="30">
        <v>3.0</v>
      </c>
      <c r="AI90" s="29">
        <f t="shared" si="3"/>
        <v>6453.235023</v>
      </c>
      <c r="AJ90" s="4">
        <v>5.0</v>
      </c>
      <c r="AK90" s="26">
        <v>233835.17</v>
      </c>
      <c r="AL90" s="4">
        <v>9.0</v>
      </c>
      <c r="AM90" s="32">
        <v>843809.03</v>
      </c>
      <c r="AN90" s="4">
        <v>94.0</v>
      </c>
      <c r="AO90" s="26"/>
      <c r="AP90" s="4">
        <v>82.0</v>
      </c>
      <c r="AQ90" s="26">
        <f t="shared" si="4"/>
        <v>29520</v>
      </c>
      <c r="AR90" s="4">
        <v>22.0</v>
      </c>
      <c r="AS90" s="26">
        <f t="shared" si="5"/>
        <v>7920</v>
      </c>
      <c r="AT90" s="4">
        <v>29.0</v>
      </c>
      <c r="AU90" s="26">
        <f t="shared" si="6"/>
        <v>10440</v>
      </c>
      <c r="AV90" s="8" t="s">
        <v>138</v>
      </c>
      <c r="AW90" s="26"/>
      <c r="AX90" s="31">
        <v>0.0</v>
      </c>
      <c r="AY90" s="25">
        <v>172.0</v>
      </c>
      <c r="AZ90" s="26">
        <f t="shared" si="11"/>
        <v>2465816.035</v>
      </c>
    </row>
    <row r="91" ht="15.75" customHeight="1">
      <c r="A91" s="4" t="s">
        <v>139</v>
      </c>
      <c r="B91" s="25">
        <v>0.0</v>
      </c>
      <c r="C91" s="25">
        <v>0.0</v>
      </c>
      <c r="D91" s="4">
        <v>0.0</v>
      </c>
      <c r="E91" s="26">
        <v>0.0</v>
      </c>
      <c r="F91" s="25">
        <v>0.0</v>
      </c>
      <c r="G91" s="27">
        <v>0.0</v>
      </c>
      <c r="H91" s="25">
        <v>0.0</v>
      </c>
      <c r="I91" s="27">
        <v>0.0</v>
      </c>
      <c r="K91" s="26"/>
      <c r="M91" s="26"/>
      <c r="O91" s="26"/>
      <c r="Q91" s="26"/>
      <c r="S91" s="26"/>
      <c r="U91" s="26"/>
      <c r="W91" s="26"/>
      <c r="Y91" s="26"/>
      <c r="AA91" s="28"/>
      <c r="AC91" s="26"/>
      <c r="AE91" s="29">
        <f t="shared" si="1"/>
        <v>0</v>
      </c>
      <c r="AG91" s="29">
        <f t="shared" si="2"/>
        <v>0</v>
      </c>
      <c r="AH91" s="30"/>
      <c r="AI91" s="29">
        <f t="shared" si="3"/>
        <v>0</v>
      </c>
      <c r="AK91" s="26"/>
      <c r="AM91" s="26"/>
      <c r="AO91" s="26"/>
      <c r="AQ91" s="26">
        <f t="shared" si="4"/>
        <v>0</v>
      </c>
      <c r="AS91" s="26">
        <f t="shared" si="5"/>
        <v>0</v>
      </c>
      <c r="AU91" s="26">
        <f t="shared" si="6"/>
        <v>0</v>
      </c>
      <c r="AV91" s="8" t="s">
        <v>52</v>
      </c>
      <c r="AW91" s="26"/>
      <c r="AX91" s="31">
        <v>0.0</v>
      </c>
      <c r="AY91" s="25">
        <v>0.0</v>
      </c>
      <c r="AZ91" s="26">
        <f t="shared" si="11"/>
        <v>0</v>
      </c>
    </row>
    <row r="92" ht="15.75" customHeight="1">
      <c r="A92" s="4" t="s">
        <v>140</v>
      </c>
      <c r="B92" s="25">
        <v>0.0</v>
      </c>
      <c r="C92" s="25">
        <v>0.0</v>
      </c>
      <c r="D92" s="4">
        <v>0.0</v>
      </c>
      <c r="E92" s="26">
        <v>0.0</v>
      </c>
      <c r="F92" s="25">
        <v>0.0</v>
      </c>
      <c r="G92" s="27">
        <v>0.0</v>
      </c>
      <c r="H92" s="25">
        <v>0.0</v>
      </c>
      <c r="I92" s="27">
        <v>0.0</v>
      </c>
      <c r="K92" s="26"/>
      <c r="M92" s="26"/>
      <c r="O92" s="26"/>
      <c r="Q92" s="26"/>
      <c r="S92" s="26"/>
      <c r="U92" s="26"/>
      <c r="W92" s="26"/>
      <c r="Y92" s="26"/>
      <c r="AA92" s="28"/>
      <c r="AC92" s="26"/>
      <c r="AE92" s="29">
        <f t="shared" si="1"/>
        <v>0</v>
      </c>
      <c r="AG92" s="29">
        <f t="shared" si="2"/>
        <v>0</v>
      </c>
      <c r="AH92" s="30"/>
      <c r="AI92" s="29">
        <f t="shared" si="3"/>
        <v>0</v>
      </c>
      <c r="AK92" s="26"/>
      <c r="AM92" s="26"/>
      <c r="AO92" s="26"/>
      <c r="AQ92" s="26">
        <f t="shared" si="4"/>
        <v>0</v>
      </c>
      <c r="AS92" s="26">
        <f t="shared" si="5"/>
        <v>0</v>
      </c>
      <c r="AU92" s="26">
        <f t="shared" si="6"/>
        <v>0</v>
      </c>
      <c r="AV92" s="8" t="s">
        <v>52</v>
      </c>
      <c r="AW92" s="26"/>
      <c r="AX92" s="31">
        <v>0.0</v>
      </c>
      <c r="AY92" s="25">
        <v>0.0</v>
      </c>
      <c r="AZ92" s="26">
        <f t="shared" si="11"/>
        <v>0</v>
      </c>
    </row>
    <row r="93" ht="15.75" customHeight="1">
      <c r="A93" s="4" t="s">
        <v>141</v>
      </c>
      <c r="B93" s="25">
        <v>13.0</v>
      </c>
      <c r="C93" s="25">
        <v>3323.08</v>
      </c>
      <c r="D93" s="4">
        <v>12.0</v>
      </c>
      <c r="E93" s="26">
        <v>1659.06</v>
      </c>
      <c r="F93" s="25">
        <v>195.0</v>
      </c>
      <c r="G93" s="27">
        <v>77356.0</v>
      </c>
      <c r="H93" s="25">
        <v>26.0</v>
      </c>
      <c r="I93" s="27">
        <v>12698.43</v>
      </c>
      <c r="J93" s="4">
        <v>3.0</v>
      </c>
      <c r="K93" s="26">
        <v>27692.88</v>
      </c>
      <c r="L93" s="4">
        <v>1.0</v>
      </c>
      <c r="M93" s="26">
        <v>215400.0</v>
      </c>
      <c r="N93" s="4">
        <v>1.0</v>
      </c>
      <c r="O93" s="26">
        <v>4165.0</v>
      </c>
      <c r="Q93" s="26"/>
      <c r="R93" s="4">
        <v>7.0</v>
      </c>
      <c r="S93" s="26">
        <v>17566.16</v>
      </c>
      <c r="U93" s="26"/>
      <c r="V93" s="4">
        <v>4.0</v>
      </c>
      <c r="W93" s="26">
        <v>18250.0</v>
      </c>
      <c r="X93" s="4">
        <v>3.0</v>
      </c>
      <c r="Y93" s="26">
        <v>1200.0</v>
      </c>
      <c r="Z93" s="4">
        <v>4.0</v>
      </c>
      <c r="AA93" s="28">
        <v>24008.8</v>
      </c>
      <c r="AB93" s="4">
        <v>2.0</v>
      </c>
      <c r="AC93" s="26"/>
      <c r="AE93" s="29">
        <f t="shared" si="1"/>
        <v>0</v>
      </c>
      <c r="AG93" s="29">
        <f t="shared" si="2"/>
        <v>0</v>
      </c>
      <c r="AH93" s="30">
        <v>3.0</v>
      </c>
      <c r="AI93" s="29">
        <f t="shared" si="3"/>
        <v>6453.235023</v>
      </c>
      <c r="AJ93" s="4">
        <v>1.0</v>
      </c>
      <c r="AK93" s="26">
        <v>6657.54</v>
      </c>
      <c r="AM93" s="26"/>
      <c r="AN93" s="4">
        <v>3.0</v>
      </c>
      <c r="AO93" s="26"/>
      <c r="AP93" s="4">
        <v>11.0</v>
      </c>
      <c r="AQ93" s="26">
        <f t="shared" si="4"/>
        <v>3960</v>
      </c>
      <c r="AR93" s="4">
        <v>4.0</v>
      </c>
      <c r="AS93" s="26">
        <f t="shared" si="5"/>
        <v>1440</v>
      </c>
      <c r="AT93" s="4">
        <v>7.0</v>
      </c>
      <c r="AU93" s="26">
        <f t="shared" si="6"/>
        <v>2520</v>
      </c>
      <c r="AV93" s="8" t="s">
        <v>115</v>
      </c>
      <c r="AW93" s="26"/>
      <c r="AX93" s="31">
        <v>0.0</v>
      </c>
      <c r="AY93" s="25">
        <v>11.0</v>
      </c>
      <c r="AZ93" s="26">
        <f t="shared" si="11"/>
        <v>424350.185</v>
      </c>
    </row>
    <row r="94" ht="15.75" customHeight="1">
      <c r="A94" s="4" t="s">
        <v>142</v>
      </c>
      <c r="B94" s="25">
        <v>18.0</v>
      </c>
      <c r="C94" s="25">
        <v>5327.41</v>
      </c>
      <c r="D94" s="4">
        <v>1.0</v>
      </c>
      <c r="E94" s="26">
        <v>439.9</v>
      </c>
      <c r="F94" s="25">
        <v>122.0</v>
      </c>
      <c r="G94" s="27">
        <v>52655.0</v>
      </c>
      <c r="H94" s="25">
        <v>14.0</v>
      </c>
      <c r="I94" s="27">
        <v>6348.87</v>
      </c>
      <c r="J94" s="4">
        <v>2.0</v>
      </c>
      <c r="K94" s="26">
        <v>12654.0</v>
      </c>
      <c r="M94" s="26"/>
      <c r="O94" s="26"/>
      <c r="P94" s="4">
        <v>1.0</v>
      </c>
      <c r="Q94" s="26">
        <v>15500.0</v>
      </c>
      <c r="R94" s="4">
        <v>1.0</v>
      </c>
      <c r="S94" s="26">
        <v>389.75</v>
      </c>
      <c r="U94" s="26"/>
      <c r="V94" s="4">
        <v>5.0</v>
      </c>
      <c r="W94" s="26">
        <v>23950.0</v>
      </c>
      <c r="X94" s="4">
        <v>3.0</v>
      </c>
      <c r="Y94" s="26">
        <v>1000.0</v>
      </c>
      <c r="Z94" s="4">
        <v>3.0</v>
      </c>
      <c r="AA94" s="28">
        <v>18007.0</v>
      </c>
      <c r="AC94" s="26"/>
      <c r="AE94" s="29">
        <f t="shared" si="1"/>
        <v>0</v>
      </c>
      <c r="AG94" s="29">
        <f t="shared" si="2"/>
        <v>0</v>
      </c>
      <c r="AH94" s="30">
        <v>1.0</v>
      </c>
      <c r="AI94" s="29">
        <f t="shared" si="3"/>
        <v>2151.078341</v>
      </c>
      <c r="AK94" s="26"/>
      <c r="AL94" s="4">
        <v>1.0</v>
      </c>
      <c r="AM94" s="26">
        <v>23459.61</v>
      </c>
      <c r="AN94" s="4">
        <v>2.0</v>
      </c>
      <c r="AO94" s="26"/>
      <c r="AP94" s="4">
        <v>4.0</v>
      </c>
      <c r="AQ94" s="26">
        <f t="shared" si="4"/>
        <v>1440</v>
      </c>
      <c r="AR94" s="4">
        <v>2.0</v>
      </c>
      <c r="AS94" s="26">
        <f t="shared" si="5"/>
        <v>720</v>
      </c>
      <c r="AT94" s="4">
        <v>2.0</v>
      </c>
      <c r="AU94" s="26">
        <f t="shared" si="6"/>
        <v>720</v>
      </c>
      <c r="AV94" s="8" t="s">
        <v>50</v>
      </c>
      <c r="AW94" s="26"/>
      <c r="AX94" s="31">
        <v>0.0</v>
      </c>
      <c r="AY94" s="25">
        <v>5.0</v>
      </c>
      <c r="AZ94" s="26">
        <f t="shared" si="11"/>
        <v>164762.6183</v>
      </c>
    </row>
    <row r="95" ht="15.75" customHeight="1">
      <c r="A95" s="4" t="s">
        <v>143</v>
      </c>
      <c r="B95" s="25">
        <v>0.0</v>
      </c>
      <c r="C95" s="25">
        <v>0.0</v>
      </c>
      <c r="D95" s="4">
        <v>0.0</v>
      </c>
      <c r="E95" s="26">
        <v>0.0</v>
      </c>
      <c r="F95" s="25">
        <v>0.0</v>
      </c>
      <c r="G95" s="27">
        <v>0.0</v>
      </c>
      <c r="H95" s="25">
        <v>0.0</v>
      </c>
      <c r="I95" s="27">
        <v>0.0</v>
      </c>
      <c r="K95" s="26"/>
      <c r="M95" s="26"/>
      <c r="O95" s="26"/>
      <c r="Q95" s="26"/>
      <c r="S95" s="26"/>
      <c r="U95" s="26"/>
      <c r="W95" s="26"/>
      <c r="Y95" s="26"/>
      <c r="AA95" s="28"/>
      <c r="AC95" s="26"/>
      <c r="AE95" s="29">
        <f t="shared" si="1"/>
        <v>0</v>
      </c>
      <c r="AG95" s="29">
        <f t="shared" si="2"/>
        <v>0</v>
      </c>
      <c r="AH95" s="30"/>
      <c r="AI95" s="29">
        <f t="shared" si="3"/>
        <v>0</v>
      </c>
      <c r="AK95" s="26"/>
      <c r="AM95" s="26"/>
      <c r="AN95" s="4">
        <v>1.0</v>
      </c>
      <c r="AO95" s="26"/>
      <c r="AP95" s="4">
        <v>2.0</v>
      </c>
      <c r="AQ95" s="26">
        <f t="shared" si="4"/>
        <v>720</v>
      </c>
      <c r="AS95" s="26">
        <f t="shared" si="5"/>
        <v>0</v>
      </c>
      <c r="AU95" s="26">
        <f t="shared" si="6"/>
        <v>0</v>
      </c>
      <c r="AV95" s="8" t="s">
        <v>58</v>
      </c>
      <c r="AW95" s="26"/>
      <c r="AX95" s="31">
        <v>0.0</v>
      </c>
      <c r="AY95" s="25">
        <v>2.0</v>
      </c>
      <c r="AZ95" s="26">
        <f t="shared" si="11"/>
        <v>720</v>
      </c>
    </row>
    <row r="96" ht="15.75" customHeight="1">
      <c r="A96" s="4" t="s">
        <v>144</v>
      </c>
      <c r="B96" s="25">
        <v>37.0</v>
      </c>
      <c r="C96" s="25">
        <v>10972.23</v>
      </c>
      <c r="D96" s="4">
        <v>6.0</v>
      </c>
      <c r="E96" s="26">
        <v>2288.52</v>
      </c>
      <c r="F96" s="25">
        <v>249.0</v>
      </c>
      <c r="G96" s="27">
        <v>111222.1</v>
      </c>
      <c r="H96" s="25">
        <v>37.0</v>
      </c>
      <c r="I96" s="27">
        <v>18168.41</v>
      </c>
      <c r="K96" s="26"/>
      <c r="M96" s="26"/>
      <c r="O96" s="26"/>
      <c r="Q96" s="26"/>
      <c r="S96" s="26"/>
      <c r="U96" s="26"/>
      <c r="V96" s="4">
        <v>2.0</v>
      </c>
      <c r="W96" s="26">
        <v>9200.0</v>
      </c>
      <c r="Y96" s="26"/>
      <c r="AA96" s="28"/>
      <c r="AB96" s="4">
        <v>8.0</v>
      </c>
      <c r="AC96" s="26"/>
      <c r="AE96" s="29">
        <f t="shared" si="1"/>
        <v>0</v>
      </c>
      <c r="AG96" s="29">
        <f t="shared" si="2"/>
        <v>0</v>
      </c>
      <c r="AH96" s="30"/>
      <c r="AI96" s="29">
        <f t="shared" si="3"/>
        <v>0</v>
      </c>
      <c r="AK96" s="26"/>
      <c r="AM96" s="26"/>
      <c r="AO96" s="26"/>
      <c r="AQ96" s="26">
        <f t="shared" si="4"/>
        <v>0</v>
      </c>
      <c r="AS96" s="26">
        <f t="shared" si="5"/>
        <v>0</v>
      </c>
      <c r="AU96" s="26">
        <f t="shared" si="6"/>
        <v>0</v>
      </c>
      <c r="AV96" s="8" t="s">
        <v>52</v>
      </c>
      <c r="AW96" s="26"/>
      <c r="AX96" s="31">
        <v>0.0</v>
      </c>
      <c r="AY96" s="25">
        <v>0.0</v>
      </c>
      <c r="AZ96" s="26">
        <f t="shared" si="11"/>
        <v>151851.26</v>
      </c>
    </row>
    <row r="97" ht="15.75" customHeight="1">
      <c r="A97" s="4" t="s">
        <v>145</v>
      </c>
      <c r="B97" s="25">
        <v>10.0</v>
      </c>
      <c r="C97" s="25">
        <v>2883.92</v>
      </c>
      <c r="D97" s="4">
        <v>15.0</v>
      </c>
      <c r="E97" s="26">
        <v>6084.39</v>
      </c>
      <c r="F97" s="25">
        <v>96.0</v>
      </c>
      <c r="G97" s="27">
        <v>48191.85</v>
      </c>
      <c r="H97" s="25">
        <v>9.0</v>
      </c>
      <c r="I97" s="27">
        <v>3705.41</v>
      </c>
      <c r="K97" s="26"/>
      <c r="M97" s="26"/>
      <c r="O97" s="26"/>
      <c r="Q97" s="26"/>
      <c r="R97" s="4">
        <v>2.0</v>
      </c>
      <c r="S97" s="26">
        <v>16914.2</v>
      </c>
      <c r="U97" s="26"/>
      <c r="W97" s="26"/>
      <c r="X97" s="4">
        <v>2.0</v>
      </c>
      <c r="Y97" s="26">
        <v>800.0</v>
      </c>
      <c r="Z97" s="4">
        <v>2.0</v>
      </c>
      <c r="AA97" s="28">
        <v>12004.4</v>
      </c>
      <c r="AC97" s="26"/>
      <c r="AE97" s="29">
        <f t="shared" si="1"/>
        <v>0</v>
      </c>
      <c r="AF97" s="4">
        <v>2.0</v>
      </c>
      <c r="AG97" s="29">
        <f t="shared" si="2"/>
        <v>44375.52672</v>
      </c>
      <c r="AH97" s="30"/>
      <c r="AI97" s="29">
        <f t="shared" si="3"/>
        <v>0</v>
      </c>
      <c r="AJ97" s="4">
        <v>1.0</v>
      </c>
      <c r="AK97" s="26">
        <v>142045.34</v>
      </c>
      <c r="AL97" s="4">
        <v>1.0</v>
      </c>
      <c r="AM97" s="26">
        <v>8068.71</v>
      </c>
      <c r="AN97" s="4">
        <v>1.0</v>
      </c>
      <c r="AO97" s="26"/>
      <c r="AP97" s="4">
        <v>3.0</v>
      </c>
      <c r="AQ97" s="26">
        <f t="shared" si="4"/>
        <v>1080</v>
      </c>
      <c r="AS97" s="26">
        <f t="shared" si="5"/>
        <v>0</v>
      </c>
      <c r="AT97" s="4">
        <v>4.0</v>
      </c>
      <c r="AU97" s="26">
        <f t="shared" si="6"/>
        <v>1440</v>
      </c>
      <c r="AV97" s="8" t="s">
        <v>50</v>
      </c>
      <c r="AW97" s="26"/>
      <c r="AX97" s="31">
        <v>1.0</v>
      </c>
      <c r="AY97" s="25">
        <v>0.0</v>
      </c>
      <c r="AZ97" s="26">
        <f t="shared" si="11"/>
        <v>287593.7467</v>
      </c>
    </row>
    <row r="98" ht="15.75" customHeight="1">
      <c r="A98" s="4" t="s">
        <v>146</v>
      </c>
      <c r="B98" s="25" t="s">
        <v>147</v>
      </c>
      <c r="C98" s="25"/>
      <c r="D98" s="4" t="s">
        <v>147</v>
      </c>
      <c r="E98" s="26"/>
      <c r="F98" s="25" t="s">
        <v>147</v>
      </c>
      <c r="G98" s="25"/>
      <c r="H98" s="25" t="s">
        <v>147</v>
      </c>
      <c r="I98" s="25"/>
      <c r="J98" s="4">
        <v>4.0</v>
      </c>
      <c r="K98" s="26">
        <v>40157.81</v>
      </c>
      <c r="M98" s="26"/>
      <c r="N98" s="4">
        <v>2.0</v>
      </c>
      <c r="O98" s="26">
        <v>8430.0</v>
      </c>
      <c r="P98" s="4">
        <v>5.0</v>
      </c>
      <c r="Q98" s="26">
        <v>92152.94</v>
      </c>
      <c r="R98" s="4">
        <v>7.0</v>
      </c>
      <c r="S98" s="26">
        <v>11268.18</v>
      </c>
      <c r="U98" s="26"/>
      <c r="W98" s="26"/>
      <c r="X98" s="4">
        <v>6.0</v>
      </c>
      <c r="Y98" s="26">
        <v>2200.0</v>
      </c>
      <c r="Z98" s="4">
        <v>2.0</v>
      </c>
      <c r="AA98" s="28">
        <v>12004.0</v>
      </c>
      <c r="AC98" s="26"/>
      <c r="AD98" s="4">
        <v>6.0</v>
      </c>
      <c r="AE98" s="29">
        <f t="shared" si="1"/>
        <v>78273.76087</v>
      </c>
      <c r="AF98" s="4">
        <v>8.0</v>
      </c>
      <c r="AG98" s="29">
        <f t="shared" si="2"/>
        <v>177502.1069</v>
      </c>
      <c r="AH98" s="30"/>
      <c r="AI98" s="29">
        <f t="shared" si="3"/>
        <v>0</v>
      </c>
      <c r="AK98" s="26"/>
      <c r="AL98" s="4">
        <v>1.0</v>
      </c>
      <c r="AM98" s="26">
        <v>40465.17</v>
      </c>
      <c r="AO98" s="26"/>
      <c r="AP98" s="4">
        <v>5.0</v>
      </c>
      <c r="AQ98" s="26">
        <f t="shared" si="4"/>
        <v>1800</v>
      </c>
      <c r="AS98" s="26">
        <f t="shared" si="5"/>
        <v>0</v>
      </c>
      <c r="AT98" s="4">
        <v>1.0</v>
      </c>
      <c r="AU98" s="26">
        <f t="shared" si="6"/>
        <v>360</v>
      </c>
      <c r="AV98" s="8" t="s">
        <v>148</v>
      </c>
      <c r="AW98" s="26"/>
      <c r="AX98" s="31">
        <v>4.0</v>
      </c>
      <c r="AY98" s="25">
        <v>0.0</v>
      </c>
      <c r="AZ98" s="26">
        <f t="shared" si="11"/>
        <v>464613.9677</v>
      </c>
    </row>
    <row r="99" ht="15.75" customHeight="1">
      <c r="A99" s="4" t="s">
        <v>149</v>
      </c>
      <c r="B99" s="25">
        <v>0.0</v>
      </c>
      <c r="C99" s="25">
        <v>0.0</v>
      </c>
      <c r="D99" s="4">
        <v>0.0</v>
      </c>
      <c r="E99" s="26">
        <v>0.0</v>
      </c>
      <c r="F99" s="25">
        <v>0.0</v>
      </c>
      <c r="G99" s="27">
        <v>0.0</v>
      </c>
      <c r="H99" s="25">
        <v>0.0</v>
      </c>
      <c r="I99" s="27">
        <v>0.0</v>
      </c>
      <c r="K99" s="26"/>
      <c r="M99" s="26"/>
      <c r="O99" s="26"/>
      <c r="Q99" s="26"/>
      <c r="S99" s="26"/>
      <c r="U99" s="26"/>
      <c r="W99" s="26"/>
      <c r="Y99" s="26"/>
      <c r="AA99" s="28"/>
      <c r="AC99" s="26"/>
      <c r="AE99" s="29">
        <f t="shared" si="1"/>
        <v>0</v>
      </c>
      <c r="AG99" s="29">
        <f t="shared" si="2"/>
        <v>0</v>
      </c>
      <c r="AH99" s="30"/>
      <c r="AI99" s="29">
        <f t="shared" si="3"/>
        <v>0</v>
      </c>
      <c r="AK99" s="26"/>
      <c r="AM99" s="26"/>
      <c r="AO99" s="26"/>
      <c r="AQ99" s="26">
        <f t="shared" si="4"/>
        <v>0</v>
      </c>
      <c r="AS99" s="26">
        <f t="shared" si="5"/>
        <v>0</v>
      </c>
      <c r="AU99" s="26">
        <f t="shared" si="6"/>
        <v>0</v>
      </c>
      <c r="AV99" s="8" t="s">
        <v>52</v>
      </c>
      <c r="AW99" s="26"/>
      <c r="AX99" s="31">
        <v>0.0</v>
      </c>
      <c r="AY99" s="25">
        <v>0.0</v>
      </c>
      <c r="AZ99" s="26">
        <f t="shared" si="11"/>
        <v>0</v>
      </c>
    </row>
    <row r="100" ht="15.75" customHeight="1">
      <c r="A100" s="4" t="s">
        <v>150</v>
      </c>
      <c r="B100" s="25">
        <v>3.0</v>
      </c>
      <c r="C100" s="25">
        <v>900.0</v>
      </c>
      <c r="D100" s="4">
        <v>0.0</v>
      </c>
      <c r="E100" s="26">
        <v>0.0</v>
      </c>
      <c r="F100" s="25">
        <v>37.0</v>
      </c>
      <c r="G100" s="27">
        <v>23760.0</v>
      </c>
      <c r="H100" s="25">
        <v>1.0</v>
      </c>
      <c r="I100" s="27">
        <v>190.0</v>
      </c>
      <c r="K100" s="26"/>
      <c r="M100" s="26"/>
      <c r="O100" s="26"/>
      <c r="Q100" s="26"/>
      <c r="S100" s="26"/>
      <c r="U100" s="26"/>
      <c r="V100" s="4">
        <v>1.0</v>
      </c>
      <c r="W100" s="26">
        <v>4500.0</v>
      </c>
      <c r="Y100" s="26"/>
      <c r="Z100" s="4">
        <v>1.0</v>
      </c>
      <c r="AA100" s="28">
        <v>6002.2</v>
      </c>
      <c r="AC100" s="26"/>
      <c r="AD100" s="4">
        <v>4.0</v>
      </c>
      <c r="AE100" s="29">
        <f t="shared" si="1"/>
        <v>52182.50725</v>
      </c>
      <c r="AG100" s="29">
        <f t="shared" si="2"/>
        <v>0</v>
      </c>
      <c r="AH100" s="30"/>
      <c r="AI100" s="29">
        <f t="shared" si="3"/>
        <v>0</v>
      </c>
      <c r="AK100" s="26"/>
      <c r="AM100" s="26"/>
      <c r="AO100" s="26"/>
      <c r="AP100" s="4">
        <v>1.0</v>
      </c>
      <c r="AQ100" s="26">
        <f t="shared" si="4"/>
        <v>360</v>
      </c>
      <c r="AS100" s="26">
        <f t="shared" si="5"/>
        <v>0</v>
      </c>
      <c r="AU100" s="26">
        <f t="shared" si="6"/>
        <v>0</v>
      </c>
      <c r="AV100" s="8" t="s">
        <v>52</v>
      </c>
      <c r="AW100" s="26"/>
      <c r="AX100" s="31">
        <v>3.0</v>
      </c>
      <c r="AY100" s="25">
        <v>0.0</v>
      </c>
      <c r="AZ100" s="26">
        <f t="shared" si="11"/>
        <v>87894.70725</v>
      </c>
    </row>
    <row r="101" ht="15.75" customHeight="1">
      <c r="A101" s="4" t="s">
        <v>151</v>
      </c>
      <c r="B101" s="25">
        <v>0.0</v>
      </c>
      <c r="C101" s="25">
        <v>0.0</v>
      </c>
      <c r="D101" s="4">
        <v>0.0</v>
      </c>
      <c r="E101" s="26">
        <v>0.0</v>
      </c>
      <c r="F101" s="25">
        <v>0.0</v>
      </c>
      <c r="G101" s="27">
        <v>0.0</v>
      </c>
      <c r="H101" s="25">
        <v>0.0</v>
      </c>
      <c r="I101" s="27">
        <v>0.0</v>
      </c>
      <c r="K101" s="26"/>
      <c r="M101" s="26"/>
      <c r="O101" s="26"/>
      <c r="Q101" s="26"/>
      <c r="S101" s="26"/>
      <c r="U101" s="26"/>
      <c r="W101" s="26"/>
      <c r="Y101" s="26"/>
      <c r="AA101" s="28"/>
      <c r="AC101" s="26"/>
      <c r="AE101" s="29">
        <f t="shared" si="1"/>
        <v>0</v>
      </c>
      <c r="AG101" s="29">
        <f t="shared" si="2"/>
        <v>0</v>
      </c>
      <c r="AH101" s="30"/>
      <c r="AI101" s="29">
        <f t="shared" si="3"/>
        <v>0</v>
      </c>
      <c r="AK101" s="26"/>
      <c r="AM101" s="26"/>
      <c r="AO101" s="26"/>
      <c r="AQ101" s="26">
        <f t="shared" si="4"/>
        <v>0</v>
      </c>
      <c r="AS101" s="26">
        <f t="shared" si="5"/>
        <v>0</v>
      </c>
      <c r="AU101" s="26">
        <f t="shared" si="6"/>
        <v>0</v>
      </c>
      <c r="AV101" s="8" t="s">
        <v>52</v>
      </c>
      <c r="AW101" s="26"/>
      <c r="AX101" s="31">
        <v>0.0</v>
      </c>
      <c r="AY101" s="25">
        <v>0.0</v>
      </c>
      <c r="AZ101" s="26">
        <f t="shared" si="11"/>
        <v>0</v>
      </c>
    </row>
    <row r="102" ht="15.75" customHeight="1">
      <c r="A102" s="4" t="s">
        <v>152</v>
      </c>
      <c r="B102" s="25">
        <v>0.0</v>
      </c>
      <c r="C102" s="25">
        <v>0.0</v>
      </c>
      <c r="D102" s="4">
        <v>0.0</v>
      </c>
      <c r="E102" s="26">
        <v>0.0</v>
      </c>
      <c r="F102" s="25">
        <v>0.0</v>
      </c>
      <c r="G102" s="27">
        <v>0.0</v>
      </c>
      <c r="H102" s="25">
        <v>0.0</v>
      </c>
      <c r="I102" s="27">
        <v>0.0</v>
      </c>
      <c r="K102" s="26"/>
      <c r="M102" s="26"/>
      <c r="O102" s="26"/>
      <c r="Q102" s="26"/>
      <c r="S102" s="26"/>
      <c r="U102" s="26"/>
      <c r="W102" s="26"/>
      <c r="Y102" s="26"/>
      <c r="AA102" s="28"/>
      <c r="AC102" s="26"/>
      <c r="AE102" s="29">
        <f t="shared" si="1"/>
        <v>0</v>
      </c>
      <c r="AF102" s="4">
        <v>3.0</v>
      </c>
      <c r="AG102" s="29">
        <f t="shared" si="2"/>
        <v>66563.29008</v>
      </c>
      <c r="AH102" s="30"/>
      <c r="AI102" s="29">
        <f t="shared" si="3"/>
        <v>0</v>
      </c>
      <c r="AK102" s="26"/>
      <c r="AM102" s="26"/>
      <c r="AO102" s="26"/>
      <c r="AQ102" s="26">
        <f t="shared" si="4"/>
        <v>0</v>
      </c>
      <c r="AS102" s="26">
        <f t="shared" si="5"/>
        <v>0</v>
      </c>
      <c r="AU102" s="26">
        <f t="shared" si="6"/>
        <v>0</v>
      </c>
      <c r="AV102" s="8" t="s">
        <v>50</v>
      </c>
      <c r="AW102" s="26"/>
      <c r="AX102" s="31">
        <v>0.0</v>
      </c>
      <c r="AY102" s="25">
        <v>0.0</v>
      </c>
      <c r="AZ102" s="26">
        <f t="shared" si="11"/>
        <v>66563.29008</v>
      </c>
    </row>
    <row r="103" ht="15.75" customHeight="1">
      <c r="A103" s="4" t="s">
        <v>153</v>
      </c>
      <c r="B103" s="25">
        <v>0.0</v>
      </c>
      <c r="C103" s="25">
        <v>0.0</v>
      </c>
      <c r="D103" s="4">
        <v>0.0</v>
      </c>
      <c r="E103" s="26">
        <v>0.0</v>
      </c>
      <c r="F103" s="25">
        <v>3.0</v>
      </c>
      <c r="G103" s="27">
        <v>1870.0</v>
      </c>
      <c r="H103" s="25">
        <v>0.0</v>
      </c>
      <c r="I103" s="27">
        <v>0.0</v>
      </c>
      <c r="K103" s="26"/>
      <c r="M103" s="26"/>
      <c r="O103" s="26"/>
      <c r="Q103" s="26"/>
      <c r="S103" s="26"/>
      <c r="U103" s="26"/>
      <c r="W103" s="26"/>
      <c r="Y103" s="26"/>
      <c r="AA103" s="28"/>
      <c r="AC103" s="26"/>
      <c r="AE103" s="29">
        <f t="shared" si="1"/>
        <v>0</v>
      </c>
      <c r="AG103" s="29">
        <f t="shared" si="2"/>
        <v>0</v>
      </c>
      <c r="AH103" s="30"/>
      <c r="AI103" s="29">
        <f t="shared" si="3"/>
        <v>0</v>
      </c>
      <c r="AK103" s="26"/>
      <c r="AM103" s="26"/>
      <c r="AO103" s="26"/>
      <c r="AQ103" s="26">
        <f t="shared" si="4"/>
        <v>0</v>
      </c>
      <c r="AS103" s="26">
        <f t="shared" si="5"/>
        <v>0</v>
      </c>
      <c r="AU103" s="26">
        <f t="shared" si="6"/>
        <v>0</v>
      </c>
      <c r="AV103" s="8" t="s">
        <v>52</v>
      </c>
      <c r="AW103" s="26"/>
      <c r="AX103" s="31">
        <v>0.0</v>
      </c>
      <c r="AY103" s="25">
        <v>0.0</v>
      </c>
      <c r="AZ103" s="26">
        <f t="shared" si="11"/>
        <v>1870</v>
      </c>
    </row>
    <row r="104" ht="15.75" customHeight="1">
      <c r="A104" s="4" t="s">
        <v>154</v>
      </c>
      <c r="B104" s="25"/>
      <c r="C104" s="25">
        <v>0.0</v>
      </c>
      <c r="D104" s="4">
        <v>0.0</v>
      </c>
      <c r="E104" s="26">
        <v>0.0</v>
      </c>
      <c r="F104" s="25">
        <v>0.0</v>
      </c>
      <c r="G104" s="27">
        <v>0.0</v>
      </c>
      <c r="H104" s="25">
        <v>0.0</v>
      </c>
      <c r="I104" s="27">
        <v>0.0</v>
      </c>
      <c r="K104" s="26"/>
      <c r="M104" s="26"/>
      <c r="O104" s="26"/>
      <c r="Q104" s="26"/>
      <c r="S104" s="26"/>
      <c r="U104" s="26"/>
      <c r="W104" s="26"/>
      <c r="Y104" s="26"/>
      <c r="AA104" s="28"/>
      <c r="AC104" s="26"/>
      <c r="AE104" s="29">
        <f t="shared" si="1"/>
        <v>0</v>
      </c>
      <c r="AG104" s="29">
        <f t="shared" si="2"/>
        <v>0</v>
      </c>
      <c r="AH104" s="30"/>
      <c r="AI104" s="29">
        <f t="shared" si="3"/>
        <v>0</v>
      </c>
      <c r="AJ104" s="4">
        <v>1.0</v>
      </c>
      <c r="AK104" s="26">
        <v>195583.69</v>
      </c>
      <c r="AM104" s="26"/>
      <c r="AO104" s="26"/>
      <c r="AP104" s="4">
        <v>2.0</v>
      </c>
      <c r="AQ104" s="26">
        <f t="shared" si="4"/>
        <v>720</v>
      </c>
      <c r="AS104" s="26">
        <f t="shared" si="5"/>
        <v>0</v>
      </c>
      <c r="AU104" s="26">
        <f t="shared" si="6"/>
        <v>0</v>
      </c>
      <c r="AV104" s="8" t="s">
        <v>52</v>
      </c>
      <c r="AW104" s="26"/>
      <c r="AX104" s="31">
        <v>0.0</v>
      </c>
      <c r="AY104" s="25">
        <v>0.0</v>
      </c>
      <c r="AZ104" s="26">
        <f t="shared" si="11"/>
        <v>196303.69</v>
      </c>
    </row>
    <row r="105" ht="15.75" customHeight="1">
      <c r="A105" s="4" t="s">
        <v>155</v>
      </c>
      <c r="B105" s="25">
        <v>0.0</v>
      </c>
      <c r="C105" s="25">
        <v>0.0</v>
      </c>
      <c r="D105" s="4">
        <v>0.0</v>
      </c>
      <c r="E105" s="26">
        <v>0.0</v>
      </c>
      <c r="F105" s="25">
        <v>0.0</v>
      </c>
      <c r="G105" s="27">
        <v>0.0</v>
      </c>
      <c r="H105" s="25">
        <v>0.0</v>
      </c>
      <c r="I105" s="27">
        <v>0.0</v>
      </c>
      <c r="K105" s="26"/>
      <c r="M105" s="26"/>
      <c r="O105" s="26"/>
      <c r="Q105" s="26"/>
      <c r="S105" s="26"/>
      <c r="U105" s="26"/>
      <c r="W105" s="26"/>
      <c r="Y105" s="26"/>
      <c r="AA105" s="28"/>
      <c r="AC105" s="26"/>
      <c r="AE105" s="29">
        <f t="shared" si="1"/>
        <v>0</v>
      </c>
      <c r="AG105" s="29">
        <f t="shared" si="2"/>
        <v>0</v>
      </c>
      <c r="AH105" s="30"/>
      <c r="AI105" s="29">
        <f t="shared" si="3"/>
        <v>0</v>
      </c>
      <c r="AK105" s="26"/>
      <c r="AM105" s="26"/>
      <c r="AO105" s="26"/>
      <c r="AQ105" s="26">
        <f t="shared" si="4"/>
        <v>0</v>
      </c>
      <c r="AS105" s="26">
        <f t="shared" si="5"/>
        <v>0</v>
      </c>
      <c r="AU105" s="26">
        <f t="shared" si="6"/>
        <v>0</v>
      </c>
      <c r="AV105" s="8" t="s">
        <v>52</v>
      </c>
      <c r="AW105" s="26"/>
      <c r="AX105" s="31">
        <v>0.0</v>
      </c>
      <c r="AY105" s="25">
        <v>0.0</v>
      </c>
      <c r="AZ105" s="26">
        <f t="shared" si="11"/>
        <v>0</v>
      </c>
    </row>
    <row r="106" ht="15.75" customHeight="1">
      <c r="A106" s="4" t="s">
        <v>156</v>
      </c>
      <c r="B106" s="25">
        <v>15.0</v>
      </c>
      <c r="C106" s="25">
        <v>4500.0</v>
      </c>
      <c r="D106" s="4">
        <v>0.0</v>
      </c>
      <c r="E106" s="26">
        <v>0.0</v>
      </c>
      <c r="F106" s="25">
        <v>136.0</v>
      </c>
      <c r="G106" s="27">
        <v>60688.0</v>
      </c>
      <c r="H106" s="25">
        <v>17.0</v>
      </c>
      <c r="I106" s="27">
        <v>8723.29</v>
      </c>
      <c r="K106" s="26"/>
      <c r="L106" s="4">
        <v>1.0</v>
      </c>
      <c r="M106" s="26">
        <v>360600.0</v>
      </c>
      <c r="O106" s="26"/>
      <c r="P106" s="4">
        <v>1.0</v>
      </c>
      <c r="Q106" s="26">
        <v>10800.0</v>
      </c>
      <c r="R106" s="4">
        <v>5.0</v>
      </c>
      <c r="S106" s="26">
        <v>2472.47</v>
      </c>
      <c r="U106" s="26"/>
      <c r="V106" s="4">
        <v>1.0</v>
      </c>
      <c r="W106" s="26">
        <v>4450.0</v>
      </c>
      <c r="X106" s="4">
        <v>1.0</v>
      </c>
      <c r="Y106" s="26">
        <v>400.0</v>
      </c>
      <c r="Z106" s="4">
        <v>6.0</v>
      </c>
      <c r="AA106" s="28">
        <v>36013.2</v>
      </c>
      <c r="AC106" s="26"/>
      <c r="AE106" s="29">
        <f t="shared" si="1"/>
        <v>0</v>
      </c>
      <c r="AG106" s="29">
        <f t="shared" si="2"/>
        <v>0</v>
      </c>
      <c r="AH106" s="30">
        <v>12.0</v>
      </c>
      <c r="AI106" s="29">
        <f t="shared" si="3"/>
        <v>25812.94009</v>
      </c>
      <c r="AJ106" s="4">
        <v>1.0</v>
      </c>
      <c r="AK106" s="26">
        <v>8686.88</v>
      </c>
      <c r="AL106" s="4">
        <v>1.0</v>
      </c>
      <c r="AM106" s="26">
        <v>182592.71</v>
      </c>
      <c r="AN106" s="4">
        <v>2.0</v>
      </c>
      <c r="AO106" s="26"/>
      <c r="AP106" s="4">
        <v>11.0</v>
      </c>
      <c r="AQ106" s="26">
        <f t="shared" si="4"/>
        <v>3960</v>
      </c>
      <c r="AR106" s="4">
        <v>3.0</v>
      </c>
      <c r="AS106" s="26">
        <f t="shared" si="5"/>
        <v>1080</v>
      </c>
      <c r="AT106" s="4">
        <v>3.0</v>
      </c>
      <c r="AU106" s="26">
        <f t="shared" si="6"/>
        <v>1080</v>
      </c>
      <c r="AV106" s="8" t="s">
        <v>115</v>
      </c>
      <c r="AW106" s="26"/>
      <c r="AX106" s="31">
        <v>11.0</v>
      </c>
      <c r="AY106" s="25">
        <v>0.0</v>
      </c>
      <c r="AZ106" s="26">
        <f t="shared" si="11"/>
        <v>711859.4901</v>
      </c>
    </row>
    <row r="107" ht="15.75" customHeight="1">
      <c r="A107" s="4" t="s">
        <v>157</v>
      </c>
      <c r="B107" s="25">
        <v>0.0</v>
      </c>
      <c r="C107" s="25">
        <v>0.0</v>
      </c>
      <c r="D107" s="4">
        <v>0.0</v>
      </c>
      <c r="E107" s="26">
        <v>0.0</v>
      </c>
      <c r="F107" s="25">
        <v>0.0</v>
      </c>
      <c r="G107" s="27">
        <v>0.0</v>
      </c>
      <c r="H107" s="25">
        <v>0.0</v>
      </c>
      <c r="I107" s="27">
        <v>0.0</v>
      </c>
      <c r="K107" s="26"/>
      <c r="M107" s="26"/>
      <c r="O107" s="26"/>
      <c r="Q107" s="26"/>
      <c r="S107" s="26"/>
      <c r="U107" s="26"/>
      <c r="W107" s="26"/>
      <c r="Y107" s="26"/>
      <c r="AA107" s="28"/>
      <c r="AC107" s="26"/>
      <c r="AE107" s="29">
        <f t="shared" si="1"/>
        <v>0</v>
      </c>
      <c r="AG107" s="29">
        <f t="shared" si="2"/>
        <v>0</v>
      </c>
      <c r="AH107" s="30"/>
      <c r="AI107" s="29">
        <f t="shared" si="3"/>
        <v>0</v>
      </c>
      <c r="AK107" s="26"/>
      <c r="AM107" s="26"/>
      <c r="AO107" s="26"/>
      <c r="AP107" s="4">
        <v>1.0</v>
      </c>
      <c r="AQ107" s="26">
        <f t="shared" si="4"/>
        <v>360</v>
      </c>
      <c r="AS107" s="26">
        <f t="shared" si="5"/>
        <v>0</v>
      </c>
      <c r="AU107" s="26">
        <f t="shared" si="6"/>
        <v>0</v>
      </c>
      <c r="AV107" s="8" t="s">
        <v>52</v>
      </c>
      <c r="AW107" s="26"/>
      <c r="AX107" s="31">
        <v>0.0</v>
      </c>
      <c r="AY107" s="25">
        <v>0.0</v>
      </c>
      <c r="AZ107" s="26">
        <f t="shared" si="11"/>
        <v>360</v>
      </c>
    </row>
    <row r="108" ht="15.75" customHeight="1">
      <c r="A108" s="4" t="s">
        <v>158</v>
      </c>
      <c r="B108" s="25">
        <v>34.0</v>
      </c>
      <c r="C108" s="25">
        <v>10104.34</v>
      </c>
      <c r="D108" s="4">
        <v>0.0</v>
      </c>
      <c r="E108" s="26">
        <v>0.0</v>
      </c>
      <c r="F108" s="25">
        <v>252.0</v>
      </c>
      <c r="G108" s="27">
        <v>136760.0</v>
      </c>
      <c r="H108" s="25">
        <v>26.0</v>
      </c>
      <c r="I108" s="27">
        <v>10896.89</v>
      </c>
      <c r="J108" s="4">
        <v>4.0</v>
      </c>
      <c r="K108" s="26">
        <v>36105.25</v>
      </c>
      <c r="M108" s="26"/>
      <c r="N108" s="4">
        <v>1.0</v>
      </c>
      <c r="O108" s="26">
        <v>4586.7</v>
      </c>
      <c r="P108" s="4">
        <v>2.0</v>
      </c>
      <c r="Q108" s="26">
        <v>22900.0</v>
      </c>
      <c r="R108" s="4">
        <v>3.0</v>
      </c>
      <c r="S108" s="26">
        <v>15155.98</v>
      </c>
      <c r="U108" s="26"/>
      <c r="V108" s="4">
        <v>3.0</v>
      </c>
      <c r="W108" s="26">
        <v>13500.0</v>
      </c>
      <c r="Y108" s="26"/>
      <c r="Z108" s="4">
        <v>3.0</v>
      </c>
      <c r="AA108" s="28">
        <v>18006.6</v>
      </c>
      <c r="AB108" s="4">
        <v>5.0</v>
      </c>
      <c r="AC108" s="26"/>
      <c r="AD108" s="4">
        <v>18.0</v>
      </c>
      <c r="AE108" s="29">
        <f t="shared" si="1"/>
        <v>234821.2826</v>
      </c>
      <c r="AF108" s="4">
        <v>7.0</v>
      </c>
      <c r="AG108" s="29">
        <f t="shared" si="2"/>
        <v>155314.3435</v>
      </c>
      <c r="AH108" s="30">
        <v>8.0</v>
      </c>
      <c r="AI108" s="29">
        <f t="shared" si="3"/>
        <v>17208.62673</v>
      </c>
      <c r="AJ108" s="4">
        <v>1.0</v>
      </c>
      <c r="AK108" s="26">
        <v>153387.49</v>
      </c>
      <c r="AM108" s="26"/>
      <c r="AO108" s="26"/>
      <c r="AP108" s="4">
        <v>6.0</v>
      </c>
      <c r="AQ108" s="26">
        <f t="shared" si="4"/>
        <v>2160</v>
      </c>
      <c r="AR108" s="4">
        <v>2.0</v>
      </c>
      <c r="AS108" s="26">
        <f t="shared" si="5"/>
        <v>720</v>
      </c>
      <c r="AT108" s="4">
        <v>1.0</v>
      </c>
      <c r="AU108" s="26">
        <f t="shared" si="6"/>
        <v>360</v>
      </c>
      <c r="AV108" s="8" t="s">
        <v>159</v>
      </c>
      <c r="AW108" s="26"/>
      <c r="AX108" s="31">
        <v>96.0</v>
      </c>
      <c r="AY108" s="25">
        <v>0.0</v>
      </c>
      <c r="AZ108" s="26">
        <f t="shared" si="11"/>
        <v>831987.5028</v>
      </c>
    </row>
    <row r="109" ht="15.75" customHeight="1">
      <c r="A109" s="4" t="s">
        <v>160</v>
      </c>
      <c r="B109" s="25"/>
      <c r="C109" s="25"/>
      <c r="E109" s="26"/>
      <c r="F109" s="25"/>
      <c r="G109" s="27"/>
      <c r="H109" s="25"/>
      <c r="I109" s="27"/>
      <c r="K109" s="26"/>
      <c r="M109" s="26"/>
      <c r="O109" s="26"/>
      <c r="Q109" s="26"/>
      <c r="S109" s="26"/>
      <c r="U109" s="26"/>
      <c r="W109" s="26"/>
      <c r="Y109" s="26"/>
      <c r="AA109" s="28"/>
      <c r="AC109" s="26"/>
      <c r="AE109" s="29">
        <f t="shared" si="1"/>
        <v>0</v>
      </c>
      <c r="AG109" s="29">
        <f t="shared" si="2"/>
        <v>0</v>
      </c>
      <c r="AH109" s="30"/>
      <c r="AI109" s="29">
        <f t="shared" si="3"/>
        <v>0</v>
      </c>
      <c r="AK109" s="26"/>
      <c r="AM109" s="26"/>
      <c r="AN109" s="4">
        <v>1.0</v>
      </c>
      <c r="AO109" s="26"/>
      <c r="AQ109" s="26">
        <f t="shared" si="4"/>
        <v>0</v>
      </c>
      <c r="AS109" s="26">
        <f t="shared" si="5"/>
        <v>0</v>
      </c>
      <c r="AU109" s="26">
        <f t="shared" si="6"/>
        <v>0</v>
      </c>
      <c r="AV109" s="8" t="s">
        <v>52</v>
      </c>
      <c r="AW109" s="26"/>
      <c r="AX109" s="31"/>
      <c r="AY109" s="25">
        <v>0.0</v>
      </c>
      <c r="AZ109" s="26"/>
    </row>
    <row r="110" ht="15.75" customHeight="1">
      <c r="A110" s="4" t="s">
        <v>161</v>
      </c>
      <c r="B110" s="25">
        <v>0.0</v>
      </c>
      <c r="C110" s="25">
        <v>0.0</v>
      </c>
      <c r="D110" s="4">
        <v>0.0</v>
      </c>
      <c r="E110" s="26">
        <v>0.0</v>
      </c>
      <c r="F110" s="25">
        <v>1.0</v>
      </c>
      <c r="G110" s="27">
        <v>440.0</v>
      </c>
      <c r="H110" s="25">
        <v>0.0</v>
      </c>
      <c r="I110" s="27">
        <v>0.0</v>
      </c>
      <c r="K110" s="26"/>
      <c r="M110" s="26"/>
      <c r="O110" s="26"/>
      <c r="Q110" s="26"/>
      <c r="S110" s="26"/>
      <c r="U110" s="26"/>
      <c r="W110" s="26"/>
      <c r="Y110" s="26"/>
      <c r="AA110" s="28"/>
      <c r="AC110" s="26"/>
      <c r="AE110" s="29">
        <f t="shared" si="1"/>
        <v>0</v>
      </c>
      <c r="AG110" s="29">
        <f t="shared" si="2"/>
        <v>0</v>
      </c>
      <c r="AH110" s="30"/>
      <c r="AI110" s="29">
        <f t="shared" si="3"/>
        <v>0</v>
      </c>
      <c r="AK110" s="26"/>
      <c r="AM110" s="26"/>
      <c r="AO110" s="26"/>
      <c r="AQ110" s="26">
        <f t="shared" si="4"/>
        <v>0</v>
      </c>
      <c r="AS110" s="26">
        <f t="shared" si="5"/>
        <v>0</v>
      </c>
      <c r="AU110" s="26">
        <f t="shared" si="6"/>
        <v>0</v>
      </c>
      <c r="AV110" s="8" t="s">
        <v>52</v>
      </c>
      <c r="AW110" s="26"/>
      <c r="AX110" s="31">
        <v>0.0</v>
      </c>
      <c r="AY110" s="25">
        <v>0.0</v>
      </c>
      <c r="AZ110" s="26">
        <f t="shared" ref="AZ110:AZ116" si="12"> SUM(AU110,AS110,AQ110,AO110,AM110,AK110,AI110,AG110,AE110,AC110,AA110,Y110,W110,U110,S110,Q110,O110,M110,K110,I110,G110,E110, C110)</f>
        <v>440</v>
      </c>
    </row>
    <row r="111" ht="15.75" customHeight="1">
      <c r="A111" s="4" t="s">
        <v>162</v>
      </c>
      <c r="B111" s="25">
        <v>0.0</v>
      </c>
      <c r="C111" s="25">
        <v>0.0</v>
      </c>
      <c r="D111" s="4">
        <v>0.0</v>
      </c>
      <c r="E111" s="26">
        <v>0.0</v>
      </c>
      <c r="F111" s="25">
        <v>5.0</v>
      </c>
      <c r="G111" s="27">
        <v>3234.0</v>
      </c>
      <c r="H111" s="25">
        <v>0.0</v>
      </c>
      <c r="I111" s="27">
        <v>0.0</v>
      </c>
      <c r="K111" s="26"/>
      <c r="M111" s="26"/>
      <c r="O111" s="26"/>
      <c r="Q111" s="26"/>
      <c r="S111" s="26"/>
      <c r="U111" s="26"/>
      <c r="W111" s="26"/>
      <c r="Y111" s="26"/>
      <c r="AA111" s="28"/>
      <c r="AC111" s="26"/>
      <c r="AE111" s="29">
        <f t="shared" si="1"/>
        <v>0</v>
      </c>
      <c r="AG111" s="29">
        <f t="shared" si="2"/>
        <v>0</v>
      </c>
      <c r="AH111" s="30"/>
      <c r="AI111" s="29">
        <f t="shared" si="3"/>
        <v>0</v>
      </c>
      <c r="AK111" s="26"/>
      <c r="AM111" s="26"/>
      <c r="AN111" s="4">
        <v>1.0</v>
      </c>
      <c r="AO111" s="26"/>
      <c r="AQ111" s="26">
        <f t="shared" si="4"/>
        <v>0</v>
      </c>
      <c r="AS111" s="26">
        <f t="shared" si="5"/>
        <v>0</v>
      </c>
      <c r="AU111" s="26">
        <f t="shared" si="6"/>
        <v>0</v>
      </c>
      <c r="AV111" s="8" t="s">
        <v>52</v>
      </c>
      <c r="AW111" s="26"/>
      <c r="AX111" s="31">
        <v>1.0</v>
      </c>
      <c r="AY111" s="25">
        <v>0.0</v>
      </c>
      <c r="AZ111" s="26">
        <f t="shared" si="12"/>
        <v>3234</v>
      </c>
    </row>
    <row r="112" ht="15.75" customHeight="1">
      <c r="A112" s="4" t="s">
        <v>163</v>
      </c>
      <c r="B112" s="25">
        <v>12.0</v>
      </c>
      <c r="C112" s="25">
        <v>3589.6</v>
      </c>
      <c r="D112" s="4">
        <v>2.0</v>
      </c>
      <c r="E112" s="26">
        <v>696.9</v>
      </c>
      <c r="F112" s="25">
        <v>65.0</v>
      </c>
      <c r="G112" s="27">
        <v>37870.0</v>
      </c>
      <c r="H112" s="25">
        <v>10.0</v>
      </c>
      <c r="I112" s="27">
        <v>4560.23</v>
      </c>
      <c r="J112" s="4">
        <v>1.0</v>
      </c>
      <c r="K112" s="26">
        <v>5298.65</v>
      </c>
      <c r="L112" s="4">
        <v>1.0</v>
      </c>
      <c r="M112" s="26">
        <v>278100.0</v>
      </c>
      <c r="O112" s="26"/>
      <c r="Q112" s="26"/>
      <c r="R112" s="4">
        <v>3.0</v>
      </c>
      <c r="S112" s="26">
        <v>7832.2</v>
      </c>
      <c r="U112" s="26"/>
      <c r="V112" s="4">
        <v>2.0</v>
      </c>
      <c r="W112" s="26">
        <v>8900.0</v>
      </c>
      <c r="X112" s="4">
        <v>1.0</v>
      </c>
      <c r="Y112" s="26">
        <v>400.0</v>
      </c>
      <c r="AA112" s="28"/>
      <c r="AC112" s="26"/>
      <c r="AE112" s="29">
        <f t="shared" si="1"/>
        <v>0</v>
      </c>
      <c r="AG112" s="29">
        <f t="shared" si="2"/>
        <v>0</v>
      </c>
      <c r="AH112" s="30">
        <v>14.0</v>
      </c>
      <c r="AI112" s="29">
        <f t="shared" si="3"/>
        <v>30115.09677</v>
      </c>
      <c r="AJ112" s="4">
        <v>1.0</v>
      </c>
      <c r="AK112" s="26">
        <v>7796.5</v>
      </c>
      <c r="AM112" s="26"/>
      <c r="AO112" s="26"/>
      <c r="AP112" s="4">
        <v>6.0</v>
      </c>
      <c r="AQ112" s="26">
        <f t="shared" si="4"/>
        <v>2160</v>
      </c>
      <c r="AR112" s="4">
        <v>1.0</v>
      </c>
      <c r="AS112" s="26">
        <f t="shared" si="5"/>
        <v>360</v>
      </c>
      <c r="AT112" s="4">
        <v>2.0</v>
      </c>
      <c r="AU112" s="26">
        <f t="shared" si="6"/>
        <v>720</v>
      </c>
      <c r="AV112" s="8" t="s">
        <v>58</v>
      </c>
      <c r="AW112" s="26"/>
      <c r="AX112" s="31">
        <v>2.0</v>
      </c>
      <c r="AY112" s="25">
        <v>1.0</v>
      </c>
      <c r="AZ112" s="26">
        <f t="shared" si="12"/>
        <v>388399.1768</v>
      </c>
    </row>
    <row r="113" ht="15.75" customHeight="1">
      <c r="A113" s="4" t="s">
        <v>164</v>
      </c>
      <c r="B113" s="25">
        <v>0.0</v>
      </c>
      <c r="C113" s="25">
        <v>0.0</v>
      </c>
      <c r="D113" s="4">
        <v>0.0</v>
      </c>
      <c r="E113" s="26">
        <v>0.0</v>
      </c>
      <c r="F113" s="25">
        <v>0.0</v>
      </c>
      <c r="G113" s="27">
        <v>0.0</v>
      </c>
      <c r="H113" s="25">
        <v>0.0</v>
      </c>
      <c r="I113" s="27">
        <v>0.0</v>
      </c>
      <c r="K113" s="26"/>
      <c r="M113" s="26"/>
      <c r="O113" s="26"/>
      <c r="Q113" s="26"/>
      <c r="S113" s="26"/>
      <c r="U113" s="26"/>
      <c r="W113" s="26"/>
      <c r="Y113" s="26"/>
      <c r="AA113" s="28"/>
      <c r="AC113" s="26"/>
      <c r="AE113" s="29">
        <f t="shared" si="1"/>
        <v>0</v>
      </c>
      <c r="AG113" s="29">
        <f t="shared" si="2"/>
        <v>0</v>
      </c>
      <c r="AH113" s="30"/>
      <c r="AI113" s="29">
        <f t="shared" si="3"/>
        <v>0</v>
      </c>
      <c r="AK113" s="26"/>
      <c r="AM113" s="26"/>
      <c r="AO113" s="26"/>
      <c r="AP113" s="4">
        <v>1.0</v>
      </c>
      <c r="AQ113" s="26">
        <f t="shared" si="4"/>
        <v>360</v>
      </c>
      <c r="AS113" s="26">
        <f t="shared" si="5"/>
        <v>0</v>
      </c>
      <c r="AU113" s="26">
        <f t="shared" si="6"/>
        <v>0</v>
      </c>
      <c r="AV113" s="8" t="s">
        <v>58</v>
      </c>
      <c r="AW113" s="26"/>
      <c r="AX113" s="31">
        <v>0.0</v>
      </c>
      <c r="AY113" s="25">
        <v>5.0</v>
      </c>
      <c r="AZ113" s="26">
        <f t="shared" si="12"/>
        <v>360</v>
      </c>
    </row>
    <row r="114" ht="15.75" customHeight="1">
      <c r="A114" s="4" t="s">
        <v>165</v>
      </c>
      <c r="B114" s="25">
        <v>0.0</v>
      </c>
      <c r="C114" s="25">
        <v>0.0</v>
      </c>
      <c r="D114" s="4">
        <v>0.0</v>
      </c>
      <c r="E114" s="26">
        <v>0.0</v>
      </c>
      <c r="F114" s="25">
        <v>0.0</v>
      </c>
      <c r="G114" s="27">
        <v>0.0</v>
      </c>
      <c r="H114" s="25">
        <v>0.0</v>
      </c>
      <c r="I114" s="27">
        <v>0.0</v>
      </c>
      <c r="K114" s="26"/>
      <c r="M114" s="26"/>
      <c r="O114" s="26"/>
      <c r="Q114" s="26"/>
      <c r="S114" s="26"/>
      <c r="U114" s="26"/>
      <c r="W114" s="26"/>
      <c r="Y114" s="26"/>
      <c r="AA114" s="28"/>
      <c r="AB114" s="4">
        <v>2.0</v>
      </c>
      <c r="AC114" s="26"/>
      <c r="AE114" s="29">
        <f t="shared" si="1"/>
        <v>0</v>
      </c>
      <c r="AG114" s="29">
        <f t="shared" si="2"/>
        <v>0</v>
      </c>
      <c r="AH114" s="30"/>
      <c r="AI114" s="29">
        <f t="shared" si="3"/>
        <v>0</v>
      </c>
      <c r="AK114" s="26"/>
      <c r="AM114" s="26"/>
      <c r="AO114" s="26"/>
      <c r="AQ114" s="26">
        <f t="shared" si="4"/>
        <v>0</v>
      </c>
      <c r="AS114" s="26">
        <f t="shared" si="5"/>
        <v>0</v>
      </c>
      <c r="AU114" s="26">
        <f t="shared" si="6"/>
        <v>0</v>
      </c>
      <c r="AV114" s="8" t="s">
        <v>58</v>
      </c>
      <c r="AW114" s="26"/>
      <c r="AX114" s="31">
        <v>0.0</v>
      </c>
      <c r="AY114" s="25">
        <v>0.0</v>
      </c>
      <c r="AZ114" s="26">
        <f t="shared" si="12"/>
        <v>0</v>
      </c>
    </row>
    <row r="115" ht="15.75" customHeight="1">
      <c r="A115" s="4" t="s">
        <v>166</v>
      </c>
      <c r="B115" s="25">
        <v>0.0</v>
      </c>
      <c r="C115" s="25">
        <v>0.0</v>
      </c>
      <c r="D115" s="4">
        <v>0.0</v>
      </c>
      <c r="E115" s="26">
        <v>0.0</v>
      </c>
      <c r="F115" s="25">
        <v>0.0</v>
      </c>
      <c r="G115" s="27">
        <v>0.0</v>
      </c>
      <c r="H115" s="25">
        <v>0.0</v>
      </c>
      <c r="I115" s="27">
        <v>0.0</v>
      </c>
      <c r="K115" s="26"/>
      <c r="M115" s="26"/>
      <c r="O115" s="26"/>
      <c r="Q115" s="26"/>
      <c r="R115" s="4">
        <v>1.0</v>
      </c>
      <c r="S115" s="26">
        <v>6385.58</v>
      </c>
      <c r="U115" s="26"/>
      <c r="V115" s="4">
        <v>1.0</v>
      </c>
      <c r="W115" s="26">
        <v>4500.0</v>
      </c>
      <c r="Y115" s="26"/>
      <c r="AA115" s="28"/>
      <c r="AC115" s="26"/>
      <c r="AE115" s="29">
        <f t="shared" si="1"/>
        <v>0</v>
      </c>
      <c r="AG115" s="29">
        <f t="shared" si="2"/>
        <v>0</v>
      </c>
      <c r="AH115" s="30"/>
      <c r="AI115" s="29">
        <f t="shared" si="3"/>
        <v>0</v>
      </c>
      <c r="AK115" s="26"/>
      <c r="AL115" s="4">
        <v>1.0</v>
      </c>
      <c r="AM115" s="26">
        <v>18538.79</v>
      </c>
      <c r="AN115" s="4">
        <v>2.0</v>
      </c>
      <c r="AO115" s="26"/>
      <c r="AQ115" s="26">
        <f t="shared" si="4"/>
        <v>0</v>
      </c>
      <c r="AS115" s="26">
        <f t="shared" si="5"/>
        <v>0</v>
      </c>
      <c r="AU115" s="26">
        <f t="shared" si="6"/>
        <v>0</v>
      </c>
      <c r="AV115" s="8" t="s">
        <v>68</v>
      </c>
      <c r="AW115" s="26"/>
      <c r="AX115" s="31">
        <v>3.0</v>
      </c>
      <c r="AY115" s="25">
        <v>0.0</v>
      </c>
      <c r="AZ115" s="26">
        <f t="shared" si="12"/>
        <v>29424.37</v>
      </c>
    </row>
    <row r="116" ht="15.75" customHeight="1">
      <c r="A116" s="4" t="s">
        <v>167</v>
      </c>
      <c r="B116" s="25">
        <v>0.0</v>
      </c>
      <c r="C116" s="25">
        <v>0.0</v>
      </c>
      <c r="D116" s="4">
        <v>0.0</v>
      </c>
      <c r="E116" s="26">
        <v>0.0</v>
      </c>
      <c r="F116" s="25">
        <v>1.0</v>
      </c>
      <c r="G116" s="27">
        <v>198.0</v>
      </c>
      <c r="H116" s="25">
        <v>0.0</v>
      </c>
      <c r="I116" s="27">
        <v>0.0</v>
      </c>
      <c r="K116" s="26"/>
      <c r="M116" s="26"/>
      <c r="O116" s="26"/>
      <c r="Q116" s="26"/>
      <c r="S116" s="26"/>
      <c r="U116" s="26"/>
      <c r="W116" s="26"/>
      <c r="Y116" s="26"/>
      <c r="AA116" s="28"/>
      <c r="AC116" s="26"/>
      <c r="AE116" s="29">
        <f t="shared" si="1"/>
        <v>0</v>
      </c>
      <c r="AG116" s="29">
        <f t="shared" si="2"/>
        <v>0</v>
      </c>
      <c r="AH116" s="30"/>
      <c r="AI116" s="29">
        <f t="shared" si="3"/>
        <v>0</v>
      </c>
      <c r="AK116" s="26"/>
      <c r="AM116" s="26"/>
      <c r="AO116" s="26"/>
      <c r="AQ116" s="26">
        <f t="shared" si="4"/>
        <v>0</v>
      </c>
      <c r="AS116" s="26">
        <f t="shared" si="5"/>
        <v>0</v>
      </c>
      <c r="AU116" s="26">
        <f t="shared" si="6"/>
        <v>0</v>
      </c>
      <c r="AV116" s="8" t="s">
        <v>52</v>
      </c>
      <c r="AW116" s="26"/>
      <c r="AX116" s="31">
        <v>0.0</v>
      </c>
      <c r="AY116" s="25">
        <v>0.0</v>
      </c>
      <c r="AZ116" s="26">
        <f t="shared" si="12"/>
        <v>198</v>
      </c>
    </row>
    <row r="117" ht="15.75" customHeight="1">
      <c r="A117" s="4" t="s">
        <v>168</v>
      </c>
      <c r="B117" s="25"/>
      <c r="C117" s="25"/>
      <c r="E117" s="26"/>
      <c r="F117" s="25"/>
      <c r="G117" s="27"/>
      <c r="H117" s="25"/>
      <c r="I117" s="27"/>
      <c r="K117" s="26"/>
      <c r="M117" s="26"/>
      <c r="O117" s="26"/>
      <c r="Q117" s="26"/>
      <c r="S117" s="26"/>
      <c r="U117" s="26"/>
      <c r="W117" s="26"/>
      <c r="Y117" s="26"/>
      <c r="AA117" s="28"/>
      <c r="AC117" s="26"/>
      <c r="AD117" s="4">
        <v>8.0</v>
      </c>
      <c r="AE117" s="29">
        <f t="shared" si="1"/>
        <v>104365.0145</v>
      </c>
      <c r="AF117" s="4">
        <v>2.0</v>
      </c>
      <c r="AG117" s="29">
        <f t="shared" si="2"/>
        <v>44375.52672</v>
      </c>
      <c r="AH117" s="30"/>
      <c r="AI117" s="29">
        <f t="shared" si="3"/>
        <v>0</v>
      </c>
      <c r="AK117" s="26"/>
      <c r="AM117" s="26"/>
      <c r="AN117" s="4">
        <v>1.0</v>
      </c>
      <c r="AO117" s="26"/>
      <c r="AP117" s="4">
        <v>1.0</v>
      </c>
      <c r="AQ117" s="26">
        <f t="shared" si="4"/>
        <v>360</v>
      </c>
      <c r="AR117" s="4">
        <v>1.0</v>
      </c>
      <c r="AS117" s="26">
        <f t="shared" si="5"/>
        <v>360</v>
      </c>
      <c r="AT117" s="4">
        <v>1.0</v>
      </c>
      <c r="AU117" s="26">
        <f t="shared" si="6"/>
        <v>360</v>
      </c>
      <c r="AV117" s="8" t="s">
        <v>68</v>
      </c>
      <c r="AW117" s="26"/>
      <c r="AX117" s="31"/>
      <c r="AY117" s="25">
        <v>0.0</v>
      </c>
      <c r="AZ117" s="26"/>
    </row>
    <row r="118" ht="15.75" customHeight="1">
      <c r="A118" s="4" t="s">
        <v>169</v>
      </c>
      <c r="B118" s="25">
        <v>0.0</v>
      </c>
      <c r="C118" s="25">
        <v>0.0</v>
      </c>
      <c r="D118" s="4">
        <v>0.0</v>
      </c>
      <c r="E118" s="26">
        <v>0.0</v>
      </c>
      <c r="F118" s="25">
        <v>3.0</v>
      </c>
      <c r="G118" s="27">
        <v>1276.0</v>
      </c>
      <c r="H118" s="25">
        <v>0.0</v>
      </c>
      <c r="I118" s="27">
        <v>0.0</v>
      </c>
      <c r="K118" s="26"/>
      <c r="M118" s="26"/>
      <c r="O118" s="26"/>
      <c r="Q118" s="26"/>
      <c r="S118" s="26"/>
      <c r="U118" s="26"/>
      <c r="W118" s="26"/>
      <c r="X118" s="4">
        <v>1.0</v>
      </c>
      <c r="Y118" s="26">
        <v>400.0</v>
      </c>
      <c r="AA118" s="28"/>
      <c r="AC118" s="26"/>
      <c r="AE118" s="29">
        <f t="shared" si="1"/>
        <v>0</v>
      </c>
      <c r="AG118" s="29">
        <f t="shared" si="2"/>
        <v>0</v>
      </c>
      <c r="AH118" s="30"/>
      <c r="AI118" s="29">
        <f t="shared" si="3"/>
        <v>0</v>
      </c>
      <c r="AK118" s="26"/>
      <c r="AM118" s="26"/>
      <c r="AO118" s="26"/>
      <c r="AP118" s="4">
        <v>1.0</v>
      </c>
      <c r="AQ118" s="26">
        <f t="shared" si="4"/>
        <v>360</v>
      </c>
      <c r="AS118" s="26">
        <f t="shared" si="5"/>
        <v>0</v>
      </c>
      <c r="AT118" s="4">
        <v>1.0</v>
      </c>
      <c r="AU118" s="26">
        <f t="shared" si="6"/>
        <v>360</v>
      </c>
      <c r="AV118" s="8" t="s">
        <v>52</v>
      </c>
      <c r="AW118" s="26"/>
      <c r="AX118" s="31">
        <v>0.0</v>
      </c>
      <c r="AY118" s="25">
        <v>0.0</v>
      </c>
      <c r="AZ118" s="26">
        <f t="shared" ref="AZ118:AZ151" si="13"> SUM(AU118,AS118,AQ118,AO118,AM118,AK118,AI118,AG118,AE118,AC118,AA118,Y118,W118,U118,S118,Q118,O118,M118,K118,I118,G118,E118, C118)</f>
        <v>2396</v>
      </c>
    </row>
    <row r="119" ht="15.75" customHeight="1">
      <c r="A119" s="4" t="s">
        <v>166</v>
      </c>
      <c r="B119" s="25">
        <v>0.0</v>
      </c>
      <c r="C119" s="25">
        <v>0.0</v>
      </c>
      <c r="D119" s="4">
        <v>0.0</v>
      </c>
      <c r="E119" s="26">
        <v>0.0</v>
      </c>
      <c r="F119" s="25">
        <v>0.0</v>
      </c>
      <c r="G119" s="27">
        <v>0.0</v>
      </c>
      <c r="H119" s="25">
        <v>0.0</v>
      </c>
      <c r="I119" s="27">
        <v>0.0</v>
      </c>
      <c r="J119" s="4">
        <v>1.0</v>
      </c>
      <c r="K119" s="26">
        <v>8620.0</v>
      </c>
      <c r="M119" s="26"/>
      <c r="O119" s="26"/>
      <c r="Q119" s="26"/>
      <c r="S119" s="26"/>
      <c r="U119" s="26"/>
      <c r="W119" s="26"/>
      <c r="Y119" s="26"/>
      <c r="Z119" s="4">
        <v>2.0</v>
      </c>
      <c r="AA119" s="28">
        <v>12004.0</v>
      </c>
      <c r="AC119" s="26"/>
      <c r="AE119" s="29">
        <f t="shared" si="1"/>
        <v>0</v>
      </c>
      <c r="AG119" s="29">
        <f t="shared" si="2"/>
        <v>0</v>
      </c>
      <c r="AH119" s="30"/>
      <c r="AI119" s="29">
        <f t="shared" si="3"/>
        <v>0</v>
      </c>
      <c r="AJ119" s="4">
        <v>1.0</v>
      </c>
      <c r="AK119" s="26">
        <v>123314.36</v>
      </c>
      <c r="AM119" s="26"/>
      <c r="AO119" s="26"/>
      <c r="AQ119" s="26">
        <f t="shared" si="4"/>
        <v>0</v>
      </c>
      <c r="AS119" s="26">
        <f t="shared" si="5"/>
        <v>0</v>
      </c>
      <c r="AU119" s="26">
        <f t="shared" si="6"/>
        <v>0</v>
      </c>
      <c r="AV119" s="42" t="s">
        <v>52</v>
      </c>
      <c r="AW119" s="26"/>
      <c r="AX119" s="31">
        <v>0.0</v>
      </c>
      <c r="AY119" s="25">
        <v>0.0</v>
      </c>
      <c r="AZ119" s="26">
        <f t="shared" si="13"/>
        <v>143938.36</v>
      </c>
    </row>
    <row r="120" ht="15.75" customHeight="1">
      <c r="A120" s="4" t="s">
        <v>170</v>
      </c>
      <c r="B120" s="25">
        <v>0.0</v>
      </c>
      <c r="C120" s="25">
        <v>0.0</v>
      </c>
      <c r="D120" s="4">
        <v>0.0</v>
      </c>
      <c r="E120" s="26">
        <v>0.0</v>
      </c>
      <c r="F120" s="25">
        <v>0.0</v>
      </c>
      <c r="G120" s="27">
        <v>0.0</v>
      </c>
      <c r="H120" s="25">
        <v>0.0</v>
      </c>
      <c r="I120" s="27">
        <v>0.0</v>
      </c>
      <c r="J120" s="4">
        <v>2.0</v>
      </c>
      <c r="K120" s="26">
        <v>22200.0</v>
      </c>
      <c r="M120" s="26"/>
      <c r="O120" s="26"/>
      <c r="Q120" s="26"/>
      <c r="R120" s="4">
        <v>2.0</v>
      </c>
      <c r="S120" s="26">
        <v>10303.0</v>
      </c>
      <c r="U120" s="26"/>
      <c r="V120" s="4">
        <v>4.0</v>
      </c>
      <c r="W120" s="26">
        <v>18100.0</v>
      </c>
      <c r="Y120" s="26"/>
      <c r="Z120" s="4">
        <v>3.0</v>
      </c>
      <c r="AA120" s="28">
        <v>18006.6</v>
      </c>
      <c r="AB120" s="4">
        <v>1.0</v>
      </c>
      <c r="AC120" s="26"/>
      <c r="AE120" s="29">
        <f t="shared" si="1"/>
        <v>0</v>
      </c>
      <c r="AG120" s="29">
        <f t="shared" si="2"/>
        <v>0</v>
      </c>
      <c r="AH120" s="30"/>
      <c r="AI120" s="29">
        <f t="shared" si="3"/>
        <v>0</v>
      </c>
      <c r="AK120" s="26"/>
      <c r="AM120" s="26"/>
      <c r="AO120" s="26"/>
      <c r="AP120" s="4">
        <v>3.0</v>
      </c>
      <c r="AQ120" s="26">
        <f t="shared" si="4"/>
        <v>1080</v>
      </c>
      <c r="AR120" s="4">
        <v>2.0</v>
      </c>
      <c r="AS120" s="26">
        <f t="shared" si="5"/>
        <v>720</v>
      </c>
      <c r="AU120" s="26">
        <f t="shared" si="6"/>
        <v>0</v>
      </c>
      <c r="AV120" s="8" t="s">
        <v>58</v>
      </c>
      <c r="AW120" s="26"/>
      <c r="AX120" s="31">
        <v>0.0</v>
      </c>
      <c r="AY120" s="25">
        <v>5.0</v>
      </c>
      <c r="AZ120" s="26">
        <f t="shared" si="13"/>
        <v>70409.6</v>
      </c>
    </row>
    <row r="121" ht="15.75" customHeight="1">
      <c r="A121" s="4" t="s">
        <v>171</v>
      </c>
      <c r="B121" s="25">
        <v>0.0</v>
      </c>
      <c r="C121" s="25">
        <v>0.0</v>
      </c>
      <c r="D121" s="4">
        <v>0.0</v>
      </c>
      <c r="E121" s="26">
        <v>0.0</v>
      </c>
      <c r="F121" s="25">
        <v>0.0</v>
      </c>
      <c r="G121" s="27">
        <v>0.0</v>
      </c>
      <c r="H121" s="25">
        <v>0.0</v>
      </c>
      <c r="I121" s="27">
        <v>0.0</v>
      </c>
      <c r="K121" s="26"/>
      <c r="M121" s="26"/>
      <c r="O121" s="26"/>
      <c r="Q121" s="26"/>
      <c r="S121" s="26"/>
      <c r="U121" s="26"/>
      <c r="W121" s="26"/>
      <c r="Y121" s="26"/>
      <c r="AA121" s="28"/>
      <c r="AC121" s="26"/>
      <c r="AE121" s="29">
        <f t="shared" si="1"/>
        <v>0</v>
      </c>
      <c r="AG121" s="29">
        <f t="shared" si="2"/>
        <v>0</v>
      </c>
      <c r="AH121" s="30"/>
      <c r="AI121" s="29">
        <f t="shared" si="3"/>
        <v>0</v>
      </c>
      <c r="AK121" s="26"/>
      <c r="AM121" s="26"/>
      <c r="AO121" s="26"/>
      <c r="AP121" s="4">
        <v>1.0</v>
      </c>
      <c r="AQ121" s="26">
        <f t="shared" si="4"/>
        <v>360</v>
      </c>
      <c r="AR121" s="4">
        <v>1.0</v>
      </c>
      <c r="AS121" s="26">
        <f t="shared" si="5"/>
        <v>360</v>
      </c>
      <c r="AT121" s="4">
        <v>1.0</v>
      </c>
      <c r="AU121" s="26">
        <f t="shared" si="6"/>
        <v>360</v>
      </c>
      <c r="AV121" s="42" t="s">
        <v>52</v>
      </c>
      <c r="AW121" s="26"/>
      <c r="AX121" s="31">
        <v>2.0</v>
      </c>
      <c r="AY121" s="25">
        <v>0.0</v>
      </c>
      <c r="AZ121" s="26">
        <f t="shared" si="13"/>
        <v>1080</v>
      </c>
    </row>
    <row r="122" ht="15.75" customHeight="1">
      <c r="A122" s="4" t="s">
        <v>172</v>
      </c>
      <c r="B122" s="25">
        <v>0.0</v>
      </c>
      <c r="C122" s="25">
        <v>0.0</v>
      </c>
      <c r="D122" s="4">
        <v>0.0</v>
      </c>
      <c r="E122" s="26">
        <v>0.0</v>
      </c>
      <c r="F122" s="25">
        <v>0.0</v>
      </c>
      <c r="G122" s="27">
        <v>0.0</v>
      </c>
      <c r="H122" s="25">
        <v>0.0</v>
      </c>
      <c r="I122" s="27">
        <v>0.0</v>
      </c>
      <c r="K122" s="26"/>
      <c r="M122" s="26"/>
      <c r="O122" s="26"/>
      <c r="Q122" s="26"/>
      <c r="S122" s="26"/>
      <c r="U122" s="26"/>
      <c r="W122" s="26"/>
      <c r="Y122" s="26"/>
      <c r="AA122" s="28"/>
      <c r="AC122" s="26"/>
      <c r="AD122" s="4">
        <v>3.0</v>
      </c>
      <c r="AE122" s="29">
        <f t="shared" si="1"/>
        <v>39136.88043</v>
      </c>
      <c r="AG122" s="29">
        <f t="shared" si="2"/>
        <v>0</v>
      </c>
      <c r="AH122" s="30"/>
      <c r="AI122" s="29">
        <f t="shared" si="3"/>
        <v>0</v>
      </c>
      <c r="AK122" s="26"/>
      <c r="AM122" s="26"/>
      <c r="AO122" s="26"/>
      <c r="AQ122" s="26">
        <f t="shared" si="4"/>
        <v>0</v>
      </c>
      <c r="AS122" s="26">
        <f t="shared" si="5"/>
        <v>0</v>
      </c>
      <c r="AU122" s="26">
        <f t="shared" si="6"/>
        <v>0</v>
      </c>
      <c r="AV122" s="8" t="s">
        <v>52</v>
      </c>
      <c r="AW122" s="26"/>
      <c r="AX122" s="31">
        <v>1.0</v>
      </c>
      <c r="AY122" s="25">
        <v>0.0</v>
      </c>
      <c r="AZ122" s="26">
        <f t="shared" si="13"/>
        <v>39136.88043</v>
      </c>
    </row>
    <row r="123" ht="15.75" customHeight="1">
      <c r="A123" s="4" t="s">
        <v>173</v>
      </c>
      <c r="B123" s="25">
        <v>0.0</v>
      </c>
      <c r="C123" s="25">
        <v>0.0</v>
      </c>
      <c r="D123" s="4">
        <v>0.0</v>
      </c>
      <c r="E123" s="26">
        <v>0.0</v>
      </c>
      <c r="F123" s="25">
        <v>10.0</v>
      </c>
      <c r="G123" s="27">
        <v>5588.0</v>
      </c>
      <c r="H123" s="25">
        <v>2.0</v>
      </c>
      <c r="I123" s="27">
        <v>848.8</v>
      </c>
      <c r="K123" s="26"/>
      <c r="M123" s="26"/>
      <c r="O123" s="26"/>
      <c r="Q123" s="26"/>
      <c r="S123" s="26"/>
      <c r="U123" s="26"/>
      <c r="V123" s="4">
        <v>1.0</v>
      </c>
      <c r="W123" s="26">
        <v>4600.0</v>
      </c>
      <c r="Y123" s="26"/>
      <c r="Z123" s="4">
        <v>1.0</v>
      </c>
      <c r="AA123" s="28">
        <v>6002.2</v>
      </c>
      <c r="AC123" s="26"/>
      <c r="AE123" s="29">
        <f t="shared" si="1"/>
        <v>0</v>
      </c>
      <c r="AG123" s="29">
        <f t="shared" si="2"/>
        <v>0</v>
      </c>
      <c r="AH123" s="30"/>
      <c r="AI123" s="29">
        <f t="shared" si="3"/>
        <v>0</v>
      </c>
      <c r="AK123" s="26"/>
      <c r="AM123" s="26"/>
      <c r="AO123" s="26"/>
      <c r="AQ123" s="26">
        <f t="shared" si="4"/>
        <v>0</v>
      </c>
      <c r="AS123" s="26">
        <f t="shared" si="5"/>
        <v>0</v>
      </c>
      <c r="AU123" s="26">
        <f t="shared" si="6"/>
        <v>0</v>
      </c>
      <c r="AV123" s="8" t="s">
        <v>52</v>
      </c>
      <c r="AW123" s="26"/>
      <c r="AX123" s="31">
        <v>3.0</v>
      </c>
      <c r="AY123" s="25">
        <v>0.0</v>
      </c>
      <c r="AZ123" s="26">
        <f t="shared" si="13"/>
        <v>17039</v>
      </c>
    </row>
    <row r="124" ht="15.75" customHeight="1">
      <c r="A124" s="4" t="s">
        <v>174</v>
      </c>
      <c r="B124" s="25">
        <v>1.0</v>
      </c>
      <c r="C124" s="25">
        <v>20.59</v>
      </c>
      <c r="D124" s="4">
        <v>0.0</v>
      </c>
      <c r="E124" s="26">
        <v>0.0</v>
      </c>
      <c r="F124" s="25">
        <v>0.0</v>
      </c>
      <c r="G124" s="27">
        <v>0.0</v>
      </c>
      <c r="H124" s="25">
        <v>0.0</v>
      </c>
      <c r="I124" s="27">
        <v>0.0</v>
      </c>
      <c r="K124" s="26"/>
      <c r="M124" s="26"/>
      <c r="O124" s="26"/>
      <c r="Q124" s="26"/>
      <c r="S124" s="26"/>
      <c r="U124" s="26"/>
      <c r="W124" s="26"/>
      <c r="Y124" s="26"/>
      <c r="AA124" s="28"/>
      <c r="AC124" s="26"/>
      <c r="AE124" s="29">
        <f t="shared" si="1"/>
        <v>0</v>
      </c>
      <c r="AG124" s="29">
        <f t="shared" si="2"/>
        <v>0</v>
      </c>
      <c r="AH124" s="30"/>
      <c r="AI124" s="29">
        <f t="shared" si="3"/>
        <v>0</v>
      </c>
      <c r="AK124" s="26"/>
      <c r="AM124" s="26"/>
      <c r="AO124" s="26"/>
      <c r="AQ124" s="26">
        <f t="shared" si="4"/>
        <v>0</v>
      </c>
      <c r="AS124" s="26">
        <f t="shared" si="5"/>
        <v>0</v>
      </c>
      <c r="AU124" s="26">
        <f t="shared" si="6"/>
        <v>0</v>
      </c>
      <c r="AV124" s="8" t="s">
        <v>52</v>
      </c>
      <c r="AW124" s="26"/>
      <c r="AX124" s="31">
        <v>0.0</v>
      </c>
      <c r="AY124" s="25">
        <v>0.0</v>
      </c>
      <c r="AZ124" s="26">
        <f t="shared" si="13"/>
        <v>20.59</v>
      </c>
    </row>
    <row r="125" ht="15.75" customHeight="1">
      <c r="A125" s="4" t="s">
        <v>175</v>
      </c>
      <c r="B125" s="25">
        <v>0.0</v>
      </c>
      <c r="C125" s="25">
        <v>0.0</v>
      </c>
      <c r="D125" s="4">
        <v>0.0</v>
      </c>
      <c r="E125" s="26">
        <v>0.0</v>
      </c>
      <c r="F125" s="25">
        <v>0.0</v>
      </c>
      <c r="G125" s="27">
        <v>0.0</v>
      </c>
      <c r="H125" s="25">
        <v>0.0</v>
      </c>
      <c r="I125" s="27">
        <v>0.0</v>
      </c>
      <c r="K125" s="26"/>
      <c r="M125" s="26"/>
      <c r="O125" s="26"/>
      <c r="Q125" s="26"/>
      <c r="S125" s="26"/>
      <c r="U125" s="26"/>
      <c r="W125" s="26"/>
      <c r="Y125" s="26"/>
      <c r="AA125" s="28"/>
      <c r="AC125" s="26"/>
      <c r="AE125" s="29">
        <f t="shared" si="1"/>
        <v>0</v>
      </c>
      <c r="AG125" s="29">
        <f t="shared" si="2"/>
        <v>0</v>
      </c>
      <c r="AH125" s="30"/>
      <c r="AI125" s="29">
        <f t="shared" si="3"/>
        <v>0</v>
      </c>
      <c r="AK125" s="26"/>
      <c r="AM125" s="26"/>
      <c r="AO125" s="26"/>
      <c r="AQ125" s="26">
        <f t="shared" si="4"/>
        <v>0</v>
      </c>
      <c r="AS125" s="26">
        <f t="shared" si="5"/>
        <v>0</v>
      </c>
      <c r="AU125" s="26">
        <f t="shared" si="6"/>
        <v>0</v>
      </c>
      <c r="AV125" s="8" t="s">
        <v>52</v>
      </c>
      <c r="AW125" s="26"/>
      <c r="AX125" s="31">
        <v>0.0</v>
      </c>
      <c r="AY125" s="25">
        <v>0.0</v>
      </c>
      <c r="AZ125" s="26">
        <f t="shared" si="13"/>
        <v>0</v>
      </c>
    </row>
    <row r="126" ht="15.75" customHeight="1">
      <c r="A126" s="4" t="s">
        <v>176</v>
      </c>
      <c r="B126" s="25">
        <v>0.0</v>
      </c>
      <c r="C126" s="25">
        <v>0.0</v>
      </c>
      <c r="D126" s="4">
        <v>0.0</v>
      </c>
      <c r="E126" s="26">
        <v>0.0</v>
      </c>
      <c r="F126" s="25">
        <v>2.0</v>
      </c>
      <c r="G126" s="27">
        <v>1276.0</v>
      </c>
      <c r="H126" s="25">
        <v>1.0</v>
      </c>
      <c r="I126" s="27">
        <v>723.32</v>
      </c>
      <c r="K126" s="26"/>
      <c r="M126" s="26"/>
      <c r="O126" s="26"/>
      <c r="Q126" s="26"/>
      <c r="S126" s="26"/>
      <c r="U126" s="26"/>
      <c r="W126" s="26"/>
      <c r="Y126" s="26"/>
      <c r="AA126" s="28"/>
      <c r="AC126" s="26"/>
      <c r="AE126" s="29">
        <f t="shared" si="1"/>
        <v>0</v>
      </c>
      <c r="AG126" s="29">
        <f t="shared" si="2"/>
        <v>0</v>
      </c>
      <c r="AH126" s="30"/>
      <c r="AI126" s="29">
        <f t="shared" si="3"/>
        <v>0</v>
      </c>
      <c r="AK126" s="26"/>
      <c r="AM126" s="26"/>
      <c r="AO126" s="26"/>
      <c r="AQ126" s="26">
        <f t="shared" si="4"/>
        <v>0</v>
      </c>
      <c r="AS126" s="26">
        <f t="shared" si="5"/>
        <v>0</v>
      </c>
      <c r="AU126" s="26">
        <f t="shared" si="6"/>
        <v>0</v>
      </c>
      <c r="AV126" s="8" t="s">
        <v>52</v>
      </c>
      <c r="AW126" s="26"/>
      <c r="AX126" s="31">
        <v>0.0</v>
      </c>
      <c r="AY126" s="25">
        <v>0.0</v>
      </c>
      <c r="AZ126" s="26">
        <f t="shared" si="13"/>
        <v>1999.32</v>
      </c>
    </row>
    <row r="127" ht="15.75" customHeight="1">
      <c r="A127" s="4" t="s">
        <v>177</v>
      </c>
      <c r="B127" s="25">
        <v>0.0</v>
      </c>
      <c r="C127" s="25">
        <v>0.0</v>
      </c>
      <c r="D127" s="4">
        <v>0.0</v>
      </c>
      <c r="E127" s="26">
        <v>0.0</v>
      </c>
      <c r="F127" s="25">
        <v>0.0</v>
      </c>
      <c r="G127" s="27">
        <v>0.0</v>
      </c>
      <c r="H127" s="25">
        <v>0.0</v>
      </c>
      <c r="I127" s="27">
        <v>0.0</v>
      </c>
      <c r="K127" s="26"/>
      <c r="M127" s="26"/>
      <c r="O127" s="26"/>
      <c r="Q127" s="26"/>
      <c r="S127" s="26"/>
      <c r="U127" s="26"/>
      <c r="W127" s="26"/>
      <c r="Y127" s="26"/>
      <c r="AA127" s="28"/>
      <c r="AC127" s="26"/>
      <c r="AE127" s="29">
        <f t="shared" si="1"/>
        <v>0</v>
      </c>
      <c r="AG127" s="29">
        <f t="shared" si="2"/>
        <v>0</v>
      </c>
      <c r="AH127" s="30"/>
      <c r="AI127" s="29">
        <f t="shared" si="3"/>
        <v>0</v>
      </c>
      <c r="AK127" s="26"/>
      <c r="AM127" s="26"/>
      <c r="AO127" s="26"/>
      <c r="AP127" s="4">
        <v>1.0</v>
      </c>
      <c r="AQ127" s="26">
        <f t="shared" si="4"/>
        <v>360</v>
      </c>
      <c r="AR127" s="4">
        <v>1.0</v>
      </c>
      <c r="AS127" s="26">
        <f t="shared" si="5"/>
        <v>360</v>
      </c>
      <c r="AT127" s="4">
        <v>1.0</v>
      </c>
      <c r="AU127" s="26">
        <f t="shared" si="6"/>
        <v>360</v>
      </c>
      <c r="AV127" s="8" t="s">
        <v>52</v>
      </c>
      <c r="AW127" s="26"/>
      <c r="AX127" s="31">
        <v>0.0</v>
      </c>
      <c r="AY127" s="25">
        <v>0.0</v>
      </c>
      <c r="AZ127" s="26">
        <f t="shared" si="13"/>
        <v>1080</v>
      </c>
    </row>
    <row r="128" ht="15.75" customHeight="1">
      <c r="A128" s="4" t="s">
        <v>178</v>
      </c>
      <c r="B128" s="25">
        <v>0.0</v>
      </c>
      <c r="C128" s="25">
        <v>0.0</v>
      </c>
      <c r="D128" s="4">
        <v>0.0</v>
      </c>
      <c r="E128" s="26">
        <v>0.0</v>
      </c>
      <c r="F128" s="25">
        <v>2.0</v>
      </c>
      <c r="G128" s="27">
        <v>704.0</v>
      </c>
      <c r="H128" s="25">
        <v>0.0</v>
      </c>
      <c r="I128" s="27">
        <v>0.0</v>
      </c>
      <c r="K128" s="26"/>
      <c r="M128" s="26"/>
      <c r="O128" s="26"/>
      <c r="Q128" s="26"/>
      <c r="S128" s="26"/>
      <c r="U128" s="26"/>
      <c r="W128" s="26"/>
      <c r="Y128" s="26"/>
      <c r="AA128" s="28"/>
      <c r="AC128" s="26"/>
      <c r="AE128" s="29">
        <f t="shared" si="1"/>
        <v>0</v>
      </c>
      <c r="AG128" s="29">
        <f t="shared" si="2"/>
        <v>0</v>
      </c>
      <c r="AH128" s="30"/>
      <c r="AI128" s="29">
        <f t="shared" si="3"/>
        <v>0</v>
      </c>
      <c r="AK128" s="26"/>
      <c r="AM128" s="26"/>
      <c r="AO128" s="26"/>
      <c r="AQ128" s="26">
        <f t="shared" si="4"/>
        <v>0</v>
      </c>
      <c r="AS128" s="26">
        <f t="shared" si="5"/>
        <v>0</v>
      </c>
      <c r="AU128" s="26">
        <f t="shared" si="6"/>
        <v>0</v>
      </c>
      <c r="AV128" s="8" t="s">
        <v>52</v>
      </c>
      <c r="AW128" s="26"/>
      <c r="AX128" s="31">
        <v>0.0</v>
      </c>
      <c r="AY128" s="25">
        <v>0.0</v>
      </c>
      <c r="AZ128" s="26">
        <f t="shared" si="13"/>
        <v>704</v>
      </c>
    </row>
    <row r="129" ht="15.75" customHeight="1">
      <c r="A129" s="4" t="s">
        <v>179</v>
      </c>
      <c r="B129" s="25">
        <v>0.0</v>
      </c>
      <c r="C129" s="25">
        <v>0.0</v>
      </c>
      <c r="D129" s="4">
        <v>0.0</v>
      </c>
      <c r="E129" s="26">
        <v>0.0</v>
      </c>
      <c r="F129" s="25">
        <v>0.0</v>
      </c>
      <c r="G129" s="27">
        <v>0.0</v>
      </c>
      <c r="H129" s="25">
        <v>0.0</v>
      </c>
      <c r="I129" s="27">
        <v>0.0</v>
      </c>
      <c r="K129" s="26"/>
      <c r="M129" s="26"/>
      <c r="O129" s="26"/>
      <c r="Q129" s="26"/>
      <c r="S129" s="26"/>
      <c r="U129" s="26"/>
      <c r="W129" s="26"/>
      <c r="Y129" s="26"/>
      <c r="AA129" s="28"/>
      <c r="AC129" s="26"/>
      <c r="AE129" s="29">
        <f t="shared" si="1"/>
        <v>0</v>
      </c>
      <c r="AG129" s="29">
        <f t="shared" si="2"/>
        <v>0</v>
      </c>
      <c r="AH129" s="30"/>
      <c r="AI129" s="29">
        <f t="shared" si="3"/>
        <v>0</v>
      </c>
      <c r="AK129" s="26"/>
      <c r="AM129" s="26"/>
      <c r="AO129" s="26"/>
      <c r="AQ129" s="26">
        <f t="shared" si="4"/>
        <v>0</v>
      </c>
      <c r="AS129" s="26">
        <f t="shared" si="5"/>
        <v>0</v>
      </c>
      <c r="AU129" s="26">
        <f t="shared" si="6"/>
        <v>0</v>
      </c>
      <c r="AV129" s="8" t="s">
        <v>52</v>
      </c>
      <c r="AW129" s="26"/>
      <c r="AX129" s="31">
        <v>0.0</v>
      </c>
      <c r="AY129" s="25">
        <v>0.0</v>
      </c>
      <c r="AZ129" s="26">
        <f t="shared" si="13"/>
        <v>0</v>
      </c>
    </row>
    <row r="130" ht="15.75" customHeight="1">
      <c r="A130" s="4" t="s">
        <v>180</v>
      </c>
      <c r="B130" s="25">
        <v>0.0</v>
      </c>
      <c r="C130" s="25">
        <v>0.0</v>
      </c>
      <c r="D130" s="4">
        <v>0.0</v>
      </c>
      <c r="E130" s="26">
        <v>0.0</v>
      </c>
      <c r="F130" s="25">
        <v>3.0</v>
      </c>
      <c r="G130" s="27">
        <v>1276.0</v>
      </c>
      <c r="H130" s="25">
        <v>0.0</v>
      </c>
      <c r="I130" s="27">
        <v>0.0</v>
      </c>
      <c r="K130" s="26"/>
      <c r="M130" s="26"/>
      <c r="O130" s="26"/>
      <c r="Q130" s="26"/>
      <c r="S130" s="26"/>
      <c r="U130" s="26"/>
      <c r="W130" s="26"/>
      <c r="Y130" s="26"/>
      <c r="AA130" s="28"/>
      <c r="AC130" s="26"/>
      <c r="AE130" s="29">
        <f t="shared" si="1"/>
        <v>0</v>
      </c>
      <c r="AG130" s="29">
        <f t="shared" si="2"/>
        <v>0</v>
      </c>
      <c r="AH130" s="30">
        <v>2.0</v>
      </c>
      <c r="AI130" s="29">
        <f t="shared" si="3"/>
        <v>4302.156682</v>
      </c>
      <c r="AK130" s="26"/>
      <c r="AO130" s="26"/>
      <c r="AP130" s="4">
        <v>1.0</v>
      </c>
      <c r="AQ130" s="26">
        <f t="shared" si="4"/>
        <v>360</v>
      </c>
      <c r="AS130" s="26">
        <f t="shared" si="5"/>
        <v>0</v>
      </c>
      <c r="AU130" s="26">
        <f t="shared" si="6"/>
        <v>0</v>
      </c>
      <c r="AV130" s="8" t="s">
        <v>52</v>
      </c>
      <c r="AW130" s="26"/>
      <c r="AX130" s="31">
        <v>1.0</v>
      </c>
      <c r="AY130" s="25">
        <v>0.0</v>
      </c>
      <c r="AZ130" s="26">
        <f t="shared" si="13"/>
        <v>5938.156682</v>
      </c>
    </row>
    <row r="131" ht="15.75" customHeight="1">
      <c r="A131" s="4" t="s">
        <v>181</v>
      </c>
      <c r="B131" s="25">
        <v>0.0</v>
      </c>
      <c r="C131" s="25">
        <v>0.0</v>
      </c>
      <c r="D131" s="4">
        <v>0.0</v>
      </c>
      <c r="E131" s="26">
        <v>0.0</v>
      </c>
      <c r="F131" s="25">
        <v>3.0</v>
      </c>
      <c r="G131" s="27">
        <v>1584.0</v>
      </c>
      <c r="H131" s="25">
        <v>0.0</v>
      </c>
      <c r="I131" s="27">
        <v>0.0</v>
      </c>
      <c r="K131" s="26"/>
      <c r="M131" s="26"/>
      <c r="O131" s="26"/>
      <c r="Q131" s="26"/>
      <c r="S131" s="26"/>
      <c r="U131" s="26"/>
      <c r="W131" s="26"/>
      <c r="Y131" s="26"/>
      <c r="AA131" s="28"/>
      <c r="AC131" s="26"/>
      <c r="AE131" s="29">
        <f t="shared" si="1"/>
        <v>0</v>
      </c>
      <c r="AG131" s="29">
        <f t="shared" si="2"/>
        <v>0</v>
      </c>
      <c r="AH131" s="30">
        <v>1.0</v>
      </c>
      <c r="AI131" s="29">
        <f t="shared" si="3"/>
        <v>2151.078341</v>
      </c>
      <c r="AM131" s="26"/>
      <c r="AO131" s="26"/>
      <c r="AQ131" s="26">
        <f t="shared" si="4"/>
        <v>0</v>
      </c>
      <c r="AS131" s="26">
        <f t="shared" si="5"/>
        <v>0</v>
      </c>
      <c r="AU131" s="26">
        <f t="shared" si="6"/>
        <v>0</v>
      </c>
      <c r="AV131" s="8" t="s">
        <v>52</v>
      </c>
      <c r="AW131" s="26"/>
      <c r="AX131" s="31">
        <v>1.0</v>
      </c>
      <c r="AY131" s="25">
        <v>0.0</v>
      </c>
      <c r="AZ131" s="26">
        <f t="shared" si="13"/>
        <v>3735.078341</v>
      </c>
    </row>
    <row r="132" ht="15.75" customHeight="1">
      <c r="A132" s="4" t="s">
        <v>182</v>
      </c>
      <c r="B132" s="25">
        <v>21.0</v>
      </c>
      <c r="C132" s="25">
        <v>6299.56</v>
      </c>
      <c r="D132" s="4">
        <v>2.0</v>
      </c>
      <c r="E132" s="26">
        <v>497.34</v>
      </c>
      <c r="F132" s="25">
        <v>328.0</v>
      </c>
      <c r="G132" s="27">
        <v>150239.0</v>
      </c>
      <c r="H132" s="25">
        <v>32.0</v>
      </c>
      <c r="I132" s="27">
        <v>15266.99</v>
      </c>
      <c r="J132" s="4">
        <v>4.0</v>
      </c>
      <c r="K132" s="26">
        <v>40884.0</v>
      </c>
      <c r="L132" s="4">
        <v>1.0</v>
      </c>
      <c r="M132" s="26">
        <v>235235.0</v>
      </c>
      <c r="N132" s="4">
        <v>3.0</v>
      </c>
      <c r="O132" s="26">
        <v>14905.0</v>
      </c>
      <c r="P132" s="4">
        <v>2.0</v>
      </c>
      <c r="Q132" s="26">
        <v>15368.01</v>
      </c>
      <c r="R132" s="4">
        <v>10.0</v>
      </c>
      <c r="S132" s="26">
        <v>74433.02</v>
      </c>
      <c r="U132" s="26"/>
      <c r="V132" s="4">
        <v>6.0</v>
      </c>
      <c r="W132" s="26">
        <v>27300.0</v>
      </c>
      <c r="X132" s="4">
        <v>4.0</v>
      </c>
      <c r="Y132" s="26">
        <v>1400.0</v>
      </c>
      <c r="Z132" s="4">
        <v>17.0</v>
      </c>
      <c r="AA132" s="28">
        <v>102037.4</v>
      </c>
      <c r="AB132" s="4">
        <v>4.0</v>
      </c>
      <c r="AC132" s="26"/>
      <c r="AD132" s="4">
        <v>24.0</v>
      </c>
      <c r="AE132" s="29">
        <f t="shared" si="1"/>
        <v>313095.0435</v>
      </c>
      <c r="AF132" s="4">
        <v>6.0</v>
      </c>
      <c r="AG132" s="29">
        <f t="shared" si="2"/>
        <v>133126.5802</v>
      </c>
      <c r="AH132" s="30">
        <v>17.0</v>
      </c>
      <c r="AI132" s="29">
        <f t="shared" si="3"/>
        <v>36568.3318</v>
      </c>
      <c r="AJ132" s="4">
        <v>7.0</v>
      </c>
      <c r="AK132" s="26"/>
      <c r="AL132" s="4">
        <v>3.0</v>
      </c>
      <c r="AM132" s="26"/>
      <c r="AN132" s="4">
        <v>10.0</v>
      </c>
      <c r="AO132" s="26"/>
      <c r="AP132" s="4">
        <v>11.0</v>
      </c>
      <c r="AQ132" s="26">
        <f t="shared" si="4"/>
        <v>3960</v>
      </c>
      <c r="AR132" s="4">
        <v>2.0</v>
      </c>
      <c r="AS132" s="26">
        <f t="shared" si="5"/>
        <v>720</v>
      </c>
      <c r="AT132" s="4">
        <v>4.0</v>
      </c>
      <c r="AU132" s="26">
        <f t="shared" si="6"/>
        <v>1440</v>
      </c>
      <c r="AV132" s="8" t="s">
        <v>183</v>
      </c>
      <c r="AW132" s="26"/>
      <c r="AX132" s="31">
        <v>127.0</v>
      </c>
      <c r="AY132" s="25">
        <v>0.0</v>
      </c>
      <c r="AZ132" s="26">
        <f t="shared" si="13"/>
        <v>1172775.275</v>
      </c>
    </row>
    <row r="133" ht="15.75" customHeight="1">
      <c r="A133" s="4" t="s">
        <v>184</v>
      </c>
      <c r="B133" s="25">
        <v>0.0</v>
      </c>
      <c r="C133" s="25">
        <v>0.0</v>
      </c>
      <c r="D133" s="4">
        <v>0.0</v>
      </c>
      <c r="E133" s="26">
        <v>0.0</v>
      </c>
      <c r="F133" s="25">
        <v>0.0</v>
      </c>
      <c r="G133" s="27">
        <v>0.0</v>
      </c>
      <c r="H133" s="25">
        <v>0.0</v>
      </c>
      <c r="I133" s="27">
        <v>0.0</v>
      </c>
      <c r="K133" s="26"/>
      <c r="M133" s="26"/>
      <c r="O133" s="26"/>
      <c r="Q133" s="26"/>
      <c r="S133" s="26"/>
      <c r="U133" s="26"/>
      <c r="W133" s="26"/>
      <c r="Y133" s="26"/>
      <c r="AA133" s="28"/>
      <c r="AB133" s="4">
        <v>2.0</v>
      </c>
      <c r="AC133" s="26"/>
      <c r="AE133" s="29">
        <f t="shared" si="1"/>
        <v>0</v>
      </c>
      <c r="AG133" s="29">
        <f t="shared" si="2"/>
        <v>0</v>
      </c>
      <c r="AH133" s="30"/>
      <c r="AI133" s="29">
        <f t="shared" si="3"/>
        <v>0</v>
      </c>
      <c r="AK133" s="26"/>
      <c r="AM133" s="26"/>
      <c r="AO133" s="26"/>
      <c r="AP133" s="4">
        <v>1.0</v>
      </c>
      <c r="AQ133" s="26">
        <f t="shared" si="4"/>
        <v>360</v>
      </c>
      <c r="AS133" s="26">
        <f t="shared" si="5"/>
        <v>0</v>
      </c>
      <c r="AU133" s="26">
        <f t="shared" si="6"/>
        <v>0</v>
      </c>
      <c r="AV133" s="8" t="s">
        <v>52</v>
      </c>
      <c r="AW133" s="26"/>
      <c r="AX133" s="31">
        <v>0.0</v>
      </c>
      <c r="AY133" s="25">
        <v>0.0</v>
      </c>
      <c r="AZ133" s="26">
        <f t="shared" si="13"/>
        <v>360</v>
      </c>
    </row>
    <row r="134" ht="15.75" customHeight="1">
      <c r="A134" s="4" t="s">
        <v>185</v>
      </c>
      <c r="B134" s="25">
        <v>0.0</v>
      </c>
      <c r="C134" s="25">
        <v>0.0</v>
      </c>
      <c r="D134" s="4">
        <v>0.0</v>
      </c>
      <c r="E134" s="26">
        <v>0.0</v>
      </c>
      <c r="F134" s="25">
        <v>0.0</v>
      </c>
      <c r="G134" s="27">
        <v>0.0</v>
      </c>
      <c r="H134" s="25">
        <v>0.0</v>
      </c>
      <c r="I134" s="27">
        <v>0.0</v>
      </c>
      <c r="K134" s="26"/>
      <c r="M134" s="26"/>
      <c r="O134" s="26"/>
      <c r="Q134" s="26"/>
      <c r="S134" s="26"/>
      <c r="U134" s="26"/>
      <c r="W134" s="26"/>
      <c r="Y134" s="26"/>
      <c r="AA134" s="28"/>
      <c r="AC134" s="26"/>
      <c r="AE134" s="29">
        <f t="shared" si="1"/>
        <v>0</v>
      </c>
      <c r="AG134" s="29">
        <f t="shared" si="2"/>
        <v>0</v>
      </c>
      <c r="AH134" s="30"/>
      <c r="AI134" s="29">
        <f t="shared" si="3"/>
        <v>0</v>
      </c>
      <c r="AK134" s="26"/>
      <c r="AM134" s="26"/>
      <c r="AO134" s="26"/>
      <c r="AP134" s="4">
        <v>1.0</v>
      </c>
      <c r="AQ134" s="26">
        <f t="shared" si="4"/>
        <v>360</v>
      </c>
      <c r="AS134" s="26">
        <f t="shared" si="5"/>
        <v>0</v>
      </c>
      <c r="AU134" s="26">
        <f t="shared" si="6"/>
        <v>0</v>
      </c>
      <c r="AV134" s="8" t="s">
        <v>52</v>
      </c>
      <c r="AW134" s="26"/>
      <c r="AX134" s="31">
        <v>0.0</v>
      </c>
      <c r="AY134" s="25">
        <v>0.0</v>
      </c>
      <c r="AZ134" s="26">
        <f t="shared" si="13"/>
        <v>360</v>
      </c>
    </row>
    <row r="135" ht="15.75" customHeight="1">
      <c r="A135" s="4" t="s">
        <v>186</v>
      </c>
      <c r="B135" s="25">
        <v>0.0</v>
      </c>
      <c r="C135" s="25">
        <v>0.0</v>
      </c>
      <c r="D135" s="4">
        <v>0.0</v>
      </c>
      <c r="E135" s="26">
        <v>0.0</v>
      </c>
      <c r="F135" s="25">
        <v>0.0</v>
      </c>
      <c r="G135" s="27">
        <v>0.0</v>
      </c>
      <c r="H135" s="25">
        <v>0.0</v>
      </c>
      <c r="I135" s="27">
        <v>0.0</v>
      </c>
      <c r="K135" s="26"/>
      <c r="M135" s="26"/>
      <c r="O135" s="26"/>
      <c r="Q135" s="26"/>
      <c r="S135" s="26"/>
      <c r="U135" s="26"/>
      <c r="W135" s="26"/>
      <c r="Y135" s="26"/>
      <c r="AA135" s="28"/>
      <c r="AC135" s="26"/>
      <c r="AE135" s="29">
        <f t="shared" si="1"/>
        <v>0</v>
      </c>
      <c r="AG135" s="29">
        <f t="shared" si="2"/>
        <v>0</v>
      </c>
      <c r="AH135" s="30"/>
      <c r="AI135" s="29">
        <f t="shared" si="3"/>
        <v>0</v>
      </c>
      <c r="AK135" s="26"/>
      <c r="AM135" s="26"/>
      <c r="AO135" s="26"/>
      <c r="AQ135" s="26">
        <f t="shared" si="4"/>
        <v>0</v>
      </c>
      <c r="AS135" s="26">
        <f t="shared" si="5"/>
        <v>0</v>
      </c>
      <c r="AU135" s="26">
        <f t="shared" si="6"/>
        <v>0</v>
      </c>
      <c r="AV135" s="8" t="s">
        <v>52</v>
      </c>
      <c r="AW135" s="26"/>
      <c r="AX135" s="31">
        <v>0.0</v>
      </c>
      <c r="AY135" s="25">
        <v>0.0</v>
      </c>
      <c r="AZ135" s="26">
        <f t="shared" si="13"/>
        <v>0</v>
      </c>
    </row>
    <row r="136" ht="15.75" customHeight="1">
      <c r="A136" s="4" t="s">
        <v>187</v>
      </c>
      <c r="B136" s="25">
        <v>0.0</v>
      </c>
      <c r="C136" s="25">
        <v>0.0</v>
      </c>
      <c r="D136" s="4">
        <v>0.0</v>
      </c>
      <c r="E136" s="26">
        <v>0.0</v>
      </c>
      <c r="F136" s="25">
        <v>0.0</v>
      </c>
      <c r="G136" s="27">
        <v>0.0</v>
      </c>
      <c r="H136" s="25">
        <v>0.0</v>
      </c>
      <c r="I136" s="27">
        <v>0.0</v>
      </c>
      <c r="K136" s="26"/>
      <c r="M136" s="26"/>
      <c r="O136" s="26"/>
      <c r="Q136" s="26"/>
      <c r="S136" s="26"/>
      <c r="U136" s="26"/>
      <c r="W136" s="26"/>
      <c r="Y136" s="26"/>
      <c r="AA136" s="28"/>
      <c r="AC136" s="26"/>
      <c r="AE136" s="29">
        <f t="shared" si="1"/>
        <v>0</v>
      </c>
      <c r="AG136" s="29">
        <f t="shared" si="2"/>
        <v>0</v>
      </c>
      <c r="AH136" s="30"/>
      <c r="AI136" s="29">
        <f t="shared" si="3"/>
        <v>0</v>
      </c>
      <c r="AK136" s="26"/>
      <c r="AM136" s="26"/>
      <c r="AO136" s="26"/>
      <c r="AQ136" s="26">
        <f t="shared" si="4"/>
        <v>0</v>
      </c>
      <c r="AS136" s="26">
        <f t="shared" si="5"/>
        <v>0</v>
      </c>
      <c r="AU136" s="26">
        <f t="shared" si="6"/>
        <v>0</v>
      </c>
      <c r="AV136" s="42" t="s">
        <v>52</v>
      </c>
      <c r="AW136" s="26"/>
      <c r="AX136" s="31">
        <v>0.0</v>
      </c>
      <c r="AY136" s="25">
        <v>0.0</v>
      </c>
      <c r="AZ136" s="26">
        <f t="shared" si="13"/>
        <v>0</v>
      </c>
    </row>
    <row r="137" ht="15.75" customHeight="1">
      <c r="A137" s="4" t="s">
        <v>188</v>
      </c>
      <c r="B137" s="25">
        <v>10.0</v>
      </c>
      <c r="C137" s="25">
        <v>2887.95</v>
      </c>
      <c r="D137" s="4">
        <v>0.0</v>
      </c>
      <c r="E137" s="26">
        <v>0.0</v>
      </c>
      <c r="F137" s="25">
        <v>65.0</v>
      </c>
      <c r="G137" s="27">
        <v>41331.0</v>
      </c>
      <c r="H137" s="25">
        <v>5.0</v>
      </c>
      <c r="I137" s="27">
        <v>2476.01</v>
      </c>
      <c r="K137" s="26"/>
      <c r="M137" s="26"/>
      <c r="O137" s="26"/>
      <c r="Q137" s="26"/>
      <c r="R137" s="4">
        <v>2.0</v>
      </c>
      <c r="S137" s="26">
        <v>17218.03</v>
      </c>
      <c r="U137" s="26"/>
      <c r="V137" s="4">
        <v>2.0</v>
      </c>
      <c r="W137" s="26">
        <v>9084.0</v>
      </c>
      <c r="X137" s="4">
        <v>1.0</v>
      </c>
      <c r="Y137" s="26">
        <v>400.0</v>
      </c>
      <c r="Z137" s="4">
        <v>6.0</v>
      </c>
      <c r="AA137" s="28">
        <v>36013.2</v>
      </c>
      <c r="AC137" s="26"/>
      <c r="AD137" s="4">
        <v>1.0</v>
      </c>
      <c r="AE137" s="29">
        <f t="shared" si="1"/>
        <v>13045.62681</v>
      </c>
      <c r="AG137" s="29">
        <f t="shared" si="2"/>
        <v>0</v>
      </c>
      <c r="AH137" s="30">
        <v>7.0</v>
      </c>
      <c r="AI137" s="29">
        <f t="shared" si="3"/>
        <v>15057.54839</v>
      </c>
      <c r="AJ137" s="4">
        <v>2.0</v>
      </c>
      <c r="AK137" s="26">
        <v>152182.81</v>
      </c>
      <c r="AM137" s="26"/>
      <c r="AO137" s="26"/>
      <c r="AP137" s="4">
        <v>2.0</v>
      </c>
      <c r="AQ137" s="26">
        <f t="shared" si="4"/>
        <v>720</v>
      </c>
      <c r="AR137" s="4">
        <v>1.0</v>
      </c>
      <c r="AS137" s="26">
        <f t="shared" si="5"/>
        <v>360</v>
      </c>
      <c r="AT137" s="4">
        <v>1.0</v>
      </c>
      <c r="AU137" s="26">
        <f t="shared" si="6"/>
        <v>360</v>
      </c>
      <c r="AV137" s="8" t="s">
        <v>50</v>
      </c>
      <c r="AW137" s="26"/>
      <c r="AX137" s="31">
        <v>13.0</v>
      </c>
      <c r="AY137" s="25">
        <v>0.0</v>
      </c>
      <c r="AZ137" s="26">
        <f t="shared" si="13"/>
        <v>291136.1752</v>
      </c>
    </row>
    <row r="138" ht="15.75" customHeight="1">
      <c r="A138" s="4" t="s">
        <v>189</v>
      </c>
      <c r="B138" s="25">
        <v>24.0</v>
      </c>
      <c r="C138" s="25">
        <v>6976.25</v>
      </c>
      <c r="D138" s="4">
        <v>2.0</v>
      </c>
      <c r="E138" s="26">
        <v>469.9</v>
      </c>
      <c r="F138" s="25">
        <v>297.0</v>
      </c>
      <c r="G138" s="27">
        <v>159509.49</v>
      </c>
      <c r="H138" s="25">
        <v>33.0</v>
      </c>
      <c r="I138" s="27">
        <v>15257.39</v>
      </c>
      <c r="J138" s="4">
        <v>2.0</v>
      </c>
      <c r="K138" s="26">
        <v>19177.24</v>
      </c>
      <c r="M138" s="26"/>
      <c r="N138" s="4">
        <v>2.0</v>
      </c>
      <c r="O138" s="26">
        <v>8909.71</v>
      </c>
      <c r="P138" s="4">
        <v>2.0</v>
      </c>
      <c r="Q138" s="26">
        <v>36300.0</v>
      </c>
      <c r="R138" s="4">
        <v>8.0</v>
      </c>
      <c r="S138" s="26">
        <v>55655.8</v>
      </c>
      <c r="U138" s="26"/>
      <c r="V138" s="4">
        <v>1.0</v>
      </c>
      <c r="W138" s="26">
        <v>4600.0</v>
      </c>
      <c r="X138" s="4">
        <v>11.0</v>
      </c>
      <c r="Y138" s="26">
        <v>4938.44</v>
      </c>
      <c r="Z138" s="4">
        <v>4.0</v>
      </c>
      <c r="AA138" s="28">
        <v>24008.8</v>
      </c>
      <c r="AB138" s="4">
        <v>1.0</v>
      </c>
      <c r="AC138" s="26"/>
      <c r="AD138" s="4">
        <v>13.0</v>
      </c>
      <c r="AE138" s="29">
        <f t="shared" si="1"/>
        <v>169593.1486</v>
      </c>
      <c r="AF138" s="4">
        <v>3.0</v>
      </c>
      <c r="AG138" s="29">
        <f t="shared" si="2"/>
        <v>66563.29008</v>
      </c>
      <c r="AH138" s="30">
        <v>19.0</v>
      </c>
      <c r="AI138" s="29">
        <f t="shared" si="3"/>
        <v>40870.48848</v>
      </c>
      <c r="AJ138" s="4">
        <v>3.0</v>
      </c>
      <c r="AK138" s="26">
        <v>109835.31</v>
      </c>
      <c r="AL138" s="4">
        <v>13.0</v>
      </c>
      <c r="AM138" s="26">
        <v>764918.19</v>
      </c>
      <c r="AN138" s="4">
        <v>8.0</v>
      </c>
      <c r="AO138" s="26"/>
      <c r="AP138" s="4">
        <v>14.0</v>
      </c>
      <c r="AQ138" s="26">
        <f t="shared" si="4"/>
        <v>5040</v>
      </c>
      <c r="AR138" s="4">
        <v>2.0</v>
      </c>
      <c r="AS138" s="26">
        <f t="shared" si="5"/>
        <v>720</v>
      </c>
      <c r="AT138" s="4">
        <v>9.0</v>
      </c>
      <c r="AU138" s="26">
        <f t="shared" si="6"/>
        <v>3240</v>
      </c>
      <c r="AV138" s="8" t="s">
        <v>190</v>
      </c>
      <c r="AW138" s="26"/>
      <c r="AX138" s="31">
        <v>84.0</v>
      </c>
      <c r="AY138" s="25">
        <v>2.0</v>
      </c>
      <c r="AZ138" s="26">
        <f t="shared" si="13"/>
        <v>1496583.447</v>
      </c>
    </row>
    <row r="139" ht="15.75" customHeight="1">
      <c r="A139" s="4" t="s">
        <v>191</v>
      </c>
      <c r="B139" s="25">
        <v>33.0</v>
      </c>
      <c r="C139" s="25">
        <v>9822.19</v>
      </c>
      <c r="D139" s="4">
        <v>9.0</v>
      </c>
      <c r="E139" s="26">
        <v>2091.85</v>
      </c>
      <c r="F139" s="25">
        <v>4.0</v>
      </c>
      <c r="G139" s="27">
        <v>2244.0</v>
      </c>
      <c r="H139" s="25">
        <v>0.0</v>
      </c>
      <c r="I139" s="25">
        <v>0.0</v>
      </c>
      <c r="J139" s="4">
        <v>2.0</v>
      </c>
      <c r="K139" s="26">
        <v>11793.0</v>
      </c>
      <c r="L139" s="4">
        <v>3.0</v>
      </c>
      <c r="M139" s="26">
        <v>866060.0</v>
      </c>
      <c r="O139" s="26"/>
      <c r="Q139" s="26"/>
      <c r="S139" s="26"/>
      <c r="U139" s="26"/>
      <c r="W139" s="26"/>
      <c r="Y139" s="26"/>
      <c r="AA139" s="28"/>
      <c r="AC139" s="26"/>
      <c r="AD139" s="4">
        <v>1.0</v>
      </c>
      <c r="AE139" s="29">
        <f t="shared" si="1"/>
        <v>13045.62681</v>
      </c>
      <c r="AG139" s="29">
        <f t="shared" si="2"/>
        <v>0</v>
      </c>
      <c r="AH139" s="30"/>
      <c r="AI139" s="29">
        <f t="shared" si="3"/>
        <v>0</v>
      </c>
      <c r="AJ139" s="4">
        <v>3.0</v>
      </c>
      <c r="AK139" s="26">
        <v>31222.02</v>
      </c>
      <c r="AM139" s="26"/>
      <c r="AN139" s="4">
        <v>1.0</v>
      </c>
      <c r="AO139" s="26"/>
      <c r="AP139" s="4">
        <v>2.0</v>
      </c>
      <c r="AQ139" s="26">
        <f t="shared" si="4"/>
        <v>720</v>
      </c>
      <c r="AR139" s="4">
        <v>2.0</v>
      </c>
      <c r="AS139" s="26">
        <f t="shared" si="5"/>
        <v>720</v>
      </c>
      <c r="AU139" s="26">
        <f t="shared" si="6"/>
        <v>0</v>
      </c>
      <c r="AV139" s="8" t="s">
        <v>115</v>
      </c>
      <c r="AW139" s="26"/>
      <c r="AX139" s="31">
        <v>4.0</v>
      </c>
      <c r="AY139" s="25">
        <v>1.0</v>
      </c>
      <c r="AZ139" s="26">
        <f t="shared" si="13"/>
        <v>937718.6868</v>
      </c>
    </row>
    <row r="140" ht="15.75" customHeight="1">
      <c r="A140" s="4" t="s">
        <v>192</v>
      </c>
      <c r="B140" s="25">
        <v>6.0</v>
      </c>
      <c r="C140" s="25">
        <v>16.2974</v>
      </c>
      <c r="D140" s="4">
        <v>2.0</v>
      </c>
      <c r="E140" s="26">
        <v>528.9</v>
      </c>
      <c r="F140" s="25">
        <v>83.0</v>
      </c>
      <c r="G140" s="27">
        <v>49321.99</v>
      </c>
      <c r="H140" s="25">
        <v>6.0</v>
      </c>
      <c r="I140" s="27">
        <v>3559.38</v>
      </c>
      <c r="J140" s="4">
        <v>1.0</v>
      </c>
      <c r="K140" s="26">
        <v>8886.0</v>
      </c>
      <c r="M140" s="26"/>
      <c r="N140" s="4">
        <v>1.0</v>
      </c>
      <c r="O140" s="26">
        <v>3609.76</v>
      </c>
      <c r="P140" s="4">
        <v>1.0</v>
      </c>
      <c r="Q140" s="26">
        <v>13000.0</v>
      </c>
      <c r="R140" s="4">
        <v>4.0</v>
      </c>
      <c r="S140" s="26">
        <v>20114.88</v>
      </c>
      <c r="U140" s="26"/>
      <c r="V140" s="4">
        <v>3.0</v>
      </c>
      <c r="W140" s="26">
        <v>13300.0</v>
      </c>
      <c r="X140" s="4">
        <v>1.0</v>
      </c>
      <c r="Y140" s="26">
        <v>400.0</v>
      </c>
      <c r="AA140" s="28"/>
      <c r="AC140" s="26"/>
      <c r="AE140" s="29">
        <f t="shared" si="1"/>
        <v>0</v>
      </c>
      <c r="AF140" s="4">
        <v>3.0</v>
      </c>
      <c r="AG140" s="29">
        <f t="shared" si="2"/>
        <v>66563.29008</v>
      </c>
      <c r="AH140" s="30">
        <v>1.0</v>
      </c>
      <c r="AI140" s="29">
        <f t="shared" si="3"/>
        <v>2151.078341</v>
      </c>
      <c r="AJ140" s="4">
        <v>1.0</v>
      </c>
      <c r="AK140" s="26">
        <v>73706.03</v>
      </c>
      <c r="AM140" s="26"/>
      <c r="AO140" s="26"/>
      <c r="AP140" s="4">
        <v>1.0</v>
      </c>
      <c r="AQ140" s="26">
        <f t="shared" si="4"/>
        <v>360</v>
      </c>
      <c r="AS140" s="26">
        <f t="shared" si="5"/>
        <v>0</v>
      </c>
      <c r="AT140" s="4">
        <v>1.0</v>
      </c>
      <c r="AU140" s="26">
        <f t="shared" si="6"/>
        <v>360</v>
      </c>
      <c r="AV140" s="8" t="s">
        <v>115</v>
      </c>
      <c r="AW140" s="26"/>
      <c r="AX140" s="31">
        <v>21.0</v>
      </c>
      <c r="AY140" s="25">
        <v>1.0</v>
      </c>
      <c r="AZ140" s="26">
        <f t="shared" si="13"/>
        <v>255877.6058</v>
      </c>
    </row>
    <row r="141" ht="15.75" customHeight="1">
      <c r="A141" s="4" t="s">
        <v>193</v>
      </c>
      <c r="B141" s="25">
        <v>0.0</v>
      </c>
      <c r="C141" s="25">
        <v>0.0</v>
      </c>
      <c r="D141" s="4">
        <v>0.0</v>
      </c>
      <c r="E141" s="26">
        <v>0.0</v>
      </c>
      <c r="F141" s="25">
        <v>0.0</v>
      </c>
      <c r="G141" s="27">
        <v>0.0</v>
      </c>
      <c r="H141" s="25">
        <v>0.0</v>
      </c>
      <c r="I141" s="27">
        <v>0.0</v>
      </c>
      <c r="K141" s="26"/>
      <c r="M141" s="26"/>
      <c r="O141" s="26"/>
      <c r="Q141" s="26"/>
      <c r="S141" s="26"/>
      <c r="U141" s="26"/>
      <c r="W141" s="26"/>
      <c r="Y141" s="26"/>
      <c r="AA141" s="28"/>
      <c r="AC141" s="26"/>
      <c r="AD141" s="4">
        <v>2.0</v>
      </c>
      <c r="AE141" s="29">
        <f t="shared" si="1"/>
        <v>26091.25362</v>
      </c>
      <c r="AF141" s="4">
        <v>2.0</v>
      </c>
      <c r="AG141" s="29">
        <f t="shared" si="2"/>
        <v>44375.52672</v>
      </c>
      <c r="AH141" s="30"/>
      <c r="AI141" s="29">
        <f t="shared" si="3"/>
        <v>0</v>
      </c>
      <c r="AK141" s="26"/>
      <c r="AM141" s="26"/>
      <c r="AO141" s="26"/>
      <c r="AQ141" s="26">
        <f t="shared" si="4"/>
        <v>0</v>
      </c>
      <c r="AS141" s="26">
        <f t="shared" si="5"/>
        <v>0</v>
      </c>
      <c r="AU141" s="26">
        <f t="shared" si="6"/>
        <v>0</v>
      </c>
      <c r="AV141" s="8" t="s">
        <v>50</v>
      </c>
      <c r="AW141" s="26"/>
      <c r="AX141" s="31">
        <v>1.0</v>
      </c>
      <c r="AY141" s="25">
        <v>0.0</v>
      </c>
      <c r="AZ141" s="26">
        <f t="shared" si="13"/>
        <v>70466.78034</v>
      </c>
    </row>
    <row r="142" ht="15.75" customHeight="1">
      <c r="A142" s="4" t="s">
        <v>194</v>
      </c>
      <c r="B142" s="25">
        <v>0.0</v>
      </c>
      <c r="C142" s="25">
        <v>0.0</v>
      </c>
      <c r="D142" s="4">
        <v>0.0</v>
      </c>
      <c r="E142" s="26">
        <v>0.0</v>
      </c>
      <c r="F142" s="25">
        <v>0.0</v>
      </c>
      <c r="G142" s="27">
        <v>0.0</v>
      </c>
      <c r="H142" s="25">
        <v>0.0</v>
      </c>
      <c r="I142" s="27">
        <v>0.0</v>
      </c>
      <c r="K142" s="26"/>
      <c r="M142" s="26"/>
      <c r="O142" s="26"/>
      <c r="Q142" s="26"/>
      <c r="S142" s="26"/>
      <c r="U142" s="26"/>
      <c r="W142" s="26"/>
      <c r="Y142" s="26"/>
      <c r="AA142" s="28"/>
      <c r="AC142" s="26"/>
      <c r="AE142" s="29">
        <f t="shared" si="1"/>
        <v>0</v>
      </c>
      <c r="AG142" s="29">
        <f t="shared" si="2"/>
        <v>0</v>
      </c>
      <c r="AH142" s="30"/>
      <c r="AI142" s="29">
        <f t="shared" si="3"/>
        <v>0</v>
      </c>
      <c r="AJ142" s="4">
        <v>1.0</v>
      </c>
      <c r="AK142" s="26">
        <v>190000.0</v>
      </c>
      <c r="AM142" s="26"/>
      <c r="AO142" s="26"/>
      <c r="AQ142" s="26">
        <f t="shared" si="4"/>
        <v>0</v>
      </c>
      <c r="AS142" s="26">
        <f t="shared" si="5"/>
        <v>0</v>
      </c>
      <c r="AU142" s="26">
        <f t="shared" si="6"/>
        <v>0</v>
      </c>
      <c r="AV142" s="8" t="s">
        <v>52</v>
      </c>
      <c r="AW142" s="26"/>
      <c r="AX142" s="31">
        <v>0.0</v>
      </c>
      <c r="AY142" s="25">
        <v>0.0</v>
      </c>
      <c r="AZ142" s="26">
        <f t="shared" si="13"/>
        <v>190000</v>
      </c>
    </row>
    <row r="143" ht="15.75" customHeight="1">
      <c r="A143" s="43" t="s">
        <v>195</v>
      </c>
      <c r="B143" s="43">
        <v>13.0</v>
      </c>
      <c r="C143" s="43">
        <v>3674.64</v>
      </c>
      <c r="D143" s="43">
        <v>8.0</v>
      </c>
      <c r="E143" s="44">
        <v>2880.09</v>
      </c>
      <c r="F143" s="43">
        <v>190.0</v>
      </c>
      <c r="G143" s="45">
        <v>93696.0</v>
      </c>
      <c r="H143" s="43">
        <v>34.0</v>
      </c>
      <c r="I143" s="45">
        <v>16463.49</v>
      </c>
      <c r="J143" s="43">
        <v>5.0</v>
      </c>
      <c r="K143" s="44">
        <v>60503.0</v>
      </c>
      <c r="L143" s="43"/>
      <c r="M143" s="44"/>
      <c r="N143" s="43">
        <v>2.0</v>
      </c>
      <c r="O143" s="44">
        <v>8032.97</v>
      </c>
      <c r="P143" s="43">
        <v>3.0</v>
      </c>
      <c r="Q143" s="44">
        <v>47311.1</v>
      </c>
      <c r="R143" s="43">
        <v>4.0</v>
      </c>
      <c r="S143" s="44">
        <v>33114.54</v>
      </c>
      <c r="T143" s="43"/>
      <c r="U143" s="44"/>
      <c r="V143" s="43">
        <v>5.0</v>
      </c>
      <c r="W143" s="44">
        <v>23850.0</v>
      </c>
      <c r="X143" s="43">
        <v>2.0</v>
      </c>
      <c r="Y143" s="44">
        <v>325.52</v>
      </c>
      <c r="Z143" s="43">
        <v>3.0</v>
      </c>
      <c r="AA143" s="46">
        <v>18006.6</v>
      </c>
      <c r="AB143" s="43">
        <v>5.0</v>
      </c>
      <c r="AC143" s="44"/>
      <c r="AD143" s="43"/>
      <c r="AE143" s="47">
        <f t="shared" si="1"/>
        <v>0</v>
      </c>
      <c r="AF143" s="43">
        <v>2.0</v>
      </c>
      <c r="AG143" s="47">
        <f t="shared" si="2"/>
        <v>44375.52672</v>
      </c>
      <c r="AH143" s="48">
        <v>12.0</v>
      </c>
      <c r="AI143" s="47">
        <f t="shared" si="3"/>
        <v>25812.94009</v>
      </c>
      <c r="AJ143" s="43">
        <v>2.0</v>
      </c>
      <c r="AK143" s="44">
        <v>145093.7</v>
      </c>
      <c r="AL143" s="43"/>
      <c r="AM143" s="44"/>
      <c r="AN143" s="43">
        <v>1.0</v>
      </c>
      <c r="AO143" s="44"/>
      <c r="AP143" s="43">
        <v>11.0</v>
      </c>
      <c r="AQ143" s="26">
        <f t="shared" si="4"/>
        <v>3960</v>
      </c>
      <c r="AR143" s="43">
        <v>1.0</v>
      </c>
      <c r="AS143" s="26">
        <f t="shared" si="5"/>
        <v>360</v>
      </c>
      <c r="AT143" s="43"/>
      <c r="AU143" s="26">
        <f t="shared" si="6"/>
        <v>0</v>
      </c>
      <c r="AV143" s="49" t="s">
        <v>148</v>
      </c>
      <c r="AW143" s="44"/>
      <c r="AX143" s="50">
        <v>4.0</v>
      </c>
      <c r="AY143" s="43">
        <v>1.0</v>
      </c>
      <c r="AZ143" s="44">
        <f t="shared" si="13"/>
        <v>527460.1168</v>
      </c>
      <c r="BA143" s="43"/>
      <c r="BB143" s="43"/>
      <c r="BC143" s="43"/>
      <c r="BD143" s="43"/>
      <c r="BE143" s="43"/>
      <c r="BF143" s="43"/>
    </row>
    <row r="144" ht="15.75" customHeight="1">
      <c r="A144" s="4" t="s">
        <v>196</v>
      </c>
      <c r="B144" s="25">
        <v>0.0</v>
      </c>
      <c r="C144" s="25">
        <v>0.0</v>
      </c>
      <c r="D144" s="4">
        <v>0.0</v>
      </c>
      <c r="E144" s="26">
        <v>0.0</v>
      </c>
      <c r="F144" s="25">
        <v>2.0</v>
      </c>
      <c r="G144" s="27">
        <v>858.0</v>
      </c>
      <c r="H144" s="25">
        <v>1.0</v>
      </c>
      <c r="I144" s="27">
        <v>172.0</v>
      </c>
      <c r="K144" s="26"/>
      <c r="M144" s="26"/>
      <c r="O144" s="26"/>
      <c r="Q144" s="26"/>
      <c r="S144" s="26"/>
      <c r="U144" s="26"/>
      <c r="W144" s="26"/>
      <c r="Y144" s="26"/>
      <c r="AA144" s="28"/>
      <c r="AC144" s="26"/>
      <c r="AE144" s="29">
        <f t="shared" si="1"/>
        <v>0</v>
      </c>
      <c r="AG144" s="29">
        <f t="shared" si="2"/>
        <v>0</v>
      </c>
      <c r="AH144" s="30"/>
      <c r="AI144" s="29">
        <f t="shared" si="3"/>
        <v>0</v>
      </c>
      <c r="AK144" s="26"/>
      <c r="AM144" s="26"/>
      <c r="AO144" s="26"/>
      <c r="AQ144" s="26">
        <f t="shared" si="4"/>
        <v>0</v>
      </c>
      <c r="AS144" s="26">
        <f t="shared" si="5"/>
        <v>0</v>
      </c>
      <c r="AU144" s="26">
        <f t="shared" si="6"/>
        <v>0</v>
      </c>
      <c r="AV144" s="8" t="s">
        <v>52</v>
      </c>
      <c r="AW144" s="26"/>
      <c r="AX144" s="31">
        <v>4.0</v>
      </c>
      <c r="AY144" s="25">
        <v>0.0</v>
      </c>
      <c r="AZ144" s="26">
        <f t="shared" si="13"/>
        <v>1030</v>
      </c>
    </row>
    <row r="145" ht="15.75" customHeight="1">
      <c r="A145" s="4" t="s">
        <v>197</v>
      </c>
      <c r="B145" s="25">
        <v>7.0</v>
      </c>
      <c r="C145" s="25">
        <v>1696.61</v>
      </c>
      <c r="D145" s="4">
        <v>0.0</v>
      </c>
      <c r="E145" s="26">
        <v>0.0</v>
      </c>
      <c r="F145" s="25">
        <v>61.0</v>
      </c>
      <c r="G145" s="27">
        <v>36234.0</v>
      </c>
      <c r="H145" s="25">
        <v>14.0</v>
      </c>
      <c r="I145" s="27">
        <v>7512.95</v>
      </c>
      <c r="K145" s="26"/>
      <c r="M145" s="26"/>
      <c r="O145" s="26"/>
      <c r="Q145" s="26"/>
      <c r="R145" s="4">
        <v>2.0</v>
      </c>
      <c r="S145" s="26">
        <v>16933.95</v>
      </c>
      <c r="U145" s="26"/>
      <c r="W145" s="26"/>
      <c r="X145" s="4">
        <v>2.0</v>
      </c>
      <c r="Y145" s="26">
        <v>200.0</v>
      </c>
      <c r="Z145" s="4">
        <v>1.0</v>
      </c>
      <c r="AA145" s="28">
        <v>6002.2</v>
      </c>
      <c r="AC145" s="26"/>
      <c r="AE145" s="29">
        <f t="shared" si="1"/>
        <v>0</v>
      </c>
      <c r="AG145" s="29">
        <f t="shared" si="2"/>
        <v>0</v>
      </c>
      <c r="AH145" s="30">
        <v>6.0</v>
      </c>
      <c r="AI145" s="29">
        <f t="shared" si="3"/>
        <v>12906.47005</v>
      </c>
      <c r="AK145" s="26"/>
      <c r="AM145" s="26"/>
      <c r="AO145" s="26"/>
      <c r="AP145" s="4">
        <v>1.0</v>
      </c>
      <c r="AQ145" s="26">
        <f t="shared" si="4"/>
        <v>360</v>
      </c>
      <c r="AS145" s="26">
        <f t="shared" si="5"/>
        <v>0</v>
      </c>
      <c r="AU145" s="26">
        <f t="shared" si="6"/>
        <v>0</v>
      </c>
      <c r="AV145" s="8" t="s">
        <v>52</v>
      </c>
      <c r="AW145" s="26"/>
      <c r="AX145" s="31">
        <v>4.0</v>
      </c>
      <c r="AY145" s="25">
        <v>0.0</v>
      </c>
      <c r="AZ145" s="26">
        <f t="shared" si="13"/>
        <v>81846.18005</v>
      </c>
    </row>
    <row r="146" ht="15.75" customHeight="1">
      <c r="A146" s="4" t="s">
        <v>198</v>
      </c>
      <c r="B146" s="25">
        <v>0.0</v>
      </c>
      <c r="C146" s="25">
        <v>0.0</v>
      </c>
      <c r="D146" s="4">
        <v>0.0</v>
      </c>
      <c r="E146" s="26">
        <v>0.0</v>
      </c>
      <c r="F146" s="25">
        <v>0.0</v>
      </c>
      <c r="G146" s="27">
        <v>0.0</v>
      </c>
      <c r="H146" s="25">
        <v>0.0</v>
      </c>
      <c r="I146" s="27">
        <v>0.0</v>
      </c>
      <c r="J146" s="4">
        <v>3.0</v>
      </c>
      <c r="K146" s="26">
        <v>37776.0</v>
      </c>
      <c r="M146" s="26"/>
      <c r="N146" s="4">
        <v>1.0</v>
      </c>
      <c r="O146" s="26">
        <v>3609.76</v>
      </c>
      <c r="Q146" s="26"/>
      <c r="S146" s="26"/>
      <c r="U146" s="26"/>
      <c r="V146" s="4">
        <v>2.0</v>
      </c>
      <c r="W146" s="26">
        <v>9150.0</v>
      </c>
      <c r="Y146" s="26"/>
      <c r="AA146" s="28"/>
      <c r="AB146" s="4">
        <v>12.0</v>
      </c>
      <c r="AC146" s="26"/>
      <c r="AE146" s="29">
        <f t="shared" si="1"/>
        <v>0</v>
      </c>
      <c r="AG146" s="29">
        <f t="shared" si="2"/>
        <v>0</v>
      </c>
      <c r="AH146" s="30"/>
      <c r="AI146" s="29">
        <f t="shared" si="3"/>
        <v>0</v>
      </c>
      <c r="AK146" s="26"/>
      <c r="AL146" s="4">
        <v>8.0</v>
      </c>
      <c r="AM146" s="26">
        <v>608990.11</v>
      </c>
      <c r="AN146" s="4">
        <v>5.0</v>
      </c>
      <c r="AO146" s="26"/>
      <c r="AP146" s="4">
        <v>25.0</v>
      </c>
      <c r="AQ146" s="26">
        <f t="shared" si="4"/>
        <v>9000</v>
      </c>
      <c r="AR146" s="4">
        <v>4.0</v>
      </c>
      <c r="AS146" s="26">
        <f t="shared" si="5"/>
        <v>1440</v>
      </c>
      <c r="AU146" s="26">
        <f t="shared" si="6"/>
        <v>0</v>
      </c>
      <c r="AV146" s="8" t="s">
        <v>52</v>
      </c>
      <c r="AW146" s="26"/>
      <c r="AX146" s="31">
        <v>4.0</v>
      </c>
      <c r="AY146" s="25">
        <v>1.0</v>
      </c>
      <c r="AZ146" s="26">
        <f t="shared" si="13"/>
        <v>669965.87</v>
      </c>
    </row>
    <row r="147" ht="15.75" customHeight="1">
      <c r="A147" s="4" t="s">
        <v>199</v>
      </c>
      <c r="B147" s="25"/>
      <c r="C147" s="25">
        <v>0.0</v>
      </c>
      <c r="D147" s="4">
        <v>0.0</v>
      </c>
      <c r="E147" s="26">
        <v>0.0</v>
      </c>
      <c r="F147" s="25">
        <v>0.0</v>
      </c>
      <c r="G147" s="27">
        <v>0.0</v>
      </c>
      <c r="H147" s="25">
        <v>0.0</v>
      </c>
      <c r="I147" s="27">
        <v>0.0</v>
      </c>
      <c r="K147" s="26"/>
      <c r="M147" s="26"/>
      <c r="O147" s="26"/>
      <c r="Q147" s="26"/>
      <c r="S147" s="26"/>
      <c r="U147" s="26"/>
      <c r="V147" s="4">
        <v>1.0</v>
      </c>
      <c r="W147" s="26">
        <v>4600.0</v>
      </c>
      <c r="Y147" s="26"/>
      <c r="AA147" s="28"/>
      <c r="AC147" s="26"/>
      <c r="AE147" s="29">
        <f t="shared" si="1"/>
        <v>0</v>
      </c>
      <c r="AG147" s="29">
        <f t="shared" si="2"/>
        <v>0</v>
      </c>
      <c r="AH147" s="30"/>
      <c r="AI147" s="29">
        <f t="shared" si="3"/>
        <v>0</v>
      </c>
      <c r="AK147" s="26"/>
      <c r="AM147" s="26"/>
      <c r="AO147" s="26"/>
      <c r="AQ147" s="26">
        <f t="shared" si="4"/>
        <v>0</v>
      </c>
      <c r="AS147" s="26">
        <f t="shared" si="5"/>
        <v>0</v>
      </c>
      <c r="AU147" s="26">
        <f t="shared" si="6"/>
        <v>0</v>
      </c>
      <c r="AV147" s="8" t="s">
        <v>52</v>
      </c>
      <c r="AW147" s="26"/>
      <c r="AX147" s="31">
        <v>0.0</v>
      </c>
      <c r="AY147" s="25">
        <v>0.0</v>
      </c>
      <c r="AZ147" s="26">
        <f t="shared" si="13"/>
        <v>4600</v>
      </c>
    </row>
    <row r="148" ht="15.75" customHeight="1">
      <c r="A148" s="4" t="s">
        <v>200</v>
      </c>
      <c r="B148" s="25">
        <v>0.0</v>
      </c>
      <c r="C148" s="25">
        <v>0.0</v>
      </c>
      <c r="D148" s="4">
        <v>0.0</v>
      </c>
      <c r="E148" s="26">
        <v>0.0</v>
      </c>
      <c r="F148" s="25">
        <v>0.0</v>
      </c>
      <c r="G148" s="27">
        <v>0.0</v>
      </c>
      <c r="H148" s="25">
        <v>0.0</v>
      </c>
      <c r="I148" s="27">
        <v>0.0</v>
      </c>
      <c r="K148" s="26"/>
      <c r="M148" s="26"/>
      <c r="O148" s="26"/>
      <c r="Q148" s="26"/>
      <c r="S148" s="26"/>
      <c r="U148" s="26"/>
      <c r="W148" s="26"/>
      <c r="Y148" s="26"/>
      <c r="AA148" s="28"/>
      <c r="AB148" s="4">
        <v>1.0</v>
      </c>
      <c r="AC148" s="26"/>
      <c r="AE148" s="29">
        <f t="shared" si="1"/>
        <v>0</v>
      </c>
      <c r="AG148" s="29">
        <f t="shared" si="2"/>
        <v>0</v>
      </c>
      <c r="AH148" s="30"/>
      <c r="AI148" s="29">
        <f t="shared" si="3"/>
        <v>0</v>
      </c>
      <c r="AK148" s="26"/>
      <c r="AM148" s="26"/>
      <c r="AN148" s="4">
        <v>1.0</v>
      </c>
      <c r="AO148" s="26"/>
      <c r="AP148" s="4">
        <v>1.0</v>
      </c>
      <c r="AQ148" s="26">
        <f t="shared" si="4"/>
        <v>360</v>
      </c>
      <c r="AS148" s="26">
        <f t="shared" si="5"/>
        <v>0</v>
      </c>
      <c r="AU148" s="26">
        <f t="shared" si="6"/>
        <v>0</v>
      </c>
      <c r="AV148" s="8" t="s">
        <v>52</v>
      </c>
      <c r="AW148" s="26"/>
      <c r="AX148" s="31">
        <v>0.0</v>
      </c>
      <c r="AY148" s="25">
        <v>0.0</v>
      </c>
      <c r="AZ148" s="26">
        <f t="shared" si="13"/>
        <v>360</v>
      </c>
    </row>
    <row r="149" ht="15.75" customHeight="1">
      <c r="A149" s="4" t="s">
        <v>201</v>
      </c>
      <c r="B149" s="25">
        <v>0.0</v>
      </c>
      <c r="C149" s="25">
        <v>0.0</v>
      </c>
      <c r="D149" s="4">
        <v>0.0</v>
      </c>
      <c r="E149" s="26">
        <v>0.0</v>
      </c>
      <c r="F149" s="25">
        <v>0.0</v>
      </c>
      <c r="G149" s="27">
        <v>0.0</v>
      </c>
      <c r="H149" s="25">
        <v>0.0</v>
      </c>
      <c r="I149" s="27">
        <v>0.0</v>
      </c>
      <c r="K149" s="26"/>
      <c r="M149" s="26"/>
      <c r="O149" s="26"/>
      <c r="Q149" s="26"/>
      <c r="S149" s="26"/>
      <c r="U149" s="26"/>
      <c r="W149" s="26"/>
      <c r="Y149" s="26"/>
      <c r="AA149" s="28"/>
      <c r="AC149" s="26"/>
      <c r="AE149" s="29">
        <f t="shared" si="1"/>
        <v>0</v>
      </c>
      <c r="AG149" s="29">
        <f t="shared" si="2"/>
        <v>0</v>
      </c>
      <c r="AH149" s="30"/>
      <c r="AI149" s="29">
        <f t="shared" si="3"/>
        <v>0</v>
      </c>
      <c r="AK149" s="26"/>
      <c r="AM149" s="26"/>
      <c r="AO149" s="26"/>
      <c r="AQ149" s="26">
        <f t="shared" si="4"/>
        <v>0</v>
      </c>
      <c r="AS149" s="26">
        <f t="shared" si="5"/>
        <v>0</v>
      </c>
      <c r="AU149" s="26">
        <f t="shared" si="6"/>
        <v>0</v>
      </c>
      <c r="AV149" s="8" t="s">
        <v>52</v>
      </c>
      <c r="AW149" s="26"/>
      <c r="AX149" s="31">
        <v>0.0</v>
      </c>
      <c r="AY149" s="25">
        <v>0.0</v>
      </c>
      <c r="AZ149" s="26">
        <f t="shared" si="13"/>
        <v>0</v>
      </c>
    </row>
    <row r="150" ht="15.75" customHeight="1">
      <c r="A150" s="4" t="s">
        <v>202</v>
      </c>
      <c r="B150" s="25">
        <v>0.0</v>
      </c>
      <c r="C150" s="25">
        <v>0.0</v>
      </c>
      <c r="D150" s="4">
        <v>0.0</v>
      </c>
      <c r="E150" s="26">
        <v>0.0</v>
      </c>
      <c r="F150" s="25">
        <v>0.0</v>
      </c>
      <c r="G150" s="27">
        <v>0.0</v>
      </c>
      <c r="H150" s="25">
        <v>0.0</v>
      </c>
      <c r="I150" s="27">
        <v>0.0</v>
      </c>
      <c r="J150" s="4">
        <v>1.0</v>
      </c>
      <c r="K150" s="26">
        <v>8978.5</v>
      </c>
      <c r="M150" s="26"/>
      <c r="O150" s="26"/>
      <c r="Q150" s="26"/>
      <c r="R150" s="4">
        <v>1.0</v>
      </c>
      <c r="S150" s="26">
        <v>200.0</v>
      </c>
      <c r="U150" s="26"/>
      <c r="V150" s="4">
        <v>2.0</v>
      </c>
      <c r="W150" s="26">
        <v>8950.0</v>
      </c>
      <c r="Y150" s="26"/>
      <c r="AA150" s="28"/>
      <c r="AC150" s="26"/>
      <c r="AE150" s="29">
        <f t="shared" si="1"/>
        <v>0</v>
      </c>
      <c r="AG150" s="29">
        <f t="shared" si="2"/>
        <v>0</v>
      </c>
      <c r="AH150" s="30"/>
      <c r="AI150" s="29">
        <f t="shared" si="3"/>
        <v>0</v>
      </c>
      <c r="AK150" s="26"/>
      <c r="AM150" s="26"/>
      <c r="AO150" s="26"/>
      <c r="AP150" s="4">
        <v>1.0</v>
      </c>
      <c r="AQ150" s="26">
        <f t="shared" si="4"/>
        <v>360</v>
      </c>
      <c r="AS150" s="26">
        <f t="shared" si="5"/>
        <v>0</v>
      </c>
      <c r="AU150" s="26">
        <f t="shared" si="6"/>
        <v>0</v>
      </c>
      <c r="AV150" s="8" t="s">
        <v>50</v>
      </c>
      <c r="AW150" s="26"/>
      <c r="AX150" s="31">
        <v>0.0</v>
      </c>
      <c r="AY150" s="25">
        <v>0.0</v>
      </c>
      <c r="AZ150" s="26">
        <f t="shared" si="13"/>
        <v>18488.5</v>
      </c>
    </row>
    <row r="151" ht="15.75" customHeight="1">
      <c r="A151" s="4" t="s">
        <v>203</v>
      </c>
      <c r="B151" s="25">
        <v>0.0</v>
      </c>
      <c r="C151" s="25">
        <v>0.0</v>
      </c>
      <c r="D151" s="4">
        <v>0.0</v>
      </c>
      <c r="E151" s="26">
        <v>0.0</v>
      </c>
      <c r="F151" s="25">
        <v>0.0</v>
      </c>
      <c r="G151" s="27">
        <v>0.0</v>
      </c>
      <c r="H151" s="25">
        <v>0.0</v>
      </c>
      <c r="I151" s="27">
        <v>0.0</v>
      </c>
      <c r="K151" s="26"/>
      <c r="M151" s="26"/>
      <c r="O151" s="26"/>
      <c r="Q151" s="26"/>
      <c r="S151" s="26"/>
      <c r="U151" s="26"/>
      <c r="W151" s="26"/>
      <c r="Y151" s="26"/>
      <c r="AA151" s="28"/>
      <c r="AC151" s="26"/>
      <c r="AE151" s="29">
        <f t="shared" si="1"/>
        <v>0</v>
      </c>
      <c r="AG151" s="29">
        <f t="shared" si="2"/>
        <v>0</v>
      </c>
      <c r="AH151" s="30"/>
      <c r="AI151" s="29">
        <f t="shared" si="3"/>
        <v>0</v>
      </c>
      <c r="AJ151" s="4">
        <v>2.0</v>
      </c>
      <c r="AK151" s="26">
        <v>56138.83</v>
      </c>
      <c r="AM151" s="26"/>
      <c r="AO151" s="26"/>
      <c r="AP151" s="4">
        <v>3.0</v>
      </c>
      <c r="AQ151" s="26">
        <f t="shared" si="4"/>
        <v>1080</v>
      </c>
      <c r="AS151" s="26">
        <f t="shared" si="5"/>
        <v>0</v>
      </c>
      <c r="AU151" s="26">
        <f t="shared" si="6"/>
        <v>0</v>
      </c>
      <c r="AV151" s="8" t="s">
        <v>52</v>
      </c>
      <c r="AW151" s="26"/>
      <c r="AX151" s="31">
        <v>2.0</v>
      </c>
      <c r="AY151" s="25">
        <v>1.0</v>
      </c>
      <c r="AZ151" s="26">
        <f t="shared" si="13"/>
        <v>57218.83</v>
      </c>
    </row>
    <row r="152" ht="15.75" customHeight="1">
      <c r="A152" s="4" t="s">
        <v>204</v>
      </c>
      <c r="B152" s="25"/>
      <c r="C152" s="25"/>
      <c r="E152" s="26"/>
      <c r="F152" s="25"/>
      <c r="G152" s="27"/>
      <c r="H152" s="25"/>
      <c r="I152" s="27"/>
      <c r="K152" s="26"/>
      <c r="M152" s="26"/>
      <c r="O152" s="26"/>
      <c r="Q152" s="26"/>
      <c r="S152" s="26"/>
      <c r="U152" s="26"/>
      <c r="W152" s="26"/>
      <c r="Y152" s="26"/>
      <c r="AA152" s="28"/>
      <c r="AC152" s="26"/>
      <c r="AE152" s="29">
        <f t="shared" si="1"/>
        <v>0</v>
      </c>
      <c r="AG152" s="29">
        <f t="shared" si="2"/>
        <v>0</v>
      </c>
      <c r="AH152" s="30"/>
      <c r="AI152" s="29">
        <f t="shared" si="3"/>
        <v>0</v>
      </c>
      <c r="AK152" s="26"/>
      <c r="AM152" s="26"/>
      <c r="AN152" s="4">
        <v>1.0</v>
      </c>
      <c r="AO152" s="26"/>
      <c r="AQ152" s="26">
        <f t="shared" si="4"/>
        <v>0</v>
      </c>
      <c r="AS152" s="26">
        <f t="shared" si="5"/>
        <v>0</v>
      </c>
      <c r="AU152" s="26">
        <f t="shared" si="6"/>
        <v>0</v>
      </c>
      <c r="AV152" s="8" t="s">
        <v>52</v>
      </c>
      <c r="AW152" s="26"/>
      <c r="AX152" s="31"/>
      <c r="AY152" s="25">
        <v>0.0</v>
      </c>
      <c r="AZ152" s="26"/>
    </row>
    <row r="153" ht="15.75" customHeight="1">
      <c r="A153" s="4" t="s">
        <v>205</v>
      </c>
      <c r="B153" s="25">
        <v>1.0</v>
      </c>
      <c r="C153" s="25">
        <v>300.0</v>
      </c>
      <c r="D153" s="4">
        <v>0.0</v>
      </c>
      <c r="E153" s="26">
        <v>0.0</v>
      </c>
      <c r="F153" s="25">
        <v>26.0</v>
      </c>
      <c r="G153" s="27">
        <v>15246.0</v>
      </c>
      <c r="H153" s="25">
        <v>0.0</v>
      </c>
      <c r="I153" s="27">
        <v>0.0</v>
      </c>
      <c r="K153" s="26"/>
      <c r="M153" s="26"/>
      <c r="O153" s="26"/>
      <c r="Q153" s="26"/>
      <c r="S153" s="26"/>
      <c r="U153" s="26"/>
      <c r="V153" s="4">
        <v>3.0</v>
      </c>
      <c r="W153" s="26">
        <v>13700.0</v>
      </c>
      <c r="Y153" s="26"/>
      <c r="AA153" s="28"/>
      <c r="AC153" s="26"/>
      <c r="AD153" s="4">
        <v>1.0</v>
      </c>
      <c r="AE153" s="29">
        <f t="shared" si="1"/>
        <v>13045.62681</v>
      </c>
      <c r="AG153" s="29">
        <f t="shared" si="2"/>
        <v>0</v>
      </c>
      <c r="AH153" s="30"/>
      <c r="AI153" s="29">
        <f t="shared" si="3"/>
        <v>0</v>
      </c>
      <c r="AK153" s="26"/>
      <c r="AM153" s="26"/>
      <c r="AO153" s="26"/>
      <c r="AQ153" s="26">
        <f t="shared" si="4"/>
        <v>0</v>
      </c>
      <c r="AS153" s="26">
        <f t="shared" si="5"/>
        <v>0</v>
      </c>
      <c r="AU153" s="26">
        <f t="shared" si="6"/>
        <v>0</v>
      </c>
      <c r="AV153" s="8" t="s">
        <v>52</v>
      </c>
      <c r="AW153" s="26"/>
      <c r="AX153" s="31">
        <v>0.0</v>
      </c>
      <c r="AY153" s="25">
        <v>0.0</v>
      </c>
      <c r="AZ153" s="26">
        <f t="shared" ref="AZ153:AZ186" si="14"> SUM(AU153,AS153,AQ153,AO153,AM153,AK153,AI153,AG153,AE153,AC153,AA153,Y153,W153,U153,S153,Q153,O153,M153,K153,I153,G153,E153, C153)</f>
        <v>42291.62681</v>
      </c>
    </row>
    <row r="154" ht="15.75" customHeight="1">
      <c r="A154" s="4" t="s">
        <v>206</v>
      </c>
      <c r="B154" s="25">
        <v>44.0</v>
      </c>
      <c r="C154" s="25">
        <v>13047.89</v>
      </c>
      <c r="D154" s="4">
        <v>1.0</v>
      </c>
      <c r="E154" s="26">
        <v>51.52</v>
      </c>
      <c r="F154" s="25">
        <v>479.0</v>
      </c>
      <c r="G154" s="27">
        <v>212031.64</v>
      </c>
      <c r="H154" s="25">
        <v>28.0</v>
      </c>
      <c r="I154" s="27">
        <v>13195.64</v>
      </c>
      <c r="J154" s="4">
        <v>4.0</v>
      </c>
      <c r="K154" s="26">
        <v>26539.51</v>
      </c>
      <c r="M154" s="26"/>
      <c r="N154" s="4">
        <v>2.0</v>
      </c>
      <c r="O154" s="26">
        <v>7076.9</v>
      </c>
      <c r="P154" s="4">
        <v>1.0</v>
      </c>
      <c r="Q154" s="26">
        <v>17000.0</v>
      </c>
      <c r="R154" s="4">
        <v>4.0</v>
      </c>
      <c r="S154" s="26">
        <v>8636.28</v>
      </c>
      <c r="U154" s="26"/>
      <c r="V154" s="4">
        <v>3.0</v>
      </c>
      <c r="W154" s="26">
        <v>13300.0</v>
      </c>
      <c r="X154" s="4">
        <v>8.0</v>
      </c>
      <c r="Y154" s="26">
        <v>3200.0</v>
      </c>
      <c r="Z154" s="4">
        <v>18.0</v>
      </c>
      <c r="AA154" s="28">
        <v>108039.6</v>
      </c>
      <c r="AB154" s="4">
        <v>15.0</v>
      </c>
      <c r="AC154" s="26"/>
      <c r="AD154" s="4">
        <v>47.0</v>
      </c>
      <c r="AE154" s="29">
        <f t="shared" si="1"/>
        <v>613144.4601</v>
      </c>
      <c r="AF154" s="4">
        <v>13.0</v>
      </c>
      <c r="AG154" s="29">
        <f t="shared" si="2"/>
        <v>288440.9237</v>
      </c>
      <c r="AH154" s="30">
        <v>12.0</v>
      </c>
      <c r="AI154" s="29">
        <f t="shared" si="3"/>
        <v>25812.94009</v>
      </c>
      <c r="AJ154" s="4">
        <v>3.0</v>
      </c>
      <c r="AK154" s="26">
        <v>275530.21</v>
      </c>
      <c r="AL154" s="4">
        <v>1.0</v>
      </c>
      <c r="AM154" s="26">
        <v>135356.6</v>
      </c>
      <c r="AN154" s="4">
        <v>2.0</v>
      </c>
      <c r="AO154" s="26"/>
      <c r="AP154" s="4">
        <v>13.0</v>
      </c>
      <c r="AQ154" s="26">
        <f t="shared" si="4"/>
        <v>4680</v>
      </c>
      <c r="AR154" s="4">
        <v>4.0</v>
      </c>
      <c r="AS154" s="26">
        <f t="shared" si="5"/>
        <v>1440</v>
      </c>
      <c r="AT154" s="4">
        <v>6.0</v>
      </c>
      <c r="AU154" s="26">
        <f t="shared" si="6"/>
        <v>2160</v>
      </c>
      <c r="AV154" s="8" t="s">
        <v>207</v>
      </c>
      <c r="AW154" s="26"/>
      <c r="AX154" s="31">
        <v>267.0</v>
      </c>
      <c r="AY154" s="25">
        <v>0.0</v>
      </c>
      <c r="AZ154" s="26">
        <f t="shared" si="14"/>
        <v>1768684.114</v>
      </c>
    </row>
    <row r="155" ht="15.75" customHeight="1">
      <c r="A155" s="4" t="s">
        <v>208</v>
      </c>
      <c r="B155" s="25">
        <v>0.0</v>
      </c>
      <c r="C155" s="25">
        <v>0.0</v>
      </c>
      <c r="D155" s="4">
        <v>0.0</v>
      </c>
      <c r="E155" s="26">
        <v>0.0</v>
      </c>
      <c r="F155" s="25">
        <v>1.0</v>
      </c>
      <c r="G155" s="27">
        <v>506.0</v>
      </c>
      <c r="H155" s="25">
        <v>1.0</v>
      </c>
      <c r="I155" s="27">
        <v>359.9</v>
      </c>
      <c r="K155" s="26"/>
      <c r="M155" s="26"/>
      <c r="O155" s="26"/>
      <c r="Q155" s="26"/>
      <c r="S155" s="26"/>
      <c r="U155" s="26"/>
      <c r="W155" s="26"/>
      <c r="Y155" s="26"/>
      <c r="AA155" s="28"/>
      <c r="AC155" s="26"/>
      <c r="AE155" s="29">
        <f t="shared" si="1"/>
        <v>0</v>
      </c>
      <c r="AG155" s="29">
        <f t="shared" si="2"/>
        <v>0</v>
      </c>
      <c r="AH155" s="30"/>
      <c r="AI155" s="29">
        <f t="shared" si="3"/>
        <v>0</v>
      </c>
      <c r="AK155" s="26"/>
      <c r="AM155" s="26"/>
      <c r="AO155" s="26"/>
      <c r="AQ155" s="26">
        <f t="shared" si="4"/>
        <v>0</v>
      </c>
      <c r="AS155" s="26">
        <f t="shared" si="5"/>
        <v>0</v>
      </c>
      <c r="AU155" s="26">
        <f t="shared" si="6"/>
        <v>0</v>
      </c>
      <c r="AV155" s="8" t="s">
        <v>52</v>
      </c>
      <c r="AW155" s="26"/>
      <c r="AX155" s="31">
        <v>0.0</v>
      </c>
      <c r="AY155" s="25">
        <v>0.0</v>
      </c>
      <c r="AZ155" s="26">
        <f t="shared" si="14"/>
        <v>865.9</v>
      </c>
    </row>
    <row r="156" ht="15.75" customHeight="1">
      <c r="A156" s="4" t="s">
        <v>209</v>
      </c>
      <c r="B156" s="25">
        <v>0.0</v>
      </c>
      <c r="C156" s="25">
        <v>0.0</v>
      </c>
      <c r="D156" s="4">
        <v>0.0</v>
      </c>
      <c r="E156" s="26">
        <v>0.0</v>
      </c>
      <c r="F156" s="25">
        <v>0.0</v>
      </c>
      <c r="G156" s="27">
        <v>0.0</v>
      </c>
      <c r="H156" s="25">
        <v>0.0</v>
      </c>
      <c r="I156" s="27">
        <v>0.0</v>
      </c>
      <c r="K156" s="26"/>
      <c r="M156" s="26"/>
      <c r="O156" s="26"/>
      <c r="Q156" s="26"/>
      <c r="S156" s="26"/>
      <c r="U156" s="26"/>
      <c r="W156" s="26"/>
      <c r="Y156" s="26"/>
      <c r="AA156" s="28"/>
      <c r="AC156" s="26"/>
      <c r="AE156" s="29">
        <f t="shared" si="1"/>
        <v>0</v>
      </c>
      <c r="AG156" s="29">
        <f t="shared" si="2"/>
        <v>0</v>
      </c>
      <c r="AH156" s="30"/>
      <c r="AI156" s="29">
        <f t="shared" si="3"/>
        <v>0</v>
      </c>
      <c r="AK156" s="26"/>
      <c r="AM156" s="26"/>
      <c r="AO156" s="26"/>
      <c r="AQ156" s="26">
        <f t="shared" si="4"/>
        <v>0</v>
      </c>
      <c r="AS156" s="26">
        <f t="shared" si="5"/>
        <v>0</v>
      </c>
      <c r="AU156" s="26">
        <f t="shared" si="6"/>
        <v>0</v>
      </c>
      <c r="AV156" s="8" t="s">
        <v>52</v>
      </c>
      <c r="AW156" s="26"/>
      <c r="AX156" s="31">
        <v>0.0</v>
      </c>
      <c r="AY156" s="25">
        <v>0.0</v>
      </c>
      <c r="AZ156" s="26">
        <f t="shared" si="14"/>
        <v>0</v>
      </c>
    </row>
    <row r="157" ht="15.75" customHeight="1">
      <c r="A157" s="4" t="s">
        <v>210</v>
      </c>
      <c r="B157" s="25">
        <v>18.0</v>
      </c>
      <c r="C157" s="25">
        <v>5229.7</v>
      </c>
      <c r="D157" s="4">
        <v>5.0</v>
      </c>
      <c r="E157" s="26">
        <v>2304.38</v>
      </c>
      <c r="F157" s="25">
        <v>1.0</v>
      </c>
      <c r="G157" s="27">
        <v>308.0</v>
      </c>
      <c r="H157" s="25">
        <v>32.0</v>
      </c>
      <c r="I157" s="27">
        <v>15729.68</v>
      </c>
      <c r="J157" s="4">
        <v>8.0</v>
      </c>
      <c r="M157" s="26"/>
      <c r="O157" s="26"/>
      <c r="P157" s="4">
        <v>1.0</v>
      </c>
      <c r="Q157" s="26">
        <v>10000.0</v>
      </c>
      <c r="R157" s="4">
        <v>5.0</v>
      </c>
      <c r="S157" s="26">
        <v>35326.4</v>
      </c>
      <c r="U157" s="26"/>
      <c r="V157" s="4">
        <v>6.0</v>
      </c>
      <c r="W157" s="26">
        <v>26800.0</v>
      </c>
      <c r="X157" s="4">
        <v>5.0</v>
      </c>
      <c r="Y157" s="26">
        <v>2000.0</v>
      </c>
      <c r="AA157" s="28"/>
      <c r="AC157" s="26"/>
      <c r="AE157" s="29">
        <f t="shared" si="1"/>
        <v>0</v>
      </c>
      <c r="AG157" s="29">
        <f t="shared" si="2"/>
        <v>0</v>
      </c>
      <c r="AH157" s="30">
        <v>2.0</v>
      </c>
      <c r="AI157" s="29">
        <f t="shared" si="3"/>
        <v>4302.156682</v>
      </c>
      <c r="AJ157" s="4">
        <v>2.0</v>
      </c>
      <c r="AK157" s="26">
        <v>82960.32</v>
      </c>
      <c r="AM157" s="26"/>
      <c r="AO157" s="26"/>
      <c r="AP157" s="4">
        <v>9.0</v>
      </c>
      <c r="AQ157" s="26">
        <f t="shared" si="4"/>
        <v>3240</v>
      </c>
      <c r="AR157" s="4">
        <v>5.0</v>
      </c>
      <c r="AS157" s="26">
        <f t="shared" si="5"/>
        <v>1800</v>
      </c>
      <c r="AT157" s="4">
        <v>8.0</v>
      </c>
      <c r="AU157" s="26">
        <f t="shared" si="6"/>
        <v>2880</v>
      </c>
      <c r="AV157" s="8" t="s">
        <v>50</v>
      </c>
      <c r="AW157" s="26"/>
      <c r="AX157" s="31">
        <v>2.0</v>
      </c>
      <c r="AY157" s="25">
        <v>21.0</v>
      </c>
      <c r="AZ157" s="26">
        <f t="shared" si="14"/>
        <v>192880.6367</v>
      </c>
    </row>
    <row r="158" ht="15.75" customHeight="1">
      <c r="A158" s="4" t="s">
        <v>211</v>
      </c>
      <c r="B158" s="25">
        <v>0.0</v>
      </c>
      <c r="C158" s="25">
        <v>0.0</v>
      </c>
      <c r="D158" s="4">
        <v>0.0</v>
      </c>
      <c r="E158" s="26">
        <v>0.0</v>
      </c>
      <c r="F158" s="25">
        <v>0.0</v>
      </c>
      <c r="G158" s="27">
        <v>0.0</v>
      </c>
      <c r="H158" s="25">
        <v>0.0</v>
      </c>
      <c r="I158" s="27">
        <v>0.0</v>
      </c>
      <c r="K158" s="26">
        <v>72132.0</v>
      </c>
      <c r="M158" s="26"/>
      <c r="O158" s="26"/>
      <c r="Q158" s="26"/>
      <c r="S158" s="26"/>
      <c r="U158" s="26"/>
      <c r="W158" s="26"/>
      <c r="Y158" s="26"/>
      <c r="AA158" s="28"/>
      <c r="AB158" s="4">
        <v>2.0</v>
      </c>
      <c r="AC158" s="26"/>
      <c r="AE158" s="29">
        <f t="shared" si="1"/>
        <v>0</v>
      </c>
      <c r="AG158" s="29">
        <f t="shared" si="2"/>
        <v>0</v>
      </c>
      <c r="AH158" s="30"/>
      <c r="AI158" s="29">
        <f t="shared" si="3"/>
        <v>0</v>
      </c>
      <c r="AK158" s="26"/>
      <c r="AM158" s="26"/>
      <c r="AO158" s="26"/>
      <c r="AP158" s="4">
        <v>2.0</v>
      </c>
      <c r="AQ158" s="26">
        <f t="shared" si="4"/>
        <v>720</v>
      </c>
      <c r="AS158" s="26">
        <f t="shared" si="5"/>
        <v>0</v>
      </c>
      <c r="AU158" s="26">
        <f t="shared" si="6"/>
        <v>0</v>
      </c>
      <c r="AV158" s="8" t="s">
        <v>52</v>
      </c>
      <c r="AW158" s="26"/>
      <c r="AX158" s="31">
        <v>2.0</v>
      </c>
      <c r="AY158" s="25">
        <v>1.0</v>
      </c>
      <c r="AZ158" s="26">
        <f t="shared" si="14"/>
        <v>72852</v>
      </c>
    </row>
    <row r="159" ht="15.75" customHeight="1">
      <c r="A159" s="4" t="s">
        <v>212</v>
      </c>
      <c r="B159" s="25"/>
      <c r="C159" s="25">
        <v>0.0</v>
      </c>
      <c r="D159" s="4">
        <v>0.0</v>
      </c>
      <c r="E159" s="26">
        <v>0.0</v>
      </c>
      <c r="F159" s="25">
        <v>0.0</v>
      </c>
      <c r="G159" s="27">
        <v>0.0</v>
      </c>
      <c r="H159" s="25">
        <v>0.0</v>
      </c>
      <c r="I159" s="27">
        <v>0.0</v>
      </c>
      <c r="K159" s="26"/>
      <c r="M159" s="26"/>
      <c r="O159" s="26"/>
      <c r="Q159" s="26"/>
      <c r="S159" s="26"/>
      <c r="U159" s="26"/>
      <c r="W159" s="26"/>
      <c r="Y159" s="26"/>
      <c r="AA159" s="28"/>
      <c r="AC159" s="26"/>
      <c r="AE159" s="29">
        <f t="shared" si="1"/>
        <v>0</v>
      </c>
      <c r="AG159" s="29">
        <f t="shared" si="2"/>
        <v>0</v>
      </c>
      <c r="AH159" s="30"/>
      <c r="AI159" s="29">
        <f t="shared" si="3"/>
        <v>0</v>
      </c>
      <c r="AK159" s="26"/>
      <c r="AL159" s="4">
        <v>1.0</v>
      </c>
      <c r="AM159" s="26">
        <v>39861.22</v>
      </c>
      <c r="AO159" s="26"/>
      <c r="AQ159" s="26">
        <f t="shared" si="4"/>
        <v>0</v>
      </c>
      <c r="AS159" s="26">
        <f t="shared" si="5"/>
        <v>0</v>
      </c>
      <c r="AU159" s="26">
        <f t="shared" si="6"/>
        <v>0</v>
      </c>
      <c r="AV159" s="8" t="s">
        <v>52</v>
      </c>
      <c r="AW159" s="26"/>
      <c r="AX159" s="31">
        <v>0.0</v>
      </c>
      <c r="AY159" s="25">
        <v>0.0</v>
      </c>
      <c r="AZ159" s="26">
        <f t="shared" si="14"/>
        <v>39861.22</v>
      </c>
    </row>
    <row r="160" ht="15.75" customHeight="1">
      <c r="A160" s="4" t="s">
        <v>213</v>
      </c>
      <c r="B160" s="25">
        <v>0.0</v>
      </c>
      <c r="C160" s="25">
        <v>0.0</v>
      </c>
      <c r="D160" s="4">
        <v>0.0</v>
      </c>
      <c r="E160" s="26">
        <v>0.0</v>
      </c>
      <c r="F160" s="25">
        <v>0.0</v>
      </c>
      <c r="G160" s="27">
        <v>0.0</v>
      </c>
      <c r="H160" s="25">
        <v>0.0</v>
      </c>
      <c r="I160" s="27">
        <v>0.0</v>
      </c>
      <c r="K160" s="26"/>
      <c r="M160" s="26"/>
      <c r="O160" s="26"/>
      <c r="Q160" s="26"/>
      <c r="S160" s="26"/>
      <c r="T160" s="4">
        <v>3.0</v>
      </c>
      <c r="U160" s="26">
        <v>45000.0</v>
      </c>
      <c r="W160" s="26"/>
      <c r="Y160" s="26"/>
      <c r="AA160" s="28"/>
      <c r="AB160" s="4">
        <v>1.0</v>
      </c>
      <c r="AC160" s="26"/>
      <c r="AE160" s="29">
        <f t="shared" si="1"/>
        <v>0</v>
      </c>
      <c r="AG160" s="29">
        <f t="shared" si="2"/>
        <v>0</v>
      </c>
      <c r="AH160" s="30"/>
      <c r="AI160" s="29">
        <f t="shared" si="3"/>
        <v>0</v>
      </c>
      <c r="AK160" s="26"/>
      <c r="AM160" s="26"/>
      <c r="AN160" s="4">
        <v>1.0</v>
      </c>
      <c r="AO160" s="26"/>
      <c r="AP160" s="4">
        <v>3.0</v>
      </c>
      <c r="AQ160" s="26">
        <f t="shared" si="4"/>
        <v>1080</v>
      </c>
      <c r="AS160" s="26">
        <f t="shared" si="5"/>
        <v>0</v>
      </c>
      <c r="AU160" s="26">
        <f t="shared" si="6"/>
        <v>0</v>
      </c>
      <c r="AV160" s="8" t="s">
        <v>52</v>
      </c>
      <c r="AW160" s="26"/>
      <c r="AX160" s="31">
        <v>0.0</v>
      </c>
      <c r="AY160" s="25">
        <v>0.0</v>
      </c>
      <c r="AZ160" s="26">
        <f t="shared" si="14"/>
        <v>46080</v>
      </c>
    </row>
    <row r="161" ht="15.75" customHeight="1">
      <c r="A161" s="4" t="s">
        <v>214</v>
      </c>
      <c r="B161" s="25">
        <v>0.0</v>
      </c>
      <c r="C161" s="25">
        <v>0.0</v>
      </c>
      <c r="D161" s="4">
        <v>0.0</v>
      </c>
      <c r="E161" s="26">
        <v>0.0</v>
      </c>
      <c r="F161" s="25">
        <v>0.0</v>
      </c>
      <c r="G161" s="27">
        <v>0.0</v>
      </c>
      <c r="H161" s="25">
        <v>0.0</v>
      </c>
      <c r="I161" s="27">
        <v>0.0</v>
      </c>
      <c r="K161" s="26"/>
      <c r="M161" s="26"/>
      <c r="O161" s="26"/>
      <c r="P161" s="4">
        <v>1.0</v>
      </c>
      <c r="Q161" s="26">
        <v>29000.0</v>
      </c>
      <c r="R161" s="4">
        <v>1.0</v>
      </c>
      <c r="S161" s="26">
        <v>16604.6</v>
      </c>
      <c r="U161" s="26"/>
      <c r="V161" s="4">
        <v>1.0</v>
      </c>
      <c r="W161" s="26">
        <v>4550.0</v>
      </c>
      <c r="Y161" s="26"/>
      <c r="AA161" s="28"/>
      <c r="AC161" s="26"/>
      <c r="AE161" s="29">
        <f t="shared" si="1"/>
        <v>0</v>
      </c>
      <c r="AG161" s="29">
        <f t="shared" si="2"/>
        <v>0</v>
      </c>
      <c r="AH161" s="30"/>
      <c r="AI161" s="29">
        <f t="shared" si="3"/>
        <v>0</v>
      </c>
      <c r="AJ161" s="4">
        <v>1.0</v>
      </c>
      <c r="AK161" s="26">
        <v>48349.61</v>
      </c>
      <c r="AL161" s="4">
        <v>1.0</v>
      </c>
      <c r="AM161" s="26">
        <v>7591.95</v>
      </c>
      <c r="AO161" s="26"/>
      <c r="AP161" s="4">
        <v>2.0</v>
      </c>
      <c r="AQ161" s="26">
        <f t="shared" si="4"/>
        <v>720</v>
      </c>
      <c r="AR161" s="4">
        <v>1.0</v>
      </c>
      <c r="AS161" s="26">
        <f t="shared" si="5"/>
        <v>360</v>
      </c>
      <c r="AU161" s="26">
        <f t="shared" si="6"/>
        <v>0</v>
      </c>
      <c r="AV161" s="8" t="s">
        <v>52</v>
      </c>
      <c r="AW161" s="26"/>
      <c r="AX161" s="31">
        <v>3.0</v>
      </c>
      <c r="AY161" s="25">
        <v>0.0</v>
      </c>
      <c r="AZ161" s="26">
        <f t="shared" si="14"/>
        <v>107176.16</v>
      </c>
    </row>
    <row r="162" ht="15.75" customHeight="1">
      <c r="A162" s="4" t="s">
        <v>215</v>
      </c>
      <c r="B162" s="25">
        <v>0.0</v>
      </c>
      <c r="C162" s="25">
        <v>0.0</v>
      </c>
      <c r="D162" s="4">
        <v>0.0</v>
      </c>
      <c r="E162" s="26">
        <v>0.0</v>
      </c>
      <c r="F162" s="25">
        <v>0.0</v>
      </c>
      <c r="G162" s="27">
        <v>0.0</v>
      </c>
      <c r="H162" s="25">
        <v>0.0</v>
      </c>
      <c r="I162" s="27">
        <v>0.0</v>
      </c>
      <c r="K162" s="26"/>
      <c r="M162" s="26"/>
      <c r="O162" s="26"/>
      <c r="Q162" s="26"/>
      <c r="S162" s="26"/>
      <c r="U162" s="26"/>
      <c r="V162" s="4">
        <v>2.0</v>
      </c>
      <c r="W162" s="26">
        <v>9100.0</v>
      </c>
      <c r="Y162" s="26"/>
      <c r="AA162" s="28"/>
      <c r="AC162" s="26"/>
      <c r="AE162" s="29">
        <f t="shared" si="1"/>
        <v>0</v>
      </c>
      <c r="AG162" s="29">
        <f t="shared" si="2"/>
        <v>0</v>
      </c>
      <c r="AH162" s="30"/>
      <c r="AI162" s="29">
        <f t="shared" si="3"/>
        <v>0</v>
      </c>
      <c r="AK162" s="26"/>
      <c r="AM162" s="26"/>
      <c r="AO162" s="26"/>
      <c r="AQ162" s="26">
        <f t="shared" si="4"/>
        <v>0</v>
      </c>
      <c r="AS162" s="26">
        <f t="shared" si="5"/>
        <v>0</v>
      </c>
      <c r="AU162" s="26">
        <f t="shared" si="6"/>
        <v>0</v>
      </c>
      <c r="AV162" s="8" t="s">
        <v>52</v>
      </c>
      <c r="AW162" s="26"/>
      <c r="AX162" s="31">
        <v>2.0</v>
      </c>
      <c r="AY162" s="25">
        <v>0.0</v>
      </c>
      <c r="AZ162" s="26">
        <f t="shared" si="14"/>
        <v>9100</v>
      </c>
    </row>
    <row r="163" ht="15.75" customHeight="1">
      <c r="A163" s="4" t="s">
        <v>216</v>
      </c>
      <c r="B163" s="25">
        <v>0.0</v>
      </c>
      <c r="C163" s="25">
        <v>0.0</v>
      </c>
      <c r="D163" s="4">
        <v>0.0</v>
      </c>
      <c r="E163" s="26">
        <v>0.0</v>
      </c>
      <c r="F163" s="25">
        <v>0.0</v>
      </c>
      <c r="G163" s="27">
        <v>0.0</v>
      </c>
      <c r="H163" s="25">
        <v>0.0</v>
      </c>
      <c r="I163" s="27">
        <v>0.0</v>
      </c>
      <c r="K163" s="26"/>
      <c r="M163" s="26"/>
      <c r="O163" s="26"/>
      <c r="Q163" s="26"/>
      <c r="S163" s="26"/>
      <c r="U163" s="26"/>
      <c r="W163" s="26"/>
      <c r="Y163" s="26"/>
      <c r="AA163" s="28"/>
      <c r="AC163" s="26"/>
      <c r="AE163" s="29">
        <f t="shared" si="1"/>
        <v>0</v>
      </c>
      <c r="AG163" s="29">
        <f t="shared" si="2"/>
        <v>0</v>
      </c>
      <c r="AH163" s="30"/>
      <c r="AI163" s="29">
        <f t="shared" si="3"/>
        <v>0</v>
      </c>
      <c r="AK163" s="26"/>
      <c r="AM163" s="26"/>
      <c r="AN163" s="4">
        <v>1.0</v>
      </c>
      <c r="AO163" s="26"/>
      <c r="AP163" s="4">
        <v>2.0</v>
      </c>
      <c r="AQ163" s="26">
        <f t="shared" si="4"/>
        <v>720</v>
      </c>
      <c r="AR163" s="4">
        <v>1.0</v>
      </c>
      <c r="AS163" s="26">
        <f t="shared" si="5"/>
        <v>360</v>
      </c>
      <c r="AU163" s="26">
        <f t="shared" si="6"/>
        <v>0</v>
      </c>
      <c r="AV163" s="8" t="s">
        <v>52</v>
      </c>
      <c r="AW163" s="26"/>
      <c r="AX163" s="31">
        <v>0.0</v>
      </c>
      <c r="AY163" s="25">
        <v>0.0</v>
      </c>
      <c r="AZ163" s="26">
        <f t="shared" si="14"/>
        <v>1080</v>
      </c>
    </row>
    <row r="164" ht="15.75" customHeight="1">
      <c r="A164" s="4" t="s">
        <v>217</v>
      </c>
      <c r="B164" s="25">
        <v>0.0</v>
      </c>
      <c r="C164" s="25">
        <v>0.0</v>
      </c>
      <c r="D164" s="4">
        <v>0.0</v>
      </c>
      <c r="E164" s="26">
        <v>0.0</v>
      </c>
      <c r="F164" s="25">
        <v>0.0</v>
      </c>
      <c r="G164" s="27">
        <v>0.0</v>
      </c>
      <c r="H164" s="25">
        <v>0.0</v>
      </c>
      <c r="I164" s="27">
        <v>0.0</v>
      </c>
      <c r="K164" s="26"/>
      <c r="M164" s="26"/>
      <c r="O164" s="26"/>
      <c r="Q164" s="26"/>
      <c r="S164" s="26"/>
      <c r="T164" s="4">
        <v>3.0</v>
      </c>
      <c r="U164" s="26">
        <v>25063.0</v>
      </c>
      <c r="W164" s="26"/>
      <c r="Y164" s="26"/>
      <c r="AA164" s="28"/>
      <c r="AC164" s="26"/>
      <c r="AE164" s="29">
        <f t="shared" si="1"/>
        <v>0</v>
      </c>
      <c r="AG164" s="29">
        <f t="shared" si="2"/>
        <v>0</v>
      </c>
      <c r="AH164" s="30"/>
      <c r="AI164" s="29">
        <f t="shared" si="3"/>
        <v>0</v>
      </c>
      <c r="AK164" s="26"/>
      <c r="AM164" s="26"/>
      <c r="AO164" s="26"/>
      <c r="AQ164" s="26">
        <f t="shared" si="4"/>
        <v>0</v>
      </c>
      <c r="AS164" s="26">
        <f t="shared" si="5"/>
        <v>0</v>
      </c>
      <c r="AU164" s="26">
        <f t="shared" si="6"/>
        <v>0</v>
      </c>
      <c r="AV164" s="8" t="s">
        <v>52</v>
      </c>
      <c r="AW164" s="26"/>
      <c r="AX164" s="31">
        <v>0.0</v>
      </c>
      <c r="AY164" s="25">
        <v>0.0</v>
      </c>
      <c r="AZ164" s="26">
        <f t="shared" si="14"/>
        <v>25063</v>
      </c>
    </row>
    <row r="165" ht="15.75" customHeight="1">
      <c r="A165" s="4" t="s">
        <v>218</v>
      </c>
      <c r="B165" s="25">
        <v>0.0</v>
      </c>
      <c r="C165" s="25">
        <v>0.0</v>
      </c>
      <c r="D165" s="4">
        <v>0.0</v>
      </c>
      <c r="E165" s="26">
        <v>0.0</v>
      </c>
      <c r="F165" s="25">
        <v>0.0</v>
      </c>
      <c r="G165" s="27">
        <v>0.0</v>
      </c>
      <c r="H165" s="25">
        <v>0.0</v>
      </c>
      <c r="I165" s="27">
        <v>0.0</v>
      </c>
      <c r="K165" s="26"/>
      <c r="M165" s="26"/>
      <c r="O165" s="26"/>
      <c r="Q165" s="26"/>
      <c r="S165" s="26"/>
      <c r="U165" s="26"/>
      <c r="W165" s="26"/>
      <c r="Y165" s="26"/>
      <c r="AA165" s="28"/>
      <c r="AC165" s="26"/>
      <c r="AE165" s="29">
        <f t="shared" si="1"/>
        <v>0</v>
      </c>
      <c r="AG165" s="29">
        <f t="shared" si="2"/>
        <v>0</v>
      </c>
      <c r="AH165" s="30"/>
      <c r="AI165" s="29">
        <f t="shared" si="3"/>
        <v>0</v>
      </c>
      <c r="AK165" s="26"/>
      <c r="AM165" s="26"/>
      <c r="AO165" s="26"/>
      <c r="AQ165" s="26">
        <f t="shared" si="4"/>
        <v>0</v>
      </c>
      <c r="AS165" s="26">
        <f t="shared" si="5"/>
        <v>0</v>
      </c>
      <c r="AU165" s="26">
        <f t="shared" si="6"/>
        <v>0</v>
      </c>
      <c r="AV165" s="8" t="s">
        <v>52</v>
      </c>
      <c r="AW165" s="26"/>
      <c r="AX165" s="31">
        <v>0.0</v>
      </c>
      <c r="AY165" s="25">
        <v>0.0</v>
      </c>
      <c r="AZ165" s="26">
        <f t="shared" si="14"/>
        <v>0</v>
      </c>
    </row>
    <row r="166" ht="15.75" customHeight="1">
      <c r="A166" s="4" t="s">
        <v>219</v>
      </c>
      <c r="B166" s="25">
        <v>0.0</v>
      </c>
      <c r="C166" s="25">
        <v>0.0</v>
      </c>
      <c r="D166" s="4">
        <v>0.0</v>
      </c>
      <c r="E166" s="26">
        <v>0.0</v>
      </c>
      <c r="F166" s="25">
        <v>0.0</v>
      </c>
      <c r="G166" s="27">
        <v>0.0</v>
      </c>
      <c r="H166" s="25">
        <v>0.0</v>
      </c>
      <c r="I166" s="27">
        <v>0.0</v>
      </c>
      <c r="K166" s="26"/>
      <c r="M166" s="26"/>
      <c r="O166" s="26"/>
      <c r="Q166" s="26"/>
      <c r="S166" s="26"/>
      <c r="U166" s="26"/>
      <c r="W166" s="26"/>
      <c r="Y166" s="26"/>
      <c r="AA166" s="28"/>
      <c r="AC166" s="26"/>
      <c r="AE166" s="29">
        <f t="shared" si="1"/>
        <v>0</v>
      </c>
      <c r="AG166" s="29">
        <f t="shared" si="2"/>
        <v>0</v>
      </c>
      <c r="AH166" s="30"/>
      <c r="AI166" s="29">
        <f t="shared" si="3"/>
        <v>0</v>
      </c>
      <c r="AK166" s="26"/>
      <c r="AM166" s="26"/>
      <c r="AO166" s="26"/>
      <c r="AQ166" s="26">
        <f t="shared" si="4"/>
        <v>0</v>
      </c>
      <c r="AS166" s="26">
        <f t="shared" si="5"/>
        <v>0</v>
      </c>
      <c r="AU166" s="26">
        <f t="shared" si="6"/>
        <v>0</v>
      </c>
      <c r="AV166" s="8" t="s">
        <v>52</v>
      </c>
      <c r="AW166" s="26"/>
      <c r="AX166" s="31">
        <v>0.0</v>
      </c>
      <c r="AY166" s="25">
        <v>0.0</v>
      </c>
      <c r="AZ166" s="26">
        <f t="shared" si="14"/>
        <v>0</v>
      </c>
    </row>
    <row r="167" ht="15.75" customHeight="1">
      <c r="A167" s="4" t="s">
        <v>220</v>
      </c>
      <c r="B167" s="25">
        <v>0.0</v>
      </c>
      <c r="C167" s="25">
        <v>0.0</v>
      </c>
      <c r="D167" s="4">
        <v>0.0</v>
      </c>
      <c r="E167" s="26">
        <v>0.0</v>
      </c>
      <c r="F167" s="25">
        <v>1.0</v>
      </c>
      <c r="G167" s="27">
        <v>770.0</v>
      </c>
      <c r="H167" s="25">
        <v>0.0</v>
      </c>
      <c r="I167" s="27">
        <v>0.0</v>
      </c>
      <c r="K167" s="26"/>
      <c r="M167" s="26"/>
      <c r="O167" s="26"/>
      <c r="Q167" s="26"/>
      <c r="S167" s="26"/>
      <c r="U167" s="26"/>
      <c r="W167" s="26"/>
      <c r="Y167" s="26"/>
      <c r="AA167" s="28"/>
      <c r="AC167" s="26"/>
      <c r="AE167" s="29">
        <f t="shared" si="1"/>
        <v>0</v>
      </c>
      <c r="AG167" s="29">
        <f t="shared" si="2"/>
        <v>0</v>
      </c>
      <c r="AH167" s="30"/>
      <c r="AI167" s="29">
        <f t="shared" si="3"/>
        <v>0</v>
      </c>
      <c r="AK167" s="26"/>
      <c r="AM167" s="26"/>
      <c r="AO167" s="26"/>
      <c r="AQ167" s="26">
        <f t="shared" si="4"/>
        <v>0</v>
      </c>
      <c r="AS167" s="26">
        <f t="shared" si="5"/>
        <v>0</v>
      </c>
      <c r="AU167" s="26">
        <f t="shared" si="6"/>
        <v>0</v>
      </c>
      <c r="AV167" s="8" t="s">
        <v>52</v>
      </c>
      <c r="AW167" s="26"/>
      <c r="AX167" s="31">
        <v>0.0</v>
      </c>
      <c r="AY167" s="25">
        <v>0.0</v>
      </c>
      <c r="AZ167" s="26">
        <f t="shared" si="14"/>
        <v>770</v>
      </c>
      <c r="BE167" s="26"/>
    </row>
    <row r="168" ht="15.75" customHeight="1">
      <c r="A168" s="4" t="s">
        <v>221</v>
      </c>
      <c r="B168" s="25">
        <v>0.0</v>
      </c>
      <c r="C168" s="25">
        <v>0.0</v>
      </c>
      <c r="D168" s="4">
        <v>0.0</v>
      </c>
      <c r="E168" s="26">
        <v>0.0</v>
      </c>
      <c r="F168" s="25">
        <v>368.0</v>
      </c>
      <c r="G168" s="27">
        <v>170080.0</v>
      </c>
      <c r="H168" s="25">
        <v>31.0</v>
      </c>
      <c r="I168" s="27">
        <v>15535.92</v>
      </c>
      <c r="J168" s="4">
        <v>6.0</v>
      </c>
      <c r="K168" s="26">
        <v>58631.0</v>
      </c>
      <c r="M168" s="26"/>
      <c r="N168" s="4">
        <v>1.0</v>
      </c>
      <c r="O168" s="26">
        <v>4275.21</v>
      </c>
      <c r="Q168" s="26"/>
      <c r="R168" s="4">
        <v>4.0</v>
      </c>
      <c r="S168" s="26">
        <v>17899.96</v>
      </c>
      <c r="U168" s="26"/>
      <c r="V168" s="4">
        <v>5.0</v>
      </c>
      <c r="W168" s="26">
        <v>22700.0</v>
      </c>
      <c r="X168" s="4">
        <v>6.0</v>
      </c>
      <c r="Y168" s="26">
        <v>2420.0</v>
      </c>
      <c r="Z168" s="4">
        <v>10.0</v>
      </c>
      <c r="AA168" s="28">
        <v>60022.0</v>
      </c>
      <c r="AB168" s="4">
        <v>6.0</v>
      </c>
      <c r="AC168" s="26"/>
      <c r="AD168" s="4">
        <v>19.0</v>
      </c>
      <c r="AE168" s="29">
        <f t="shared" si="1"/>
        <v>247866.9094</v>
      </c>
      <c r="AF168" s="4">
        <v>9.0</v>
      </c>
      <c r="AG168" s="29">
        <f t="shared" si="2"/>
        <v>199689.8702</v>
      </c>
      <c r="AH168" s="30">
        <v>18.0</v>
      </c>
      <c r="AI168" s="29">
        <f t="shared" si="3"/>
        <v>38719.41014</v>
      </c>
      <c r="AJ168" s="4">
        <v>2.0</v>
      </c>
      <c r="AK168" s="26">
        <v>204985.57</v>
      </c>
      <c r="AL168" s="4">
        <v>4.0</v>
      </c>
      <c r="AM168" s="26">
        <v>155361.8</v>
      </c>
      <c r="AN168" s="4">
        <v>4.0</v>
      </c>
      <c r="AO168" s="26"/>
      <c r="AP168" s="4">
        <v>7.0</v>
      </c>
      <c r="AQ168" s="26">
        <f t="shared" si="4"/>
        <v>2520</v>
      </c>
      <c r="AR168" s="4">
        <v>2.0</v>
      </c>
      <c r="AS168" s="26">
        <f t="shared" si="5"/>
        <v>720</v>
      </c>
      <c r="AT168" s="4">
        <v>7.0</v>
      </c>
      <c r="AU168" s="26">
        <f t="shared" si="6"/>
        <v>2520</v>
      </c>
      <c r="AV168" s="8" t="s">
        <v>222</v>
      </c>
      <c r="AW168" s="26"/>
      <c r="AX168" s="31">
        <v>116.0</v>
      </c>
      <c r="AY168" s="25">
        <v>7.0</v>
      </c>
      <c r="AZ168" s="26">
        <f t="shared" si="14"/>
        <v>1203947.65</v>
      </c>
    </row>
    <row r="169" ht="15.75" customHeight="1">
      <c r="A169" s="4" t="s">
        <v>223</v>
      </c>
      <c r="B169" s="25">
        <v>0.0</v>
      </c>
      <c r="C169" s="25">
        <v>0.0</v>
      </c>
      <c r="D169" s="4">
        <v>0.0</v>
      </c>
      <c r="E169" s="26">
        <v>0.0</v>
      </c>
      <c r="F169" s="25">
        <v>0.0</v>
      </c>
      <c r="G169" s="27">
        <v>0.0</v>
      </c>
      <c r="H169" s="25">
        <v>0.0</v>
      </c>
      <c r="I169" s="27">
        <v>0.0</v>
      </c>
      <c r="K169" s="26"/>
      <c r="M169" s="26"/>
      <c r="O169" s="26"/>
      <c r="P169" s="4">
        <v>1.0</v>
      </c>
      <c r="Q169" s="26">
        <v>7670.0</v>
      </c>
      <c r="R169" s="4">
        <v>5.0</v>
      </c>
      <c r="S169" s="26">
        <v>33191.41</v>
      </c>
      <c r="U169" s="26"/>
      <c r="V169" s="4">
        <v>3.0</v>
      </c>
      <c r="W169" s="26">
        <v>13800.0</v>
      </c>
      <c r="Y169" s="26"/>
      <c r="AA169" s="28"/>
      <c r="AC169" s="26"/>
      <c r="AE169" s="29">
        <f t="shared" si="1"/>
        <v>0</v>
      </c>
      <c r="AG169" s="29">
        <f t="shared" si="2"/>
        <v>0</v>
      </c>
      <c r="AH169" s="30"/>
      <c r="AI169" s="29">
        <f t="shared" si="3"/>
        <v>0</v>
      </c>
      <c r="AK169" s="26"/>
      <c r="AM169" s="26"/>
      <c r="AN169" s="4">
        <v>1.0</v>
      </c>
      <c r="AO169" s="26"/>
      <c r="AP169" s="4">
        <v>6.0</v>
      </c>
      <c r="AQ169" s="26">
        <f t="shared" si="4"/>
        <v>2160</v>
      </c>
      <c r="AR169" s="4">
        <v>2.0</v>
      </c>
      <c r="AS169" s="26">
        <f t="shared" si="5"/>
        <v>720</v>
      </c>
      <c r="AU169" s="26">
        <f t="shared" si="6"/>
        <v>0</v>
      </c>
      <c r="AV169" s="8" t="s">
        <v>52</v>
      </c>
      <c r="AW169" s="26"/>
      <c r="AX169" s="31">
        <v>0.0</v>
      </c>
      <c r="AY169" s="25">
        <v>0.0</v>
      </c>
      <c r="AZ169" s="26">
        <f t="shared" si="14"/>
        <v>57541.41</v>
      </c>
    </row>
    <row r="170" ht="15.75" customHeight="1">
      <c r="A170" s="4" t="s">
        <v>224</v>
      </c>
      <c r="B170" s="25">
        <v>0.0</v>
      </c>
      <c r="C170" s="25">
        <v>0.0</v>
      </c>
      <c r="D170" s="4">
        <v>0.0</v>
      </c>
      <c r="E170" s="26">
        <v>0.0</v>
      </c>
      <c r="F170" s="25">
        <v>0.0</v>
      </c>
      <c r="G170" s="27">
        <v>0.0</v>
      </c>
      <c r="H170" s="25">
        <v>0.0</v>
      </c>
      <c r="I170" s="27">
        <v>0.0</v>
      </c>
      <c r="K170" s="26"/>
      <c r="M170" s="26"/>
      <c r="O170" s="26"/>
      <c r="Q170" s="26"/>
      <c r="S170" s="26"/>
      <c r="U170" s="26"/>
      <c r="W170" s="26"/>
      <c r="Y170" s="26"/>
      <c r="AA170" s="28"/>
      <c r="AC170" s="26"/>
      <c r="AE170" s="29">
        <f t="shared" si="1"/>
        <v>0</v>
      </c>
      <c r="AG170" s="29">
        <f t="shared" si="2"/>
        <v>0</v>
      </c>
      <c r="AH170" s="30"/>
      <c r="AI170" s="29">
        <f t="shared" si="3"/>
        <v>0</v>
      </c>
      <c r="AK170" s="26"/>
      <c r="AM170" s="26"/>
      <c r="AO170" s="26"/>
      <c r="AQ170" s="26">
        <f t="shared" si="4"/>
        <v>0</v>
      </c>
      <c r="AS170" s="26">
        <f t="shared" si="5"/>
        <v>0</v>
      </c>
      <c r="AU170" s="26">
        <f t="shared" si="6"/>
        <v>0</v>
      </c>
      <c r="AV170" s="8" t="s">
        <v>52</v>
      </c>
      <c r="AW170" s="26"/>
      <c r="AX170" s="31">
        <v>0.0</v>
      </c>
      <c r="AY170" s="25">
        <v>0.0</v>
      </c>
      <c r="AZ170" s="26">
        <f t="shared" si="14"/>
        <v>0</v>
      </c>
    </row>
    <row r="171" ht="15.75" customHeight="1">
      <c r="A171" s="4" t="s">
        <v>225</v>
      </c>
      <c r="B171" s="25">
        <v>0.0</v>
      </c>
      <c r="C171" s="25">
        <v>0.0</v>
      </c>
      <c r="D171" s="4">
        <v>0.0</v>
      </c>
      <c r="E171" s="26">
        <v>0.0</v>
      </c>
      <c r="F171" s="25">
        <v>0.0</v>
      </c>
      <c r="G171" s="27">
        <v>0.0</v>
      </c>
      <c r="H171" s="25">
        <v>0.0</v>
      </c>
      <c r="I171" s="27">
        <v>0.0</v>
      </c>
      <c r="K171" s="26"/>
      <c r="M171" s="26"/>
      <c r="O171" s="26"/>
      <c r="Q171" s="26"/>
      <c r="S171" s="26"/>
      <c r="U171" s="26"/>
      <c r="W171" s="26"/>
      <c r="Y171" s="26"/>
      <c r="AA171" s="28"/>
      <c r="AC171" s="26"/>
      <c r="AE171" s="29">
        <f t="shared" si="1"/>
        <v>0</v>
      </c>
      <c r="AG171" s="29">
        <f t="shared" si="2"/>
        <v>0</v>
      </c>
      <c r="AH171" s="30"/>
      <c r="AI171" s="29">
        <f t="shared" si="3"/>
        <v>0</v>
      </c>
      <c r="AK171" s="26"/>
      <c r="AM171" s="26"/>
      <c r="AO171" s="26"/>
      <c r="AQ171" s="26">
        <f t="shared" si="4"/>
        <v>0</v>
      </c>
      <c r="AS171" s="26">
        <f t="shared" si="5"/>
        <v>0</v>
      </c>
      <c r="AU171" s="26">
        <f t="shared" si="6"/>
        <v>0</v>
      </c>
      <c r="AV171" s="8" t="s">
        <v>52</v>
      </c>
      <c r="AW171" s="26"/>
      <c r="AX171" s="31">
        <v>0.0</v>
      </c>
      <c r="AY171" s="25">
        <v>0.0</v>
      </c>
      <c r="AZ171" s="26">
        <f t="shared" si="14"/>
        <v>0</v>
      </c>
      <c r="BE171" s="26"/>
    </row>
    <row r="172" ht="15.75" customHeight="1">
      <c r="A172" s="4" t="s">
        <v>226</v>
      </c>
      <c r="B172" s="25">
        <v>0.0</v>
      </c>
      <c r="C172" s="25">
        <v>0.0</v>
      </c>
      <c r="D172" s="4">
        <v>0.0</v>
      </c>
      <c r="E172" s="26">
        <v>0.0</v>
      </c>
      <c r="F172" s="25">
        <v>0.0</v>
      </c>
      <c r="G172" s="27">
        <v>0.0</v>
      </c>
      <c r="H172" s="25">
        <v>0.0</v>
      </c>
      <c r="I172" s="27">
        <v>0.0</v>
      </c>
      <c r="J172" s="4">
        <v>3.0</v>
      </c>
      <c r="K172" s="26">
        <v>48710.0</v>
      </c>
      <c r="M172" s="26"/>
      <c r="N172" s="4">
        <v>1.0</v>
      </c>
      <c r="O172" s="26">
        <v>4268.21</v>
      </c>
      <c r="Q172" s="26"/>
      <c r="R172" s="4">
        <v>4.0</v>
      </c>
      <c r="S172" s="26">
        <v>23364.55</v>
      </c>
      <c r="U172" s="26"/>
      <c r="V172" s="4">
        <v>3.0</v>
      </c>
      <c r="W172" s="26">
        <v>13700.0</v>
      </c>
      <c r="Y172" s="26"/>
      <c r="Z172" s="4">
        <v>3.0</v>
      </c>
      <c r="AA172" s="28">
        <v>18006.6</v>
      </c>
      <c r="AC172" s="26"/>
      <c r="AE172" s="29">
        <f t="shared" si="1"/>
        <v>0</v>
      </c>
      <c r="AG172" s="29">
        <f t="shared" si="2"/>
        <v>0</v>
      </c>
      <c r="AH172" s="30"/>
      <c r="AI172" s="29">
        <f t="shared" si="3"/>
        <v>0</v>
      </c>
      <c r="AK172" s="26"/>
      <c r="AM172" s="26"/>
      <c r="AO172" s="26"/>
      <c r="AP172" s="4">
        <v>3.0</v>
      </c>
      <c r="AQ172" s="26">
        <f t="shared" si="4"/>
        <v>1080</v>
      </c>
      <c r="AS172" s="26">
        <f t="shared" si="5"/>
        <v>0</v>
      </c>
      <c r="AU172" s="26">
        <f t="shared" si="6"/>
        <v>0</v>
      </c>
      <c r="AV172" s="8" t="s">
        <v>58</v>
      </c>
      <c r="AW172" s="26"/>
      <c r="AX172" s="31">
        <v>0.0</v>
      </c>
      <c r="AY172" s="25">
        <v>0.0</v>
      </c>
      <c r="AZ172" s="26">
        <f t="shared" si="14"/>
        <v>109129.36</v>
      </c>
    </row>
    <row r="173" ht="15.75" customHeight="1">
      <c r="A173" s="4" t="s">
        <v>227</v>
      </c>
      <c r="B173" s="25">
        <v>0.0</v>
      </c>
      <c r="C173" s="25">
        <v>0.0</v>
      </c>
      <c r="D173" s="4">
        <v>0.0</v>
      </c>
      <c r="E173" s="26">
        <v>0.0</v>
      </c>
      <c r="F173" s="25">
        <v>0.0</v>
      </c>
      <c r="G173" s="27">
        <v>0.0</v>
      </c>
      <c r="H173" s="25">
        <v>0.0</v>
      </c>
      <c r="I173" s="27">
        <v>0.0</v>
      </c>
      <c r="J173" s="4">
        <v>1.0</v>
      </c>
      <c r="K173" s="26">
        <v>17128.32</v>
      </c>
      <c r="M173" s="26"/>
      <c r="O173" s="26"/>
      <c r="Q173" s="26"/>
      <c r="R173" s="4">
        <v>2.0</v>
      </c>
      <c r="S173" s="26">
        <v>16940.7</v>
      </c>
      <c r="U173" s="26"/>
      <c r="V173" s="4">
        <v>2.0</v>
      </c>
      <c r="W173" s="26">
        <v>9050.0</v>
      </c>
      <c r="Y173" s="26"/>
      <c r="Z173" s="4">
        <v>2.0</v>
      </c>
      <c r="AA173" s="28">
        <v>12004.4</v>
      </c>
      <c r="AC173" s="26"/>
      <c r="AE173" s="29">
        <f t="shared" si="1"/>
        <v>0</v>
      </c>
      <c r="AG173" s="29">
        <f t="shared" si="2"/>
        <v>0</v>
      </c>
      <c r="AH173" s="30"/>
      <c r="AI173" s="29">
        <f t="shared" si="3"/>
        <v>0</v>
      </c>
      <c r="AK173" s="26"/>
      <c r="AM173" s="26"/>
      <c r="AO173" s="26"/>
      <c r="AP173" s="4">
        <v>1.0</v>
      </c>
      <c r="AQ173" s="26">
        <f t="shared" si="4"/>
        <v>360</v>
      </c>
      <c r="AS173" s="26">
        <f t="shared" si="5"/>
        <v>0</v>
      </c>
      <c r="AU173" s="26">
        <f t="shared" si="6"/>
        <v>0</v>
      </c>
      <c r="AV173" s="8" t="s">
        <v>52</v>
      </c>
      <c r="AW173" s="26"/>
      <c r="AX173" s="31">
        <v>0.0</v>
      </c>
      <c r="AY173" s="25">
        <v>0.0</v>
      </c>
      <c r="AZ173" s="26">
        <f t="shared" si="14"/>
        <v>55483.42</v>
      </c>
    </row>
    <row r="174" ht="15.75" customHeight="1">
      <c r="A174" s="4" t="s">
        <v>228</v>
      </c>
      <c r="B174" s="25">
        <v>0.0</v>
      </c>
      <c r="C174" s="25">
        <v>0.0</v>
      </c>
      <c r="D174" s="4">
        <v>0.0</v>
      </c>
      <c r="E174" s="26">
        <v>0.0</v>
      </c>
      <c r="F174" s="25">
        <v>8.0</v>
      </c>
      <c r="G174" s="27">
        <v>4202.0</v>
      </c>
      <c r="H174" s="25">
        <v>0.0</v>
      </c>
      <c r="I174" s="27">
        <v>0.0</v>
      </c>
      <c r="K174" s="26"/>
      <c r="M174" s="26"/>
      <c r="O174" s="26"/>
      <c r="Q174" s="26"/>
      <c r="S174" s="26"/>
      <c r="U174" s="26"/>
      <c r="W174" s="26"/>
      <c r="Y174" s="26"/>
      <c r="Z174" s="4">
        <v>1.0</v>
      </c>
      <c r="AA174" s="28">
        <v>6002.2</v>
      </c>
      <c r="AC174" s="26"/>
      <c r="AE174" s="29">
        <f t="shared" si="1"/>
        <v>0</v>
      </c>
      <c r="AG174" s="29">
        <f t="shared" si="2"/>
        <v>0</v>
      </c>
      <c r="AH174" s="30"/>
      <c r="AI174" s="29">
        <f t="shared" si="3"/>
        <v>0</v>
      </c>
      <c r="AK174" s="26"/>
      <c r="AM174" s="26"/>
      <c r="AO174" s="26"/>
      <c r="AP174" s="4">
        <v>1.0</v>
      </c>
      <c r="AQ174" s="26">
        <f t="shared" si="4"/>
        <v>360</v>
      </c>
      <c r="AS174" s="26">
        <f t="shared" si="5"/>
        <v>0</v>
      </c>
      <c r="AU174" s="26">
        <f t="shared" si="6"/>
        <v>0</v>
      </c>
      <c r="AV174" s="8" t="s">
        <v>58</v>
      </c>
      <c r="AW174" s="26"/>
      <c r="AX174" s="31">
        <v>0.0</v>
      </c>
      <c r="AY174" s="25">
        <v>0.0</v>
      </c>
      <c r="AZ174" s="26">
        <f t="shared" si="14"/>
        <v>10564.2</v>
      </c>
    </row>
    <row r="175" ht="15.75" customHeight="1">
      <c r="A175" s="4" t="s">
        <v>229</v>
      </c>
      <c r="B175" s="25">
        <v>0.0</v>
      </c>
      <c r="C175" s="25">
        <v>0.0</v>
      </c>
      <c r="D175" s="4">
        <v>0.0</v>
      </c>
      <c r="E175" s="26">
        <v>0.0</v>
      </c>
      <c r="F175" s="25">
        <v>11.0</v>
      </c>
      <c r="G175" s="27">
        <v>6050.0</v>
      </c>
      <c r="H175" s="25">
        <v>0.0</v>
      </c>
      <c r="I175" s="27">
        <v>0.0</v>
      </c>
      <c r="K175" s="26"/>
      <c r="M175" s="26"/>
      <c r="O175" s="26"/>
      <c r="Q175" s="26"/>
      <c r="S175" s="26"/>
      <c r="U175" s="26"/>
      <c r="W175" s="26"/>
      <c r="X175" s="4">
        <v>1.0</v>
      </c>
      <c r="Y175" s="26">
        <v>274.35</v>
      </c>
      <c r="AA175" s="28"/>
      <c r="AC175" s="26"/>
      <c r="AD175" s="4">
        <v>2.0</v>
      </c>
      <c r="AE175" s="29">
        <f t="shared" si="1"/>
        <v>26091.25362</v>
      </c>
      <c r="AF175" s="4">
        <v>2.0</v>
      </c>
      <c r="AG175" s="29">
        <f t="shared" si="2"/>
        <v>44375.52672</v>
      </c>
      <c r="AH175" s="30"/>
      <c r="AI175" s="29">
        <f t="shared" si="3"/>
        <v>0</v>
      </c>
      <c r="AK175" s="26"/>
      <c r="AM175" s="26"/>
      <c r="AN175" s="4">
        <v>1.0</v>
      </c>
      <c r="AO175" s="26"/>
      <c r="AQ175" s="26">
        <f t="shared" si="4"/>
        <v>0</v>
      </c>
      <c r="AS175" s="26">
        <f t="shared" si="5"/>
        <v>0</v>
      </c>
      <c r="AU175" s="26">
        <f t="shared" si="6"/>
        <v>0</v>
      </c>
      <c r="AV175" s="8" t="s">
        <v>50</v>
      </c>
      <c r="AW175" s="26"/>
      <c r="AX175" s="31">
        <v>0.0</v>
      </c>
      <c r="AY175" s="25">
        <v>0.0</v>
      </c>
      <c r="AZ175" s="26">
        <f t="shared" si="14"/>
        <v>76791.13034</v>
      </c>
    </row>
    <row r="176" ht="15.75" customHeight="1">
      <c r="A176" s="4" t="s">
        <v>230</v>
      </c>
      <c r="B176" s="25">
        <v>0.0</v>
      </c>
      <c r="C176" s="25">
        <v>0.0</v>
      </c>
      <c r="D176" s="4">
        <v>0.0</v>
      </c>
      <c r="E176" s="26">
        <v>0.0</v>
      </c>
      <c r="F176" s="25">
        <v>0.0</v>
      </c>
      <c r="G176" s="27">
        <v>0.0</v>
      </c>
      <c r="H176" s="25">
        <v>0.0</v>
      </c>
      <c r="I176" s="27">
        <v>0.0</v>
      </c>
      <c r="K176" s="26"/>
      <c r="M176" s="26"/>
      <c r="O176" s="26"/>
      <c r="Q176" s="26"/>
      <c r="S176" s="26"/>
      <c r="U176" s="26"/>
      <c r="W176" s="26"/>
      <c r="Y176" s="26"/>
      <c r="AA176" s="28"/>
      <c r="AC176" s="26"/>
      <c r="AE176" s="29">
        <f t="shared" si="1"/>
        <v>0</v>
      </c>
      <c r="AG176" s="29">
        <f t="shared" si="2"/>
        <v>0</v>
      </c>
      <c r="AH176" s="30"/>
      <c r="AI176" s="29">
        <f t="shared" si="3"/>
        <v>0</v>
      </c>
      <c r="AK176" s="26"/>
      <c r="AM176" s="26"/>
      <c r="AO176" s="26"/>
      <c r="AP176" s="4">
        <v>1.0</v>
      </c>
      <c r="AQ176" s="26">
        <f t="shared" si="4"/>
        <v>360</v>
      </c>
      <c r="AS176" s="26">
        <f t="shared" si="5"/>
        <v>0</v>
      </c>
      <c r="AU176" s="26">
        <f t="shared" si="6"/>
        <v>0</v>
      </c>
      <c r="AV176" s="8" t="s">
        <v>52</v>
      </c>
      <c r="AW176" s="26"/>
      <c r="AX176" s="31">
        <v>0.0</v>
      </c>
      <c r="AY176" s="25">
        <v>0.0</v>
      </c>
      <c r="AZ176" s="26">
        <f t="shared" si="14"/>
        <v>360</v>
      </c>
    </row>
    <row r="177" ht="15.75" customHeight="1">
      <c r="A177" s="4" t="s">
        <v>231</v>
      </c>
      <c r="B177" s="25">
        <v>0.0</v>
      </c>
      <c r="C177" s="25">
        <v>0.0</v>
      </c>
      <c r="D177" s="4">
        <v>0.0</v>
      </c>
      <c r="E177" s="26">
        <v>0.0</v>
      </c>
      <c r="F177" s="25">
        <v>0.0</v>
      </c>
      <c r="G177" s="27">
        <v>0.0</v>
      </c>
      <c r="H177" s="25">
        <v>0.0</v>
      </c>
      <c r="I177" s="27">
        <v>0.0</v>
      </c>
      <c r="K177" s="26"/>
      <c r="M177" s="26"/>
      <c r="O177" s="26"/>
      <c r="Q177" s="26"/>
      <c r="S177" s="26"/>
      <c r="U177" s="26"/>
      <c r="W177" s="26"/>
      <c r="Y177" s="26"/>
      <c r="AA177" s="28"/>
      <c r="AC177" s="26"/>
      <c r="AE177" s="29">
        <f t="shared" si="1"/>
        <v>0</v>
      </c>
      <c r="AG177" s="29">
        <f t="shared" si="2"/>
        <v>0</v>
      </c>
      <c r="AH177" s="30"/>
      <c r="AI177" s="29">
        <f t="shared" si="3"/>
        <v>0</v>
      </c>
      <c r="AJ177" s="4">
        <v>1.0</v>
      </c>
      <c r="AK177" s="26">
        <v>4543.41</v>
      </c>
      <c r="AM177" s="26"/>
      <c r="AO177" s="26"/>
      <c r="AP177" s="4">
        <v>3.0</v>
      </c>
      <c r="AQ177" s="26">
        <f t="shared" si="4"/>
        <v>1080</v>
      </c>
      <c r="AR177" s="4">
        <v>1.0</v>
      </c>
      <c r="AS177" s="26">
        <f t="shared" si="5"/>
        <v>360</v>
      </c>
      <c r="AU177" s="26">
        <f t="shared" si="6"/>
        <v>0</v>
      </c>
      <c r="AV177" s="8" t="s">
        <v>58</v>
      </c>
      <c r="AW177" s="26"/>
      <c r="AX177" s="31">
        <v>2.0</v>
      </c>
      <c r="AY177" s="25">
        <v>0.0</v>
      </c>
      <c r="AZ177" s="26">
        <f t="shared" si="14"/>
        <v>5983.41</v>
      </c>
    </row>
    <row r="178" ht="15.75" customHeight="1">
      <c r="A178" s="4" t="s">
        <v>232</v>
      </c>
      <c r="B178" s="25">
        <v>6.0</v>
      </c>
      <c r="C178" s="25">
        <v>1800.0</v>
      </c>
      <c r="D178" s="4">
        <v>3.0</v>
      </c>
      <c r="E178" s="26">
        <v>1177.9</v>
      </c>
      <c r="F178" s="25">
        <v>55.0</v>
      </c>
      <c r="G178" s="27">
        <v>32890.0</v>
      </c>
      <c r="H178" s="25">
        <v>5.0</v>
      </c>
      <c r="I178" s="27">
        <v>2645.97</v>
      </c>
      <c r="K178" s="26"/>
      <c r="M178" s="26"/>
      <c r="N178" s="4">
        <v>1.0</v>
      </c>
      <c r="O178" s="26">
        <v>4275.21</v>
      </c>
      <c r="Q178" s="26"/>
      <c r="R178" s="4">
        <v>1.0</v>
      </c>
      <c r="S178" s="26">
        <v>5122.02</v>
      </c>
      <c r="U178" s="26"/>
      <c r="V178" s="4">
        <v>1.0</v>
      </c>
      <c r="W178" s="26">
        <v>4600.0</v>
      </c>
      <c r="Y178" s="26"/>
      <c r="AA178" s="28"/>
      <c r="AB178" s="4">
        <v>2.0</v>
      </c>
      <c r="AC178" s="26"/>
      <c r="AD178" s="4">
        <v>3.0</v>
      </c>
      <c r="AE178" s="29">
        <f t="shared" si="1"/>
        <v>39136.88043</v>
      </c>
      <c r="AF178" s="4">
        <v>1.0</v>
      </c>
      <c r="AG178" s="29">
        <f t="shared" si="2"/>
        <v>22187.76336</v>
      </c>
      <c r="AH178" s="30">
        <v>1.0</v>
      </c>
      <c r="AI178" s="29">
        <f t="shared" si="3"/>
        <v>2151.078341</v>
      </c>
      <c r="AJ178" s="4">
        <v>2.0</v>
      </c>
      <c r="AK178" s="26">
        <v>221440.87</v>
      </c>
      <c r="AM178" s="26"/>
      <c r="AO178" s="26"/>
      <c r="AP178" s="4">
        <v>1.0</v>
      </c>
      <c r="AQ178" s="26">
        <f t="shared" si="4"/>
        <v>360</v>
      </c>
      <c r="AR178" s="4">
        <v>1.0</v>
      </c>
      <c r="AS178" s="26">
        <f t="shared" si="5"/>
        <v>360</v>
      </c>
      <c r="AT178" s="4">
        <v>1.0</v>
      </c>
      <c r="AU178" s="26">
        <f t="shared" si="6"/>
        <v>360</v>
      </c>
      <c r="AV178" s="8" t="s">
        <v>50</v>
      </c>
      <c r="AW178" s="26"/>
      <c r="AX178" s="31">
        <v>6.0</v>
      </c>
      <c r="AY178" s="25">
        <v>0.0</v>
      </c>
      <c r="AZ178" s="26">
        <f t="shared" si="14"/>
        <v>338507.6921</v>
      </c>
    </row>
    <row r="179" ht="15.75" customHeight="1">
      <c r="A179" s="4" t="s">
        <v>233</v>
      </c>
      <c r="B179" s="25">
        <v>0.0</v>
      </c>
      <c r="C179" s="25">
        <v>0.0</v>
      </c>
      <c r="D179" s="4">
        <v>0.0</v>
      </c>
      <c r="E179" s="26">
        <v>0.0</v>
      </c>
      <c r="F179" s="25">
        <v>18.0</v>
      </c>
      <c r="G179" s="27">
        <v>10582.0</v>
      </c>
      <c r="H179" s="25">
        <v>2.0</v>
      </c>
      <c r="I179" s="27">
        <v>566.35</v>
      </c>
      <c r="J179" s="4">
        <v>1.0</v>
      </c>
      <c r="K179" s="26">
        <v>6857.0</v>
      </c>
      <c r="M179" s="26"/>
      <c r="O179" s="26"/>
      <c r="Q179" s="26"/>
      <c r="S179" s="26"/>
      <c r="U179" s="26"/>
      <c r="W179" s="26"/>
      <c r="Y179" s="26"/>
      <c r="AA179" s="28"/>
      <c r="AC179" s="26"/>
      <c r="AD179" s="4">
        <v>1.0</v>
      </c>
      <c r="AE179" s="29">
        <f t="shared" si="1"/>
        <v>13045.62681</v>
      </c>
      <c r="AG179" s="29">
        <f t="shared" si="2"/>
        <v>0</v>
      </c>
      <c r="AH179" s="30"/>
      <c r="AI179" s="29">
        <f t="shared" si="3"/>
        <v>0</v>
      </c>
      <c r="AK179" s="26"/>
      <c r="AM179" s="26"/>
      <c r="AO179" s="26"/>
      <c r="AQ179" s="26">
        <f t="shared" si="4"/>
        <v>0</v>
      </c>
      <c r="AR179" s="4">
        <v>1.0</v>
      </c>
      <c r="AS179" s="26">
        <f t="shared" si="5"/>
        <v>360</v>
      </c>
      <c r="AT179" s="4">
        <v>1.0</v>
      </c>
      <c r="AU179" s="26">
        <f t="shared" si="6"/>
        <v>360</v>
      </c>
      <c r="AV179" s="8" t="s">
        <v>58</v>
      </c>
      <c r="AW179" s="26"/>
      <c r="AX179" s="31">
        <v>3.0</v>
      </c>
      <c r="AY179" s="25">
        <v>0.0</v>
      </c>
      <c r="AZ179" s="26">
        <f t="shared" si="14"/>
        <v>31770.97681</v>
      </c>
    </row>
    <row r="180" ht="15.75" customHeight="1">
      <c r="A180" s="4" t="s">
        <v>234</v>
      </c>
      <c r="B180" s="25">
        <v>0.0</v>
      </c>
      <c r="C180" s="25">
        <v>0.0</v>
      </c>
      <c r="D180" s="4">
        <v>0.0</v>
      </c>
      <c r="E180" s="26">
        <v>0.0</v>
      </c>
      <c r="F180" s="25">
        <v>0.0</v>
      </c>
      <c r="G180" s="27">
        <v>0.0</v>
      </c>
      <c r="H180" s="25">
        <v>0.0</v>
      </c>
      <c r="I180" s="27">
        <v>0.0</v>
      </c>
      <c r="K180" s="26"/>
      <c r="M180" s="26"/>
      <c r="O180" s="26"/>
      <c r="Q180" s="26"/>
      <c r="S180" s="26"/>
      <c r="U180" s="26"/>
      <c r="W180" s="26"/>
      <c r="Y180" s="26"/>
      <c r="AA180" s="28"/>
      <c r="AC180" s="26"/>
      <c r="AD180" s="4">
        <v>2.0</v>
      </c>
      <c r="AE180" s="29">
        <f t="shared" si="1"/>
        <v>26091.25362</v>
      </c>
      <c r="AG180" s="29">
        <f t="shared" si="2"/>
        <v>0</v>
      </c>
      <c r="AH180" s="30">
        <v>1.0</v>
      </c>
      <c r="AI180" s="29">
        <f t="shared" si="3"/>
        <v>2151.078341</v>
      </c>
      <c r="AK180" s="26"/>
      <c r="AM180" s="26"/>
      <c r="AO180" s="26"/>
      <c r="AQ180" s="26">
        <f t="shared" si="4"/>
        <v>0</v>
      </c>
      <c r="AR180" s="4">
        <v>1.0</v>
      </c>
      <c r="AS180" s="26">
        <f t="shared" si="5"/>
        <v>360</v>
      </c>
      <c r="AU180" s="26">
        <f t="shared" si="6"/>
        <v>0</v>
      </c>
      <c r="AV180" s="8" t="s">
        <v>58</v>
      </c>
      <c r="AW180" s="26"/>
      <c r="AX180" s="31">
        <v>0.0</v>
      </c>
      <c r="AY180" s="25">
        <v>0.0</v>
      </c>
      <c r="AZ180" s="26">
        <f t="shared" si="14"/>
        <v>28602.33196</v>
      </c>
    </row>
    <row r="181" ht="15.75" customHeight="1">
      <c r="A181" s="4" t="s">
        <v>235</v>
      </c>
      <c r="B181" s="25">
        <v>0.0</v>
      </c>
      <c r="C181" s="25">
        <v>0.0</v>
      </c>
      <c r="D181" s="4">
        <v>0.0</v>
      </c>
      <c r="E181" s="26">
        <v>0.0</v>
      </c>
      <c r="F181" s="25">
        <v>0.0</v>
      </c>
      <c r="G181" s="27">
        <v>0.0</v>
      </c>
      <c r="H181" s="25">
        <v>0.0</v>
      </c>
      <c r="I181" s="27">
        <v>0.0</v>
      </c>
      <c r="K181" s="26"/>
      <c r="M181" s="26"/>
      <c r="O181" s="26"/>
      <c r="Q181" s="26"/>
      <c r="S181" s="26"/>
      <c r="U181" s="26"/>
      <c r="W181" s="26"/>
      <c r="Y181" s="26"/>
      <c r="AA181" s="28"/>
      <c r="AC181" s="26"/>
      <c r="AE181" s="29">
        <f t="shared" si="1"/>
        <v>0</v>
      </c>
      <c r="AG181" s="29">
        <f t="shared" si="2"/>
        <v>0</v>
      </c>
      <c r="AH181" s="30"/>
      <c r="AI181" s="29">
        <f t="shared" si="3"/>
        <v>0</v>
      </c>
      <c r="AK181" s="26"/>
      <c r="AL181" s="4">
        <v>1.0</v>
      </c>
      <c r="AM181" s="26">
        <v>9872.21</v>
      </c>
      <c r="AN181" s="4">
        <v>3.0</v>
      </c>
      <c r="AO181" s="26"/>
      <c r="AQ181" s="26">
        <f t="shared" si="4"/>
        <v>0</v>
      </c>
      <c r="AS181" s="26">
        <f t="shared" si="5"/>
        <v>0</v>
      </c>
      <c r="AU181" s="26">
        <f t="shared" si="6"/>
        <v>0</v>
      </c>
      <c r="AV181" s="8" t="s">
        <v>52</v>
      </c>
      <c r="AW181" s="26"/>
      <c r="AX181" s="31">
        <v>0.0</v>
      </c>
      <c r="AY181" s="25">
        <v>0.0</v>
      </c>
      <c r="AZ181" s="26">
        <f t="shared" si="14"/>
        <v>9872.21</v>
      </c>
    </row>
    <row r="182" ht="15.75" customHeight="1">
      <c r="A182" s="4" t="s">
        <v>236</v>
      </c>
      <c r="B182" s="25">
        <v>0.0</v>
      </c>
      <c r="C182" s="25">
        <v>0.0</v>
      </c>
      <c r="D182" s="4">
        <v>0.0</v>
      </c>
      <c r="E182" s="26">
        <v>0.0</v>
      </c>
      <c r="F182" s="25">
        <v>0.0</v>
      </c>
      <c r="G182" s="27">
        <v>0.0</v>
      </c>
      <c r="H182" s="25">
        <v>0.0</v>
      </c>
      <c r="I182" s="27">
        <v>0.0</v>
      </c>
      <c r="K182" s="26"/>
      <c r="M182" s="26"/>
      <c r="O182" s="26"/>
      <c r="Q182" s="26"/>
      <c r="S182" s="26"/>
      <c r="U182" s="26"/>
      <c r="W182" s="26"/>
      <c r="Y182" s="26"/>
      <c r="AA182" s="28"/>
      <c r="AC182" s="26"/>
      <c r="AE182" s="29">
        <f t="shared" si="1"/>
        <v>0</v>
      </c>
      <c r="AG182" s="29">
        <f t="shared" si="2"/>
        <v>0</v>
      </c>
      <c r="AH182" s="30"/>
      <c r="AI182" s="29">
        <f t="shared" si="3"/>
        <v>0</v>
      </c>
      <c r="AK182" s="26"/>
      <c r="AL182" s="4">
        <v>2.0</v>
      </c>
      <c r="AM182" s="26">
        <v>34738.94</v>
      </c>
      <c r="AN182" s="4">
        <v>1.0</v>
      </c>
      <c r="AO182" s="26"/>
      <c r="AP182" s="4">
        <v>2.0</v>
      </c>
      <c r="AQ182" s="26">
        <f t="shared" si="4"/>
        <v>720</v>
      </c>
      <c r="AS182" s="26">
        <f t="shared" si="5"/>
        <v>0</v>
      </c>
      <c r="AU182" s="26">
        <f t="shared" si="6"/>
        <v>0</v>
      </c>
      <c r="AV182" s="8" t="s">
        <v>58</v>
      </c>
      <c r="AW182" s="26"/>
      <c r="AX182" s="31">
        <v>0.0</v>
      </c>
      <c r="AY182" s="25">
        <v>2.0</v>
      </c>
      <c r="AZ182" s="26">
        <f t="shared" si="14"/>
        <v>35458.94</v>
      </c>
    </row>
    <row r="183" ht="15.75" customHeight="1">
      <c r="A183" s="4" t="s">
        <v>237</v>
      </c>
      <c r="B183" s="25">
        <v>11.0</v>
      </c>
      <c r="C183" s="25">
        <v>3294.21</v>
      </c>
      <c r="D183" s="4">
        <v>2.0</v>
      </c>
      <c r="E183" s="26">
        <v>869.29</v>
      </c>
      <c r="F183" s="25">
        <v>189.0</v>
      </c>
      <c r="G183" s="27">
        <v>92817.0</v>
      </c>
      <c r="H183" s="25">
        <v>20.0</v>
      </c>
      <c r="I183" s="27">
        <v>8449.05</v>
      </c>
      <c r="J183" s="4">
        <v>5.0</v>
      </c>
      <c r="K183" s="26">
        <v>49208.0</v>
      </c>
      <c r="M183" s="26"/>
      <c r="N183" s="4">
        <v>2.0</v>
      </c>
      <c r="O183" s="26">
        <v>7405.0</v>
      </c>
      <c r="P183" s="4">
        <v>1.0</v>
      </c>
      <c r="Q183" s="26">
        <v>11500.0</v>
      </c>
      <c r="R183" s="4">
        <v>6.0</v>
      </c>
      <c r="S183" s="26">
        <v>51798.42</v>
      </c>
      <c r="U183" s="26"/>
      <c r="V183" s="4">
        <v>3.0</v>
      </c>
      <c r="W183" s="26">
        <v>4450.0</v>
      </c>
      <c r="X183" s="4">
        <v>1.0</v>
      </c>
      <c r="Y183" s="26">
        <v>400.0</v>
      </c>
      <c r="Z183" s="4">
        <v>6.0</v>
      </c>
      <c r="AA183" s="28">
        <v>36013.2</v>
      </c>
      <c r="AC183" s="26"/>
      <c r="AE183" s="29">
        <f t="shared" si="1"/>
        <v>0</v>
      </c>
      <c r="AG183" s="29">
        <f t="shared" si="2"/>
        <v>0</v>
      </c>
      <c r="AH183" s="30">
        <v>5.0</v>
      </c>
      <c r="AI183" s="29">
        <f t="shared" si="3"/>
        <v>10755.39171</v>
      </c>
      <c r="AJ183" s="4">
        <v>1.0</v>
      </c>
      <c r="AK183" s="26">
        <v>214393.91</v>
      </c>
      <c r="AL183" s="4">
        <v>1.0</v>
      </c>
      <c r="AM183" s="26">
        <v>12682.97</v>
      </c>
      <c r="AN183" s="4">
        <v>1.0</v>
      </c>
      <c r="AO183" s="26"/>
      <c r="AP183" s="4">
        <v>8.0</v>
      </c>
      <c r="AQ183" s="26">
        <f t="shared" si="4"/>
        <v>2880</v>
      </c>
      <c r="AR183" s="4">
        <v>2.0</v>
      </c>
      <c r="AS183" s="26">
        <f t="shared" si="5"/>
        <v>720</v>
      </c>
      <c r="AT183" s="4">
        <v>3.0</v>
      </c>
      <c r="AU183" s="26">
        <f t="shared" si="6"/>
        <v>1080</v>
      </c>
      <c r="AV183" s="8" t="s">
        <v>115</v>
      </c>
      <c r="AW183" s="26"/>
      <c r="AX183" s="31">
        <v>1.0</v>
      </c>
      <c r="AY183" s="25">
        <v>8.0</v>
      </c>
      <c r="AZ183" s="26">
        <f t="shared" si="14"/>
        <v>508716.4417</v>
      </c>
    </row>
    <row r="184" ht="15.75" customHeight="1">
      <c r="A184" s="4" t="s">
        <v>238</v>
      </c>
      <c r="B184" s="25">
        <v>0.0</v>
      </c>
      <c r="C184" s="25">
        <v>0.0</v>
      </c>
      <c r="D184" s="4">
        <v>0.0</v>
      </c>
      <c r="E184" s="26">
        <v>0.0</v>
      </c>
      <c r="F184" s="25">
        <v>0.0</v>
      </c>
      <c r="G184" s="27">
        <v>0.0</v>
      </c>
      <c r="H184" s="25">
        <v>0.0</v>
      </c>
      <c r="I184" s="27">
        <v>0.0</v>
      </c>
      <c r="K184" s="26"/>
      <c r="M184" s="26"/>
      <c r="O184" s="26"/>
      <c r="Q184" s="26"/>
      <c r="S184" s="26"/>
      <c r="U184" s="26"/>
      <c r="W184" s="26"/>
      <c r="Y184" s="26"/>
      <c r="AA184" s="28"/>
      <c r="AC184" s="26"/>
      <c r="AE184" s="29">
        <f t="shared" si="1"/>
        <v>0</v>
      </c>
      <c r="AG184" s="29">
        <f t="shared" si="2"/>
        <v>0</v>
      </c>
      <c r="AH184" s="30"/>
      <c r="AI184" s="29">
        <f t="shared" si="3"/>
        <v>0</v>
      </c>
      <c r="AK184" s="26"/>
      <c r="AM184" s="26"/>
      <c r="AO184" s="26"/>
      <c r="AQ184" s="26">
        <f t="shared" si="4"/>
        <v>0</v>
      </c>
      <c r="AS184" s="26">
        <f t="shared" si="5"/>
        <v>0</v>
      </c>
      <c r="AU184" s="26">
        <f t="shared" si="6"/>
        <v>0</v>
      </c>
      <c r="AV184" s="8" t="s">
        <v>52</v>
      </c>
      <c r="AW184" s="26"/>
      <c r="AX184" s="31">
        <v>0.0</v>
      </c>
      <c r="AY184" s="25">
        <v>0.0</v>
      </c>
      <c r="AZ184" s="26">
        <f t="shared" si="14"/>
        <v>0</v>
      </c>
    </row>
    <row r="185" ht="15.75" customHeight="1">
      <c r="A185" s="4" t="s">
        <v>239</v>
      </c>
      <c r="B185" s="25">
        <v>0.0</v>
      </c>
      <c r="C185" s="25">
        <v>0.0</v>
      </c>
      <c r="D185" s="4">
        <v>0.0</v>
      </c>
      <c r="E185" s="26">
        <v>0.0</v>
      </c>
      <c r="F185" s="25">
        <v>0.0</v>
      </c>
      <c r="G185" s="27">
        <v>0.0</v>
      </c>
      <c r="H185" s="25">
        <v>0.0</v>
      </c>
      <c r="I185" s="27">
        <v>0.0</v>
      </c>
      <c r="K185" s="26"/>
      <c r="M185" s="26"/>
      <c r="O185" s="26"/>
      <c r="Q185" s="26"/>
      <c r="S185" s="26"/>
      <c r="U185" s="26"/>
      <c r="W185" s="26"/>
      <c r="Y185" s="26"/>
      <c r="AA185" s="28"/>
      <c r="AC185" s="26"/>
      <c r="AE185" s="29">
        <f t="shared" si="1"/>
        <v>0</v>
      </c>
      <c r="AG185" s="29">
        <f t="shared" si="2"/>
        <v>0</v>
      </c>
      <c r="AH185" s="30"/>
      <c r="AI185" s="29">
        <f t="shared" si="3"/>
        <v>0</v>
      </c>
      <c r="AK185" s="26"/>
      <c r="AM185" s="26"/>
      <c r="AO185" s="26"/>
      <c r="AQ185" s="26">
        <f t="shared" si="4"/>
        <v>0</v>
      </c>
      <c r="AS185" s="26">
        <f t="shared" si="5"/>
        <v>0</v>
      </c>
      <c r="AU185" s="26">
        <f t="shared" si="6"/>
        <v>0</v>
      </c>
      <c r="AV185" s="8" t="s">
        <v>52</v>
      </c>
      <c r="AW185" s="26"/>
      <c r="AX185" s="31">
        <v>22.0</v>
      </c>
      <c r="AY185" s="25">
        <v>19.0</v>
      </c>
      <c r="AZ185" s="26">
        <f t="shared" si="14"/>
        <v>0</v>
      </c>
    </row>
    <row r="186" ht="15.75" customHeight="1">
      <c r="A186" s="4" t="s">
        <v>240</v>
      </c>
      <c r="B186" s="25">
        <v>1.0</v>
      </c>
      <c r="C186" s="25">
        <v>300.0</v>
      </c>
      <c r="D186" s="4">
        <v>0.0</v>
      </c>
      <c r="E186" s="26">
        <v>0.0</v>
      </c>
      <c r="F186" s="25">
        <v>7.0</v>
      </c>
      <c r="G186" s="27">
        <v>4048.0</v>
      </c>
      <c r="H186" s="25">
        <v>0.0</v>
      </c>
      <c r="I186" s="27">
        <v>0.0</v>
      </c>
      <c r="K186" s="26"/>
      <c r="M186" s="26"/>
      <c r="O186" s="26"/>
      <c r="Q186" s="26"/>
      <c r="S186" s="26"/>
      <c r="U186" s="26"/>
      <c r="W186" s="26"/>
      <c r="X186" s="4">
        <v>1.0</v>
      </c>
      <c r="Y186" s="26">
        <v>100.0</v>
      </c>
      <c r="AA186" s="28"/>
      <c r="AC186" s="26"/>
      <c r="AE186" s="29">
        <f t="shared" si="1"/>
        <v>0</v>
      </c>
      <c r="AG186" s="29">
        <f t="shared" si="2"/>
        <v>0</v>
      </c>
      <c r="AH186" s="30"/>
      <c r="AI186" s="29">
        <f t="shared" si="3"/>
        <v>0</v>
      </c>
      <c r="AK186" s="26"/>
      <c r="AM186" s="26"/>
      <c r="AO186" s="26"/>
      <c r="AP186" s="4">
        <v>1.0</v>
      </c>
      <c r="AQ186" s="26">
        <f t="shared" si="4"/>
        <v>360</v>
      </c>
      <c r="AS186" s="26">
        <f t="shared" si="5"/>
        <v>0</v>
      </c>
      <c r="AU186" s="26">
        <f t="shared" si="6"/>
        <v>0</v>
      </c>
      <c r="AV186" s="8" t="s">
        <v>52</v>
      </c>
      <c r="AW186" s="26"/>
      <c r="AX186" s="31">
        <v>1.0</v>
      </c>
      <c r="AY186" s="25">
        <v>0.0</v>
      </c>
      <c r="AZ186" s="26">
        <f t="shared" si="14"/>
        <v>4808</v>
      </c>
    </row>
    <row r="187" ht="15.75" customHeight="1">
      <c r="A187" s="4" t="s">
        <v>241</v>
      </c>
      <c r="B187" s="25"/>
      <c r="C187" s="25"/>
      <c r="E187" s="26"/>
      <c r="F187" s="25"/>
      <c r="G187" s="27"/>
      <c r="H187" s="25"/>
      <c r="I187" s="27"/>
      <c r="K187" s="26"/>
      <c r="M187" s="26"/>
      <c r="O187" s="26"/>
      <c r="Q187" s="26"/>
      <c r="S187" s="26"/>
      <c r="U187" s="26"/>
      <c r="W187" s="26"/>
      <c r="Y187" s="26"/>
      <c r="AA187" s="28"/>
      <c r="AC187" s="26"/>
      <c r="AE187" s="29">
        <f t="shared" si="1"/>
        <v>0</v>
      </c>
      <c r="AG187" s="29">
        <f t="shared" si="2"/>
        <v>0</v>
      </c>
      <c r="AH187" s="30"/>
      <c r="AI187" s="29">
        <f t="shared" si="3"/>
        <v>0</v>
      </c>
      <c r="AK187" s="26"/>
      <c r="AM187" s="26"/>
      <c r="AN187" s="4">
        <v>1.0</v>
      </c>
      <c r="AO187" s="26"/>
      <c r="AP187" s="4">
        <v>2.0</v>
      </c>
      <c r="AQ187" s="26">
        <f t="shared" si="4"/>
        <v>720</v>
      </c>
      <c r="AS187" s="26">
        <f t="shared" si="5"/>
        <v>0</v>
      </c>
      <c r="AU187" s="26">
        <f t="shared" si="6"/>
        <v>0</v>
      </c>
      <c r="AV187" s="8" t="s">
        <v>58</v>
      </c>
      <c r="AW187" s="26"/>
      <c r="AX187" s="31"/>
      <c r="AY187" s="25">
        <v>0.0</v>
      </c>
      <c r="AZ187" s="26"/>
    </row>
    <row r="188" ht="15.75" customHeight="1">
      <c r="A188" s="4" t="s">
        <v>242</v>
      </c>
      <c r="B188" s="25">
        <v>0.0</v>
      </c>
      <c r="C188" s="25">
        <v>0.0</v>
      </c>
      <c r="D188" s="4">
        <v>0.0</v>
      </c>
      <c r="E188" s="26">
        <v>0.0</v>
      </c>
      <c r="F188" s="25">
        <v>0.0</v>
      </c>
      <c r="G188" s="27">
        <v>0.0</v>
      </c>
      <c r="H188" s="25">
        <v>0.0</v>
      </c>
      <c r="I188" s="27">
        <v>0.0</v>
      </c>
      <c r="K188" s="26"/>
      <c r="M188" s="26"/>
      <c r="O188" s="26"/>
      <c r="Q188" s="26"/>
      <c r="S188" s="26"/>
      <c r="U188" s="26"/>
      <c r="W188" s="26"/>
      <c r="Y188" s="26"/>
      <c r="AA188" s="28"/>
      <c r="AB188" s="4">
        <v>1.0</v>
      </c>
      <c r="AC188" s="26"/>
      <c r="AD188" s="4">
        <v>2.0</v>
      </c>
      <c r="AE188" s="29">
        <f t="shared" si="1"/>
        <v>26091.25362</v>
      </c>
      <c r="AF188" s="4">
        <v>1.0</v>
      </c>
      <c r="AG188" s="29">
        <f t="shared" si="2"/>
        <v>22187.76336</v>
      </c>
      <c r="AH188" s="30"/>
      <c r="AI188" s="29">
        <f t="shared" si="3"/>
        <v>0</v>
      </c>
      <c r="AK188" s="26"/>
      <c r="AM188" s="26"/>
      <c r="AO188" s="26"/>
      <c r="AQ188" s="26">
        <f t="shared" si="4"/>
        <v>0</v>
      </c>
      <c r="AS188" s="26">
        <f t="shared" si="5"/>
        <v>0</v>
      </c>
      <c r="AU188" s="26">
        <f t="shared" si="6"/>
        <v>0</v>
      </c>
      <c r="AV188" s="8" t="s">
        <v>115</v>
      </c>
      <c r="AW188" s="26"/>
      <c r="AX188" s="31">
        <v>0.0</v>
      </c>
      <c r="AY188" s="25">
        <v>0.0</v>
      </c>
      <c r="AZ188" s="26">
        <f> SUM(AU188,AS188,AQ188,AO188,AM188,AK188,AI188,AG188,AE188,AC188,AA188,Y188,W188,U188,S188,Q188,O188,M188,K188,I188,G188,E188, C188)</f>
        <v>48279.01698</v>
      </c>
    </row>
    <row r="189" ht="15.75" customHeight="1">
      <c r="A189" s="4" t="s">
        <v>243</v>
      </c>
      <c r="B189" s="25"/>
      <c r="C189" s="25"/>
      <c r="E189" s="26"/>
      <c r="F189" s="25"/>
      <c r="G189" s="27"/>
      <c r="H189" s="25"/>
      <c r="I189" s="27"/>
      <c r="K189" s="26"/>
      <c r="M189" s="26"/>
      <c r="O189" s="26"/>
      <c r="Q189" s="26"/>
      <c r="S189" s="26"/>
      <c r="U189" s="26"/>
      <c r="W189" s="26"/>
      <c r="Y189" s="26"/>
      <c r="AA189" s="28"/>
      <c r="AC189" s="26"/>
      <c r="AE189" s="29">
        <f t="shared" si="1"/>
        <v>0</v>
      </c>
      <c r="AG189" s="29">
        <f t="shared" si="2"/>
        <v>0</v>
      </c>
      <c r="AH189" s="30"/>
      <c r="AI189" s="29">
        <f t="shared" si="3"/>
        <v>0</v>
      </c>
      <c r="AK189" s="26"/>
      <c r="AM189" s="26"/>
      <c r="AN189" s="4">
        <v>1.0</v>
      </c>
      <c r="AO189" s="26"/>
      <c r="AP189" s="4">
        <v>1.0</v>
      </c>
      <c r="AQ189" s="26">
        <f t="shared" si="4"/>
        <v>360</v>
      </c>
      <c r="AS189" s="26">
        <f t="shared" si="5"/>
        <v>0</v>
      </c>
      <c r="AU189" s="26">
        <f t="shared" si="6"/>
        <v>0</v>
      </c>
      <c r="AV189" s="8" t="s">
        <v>52</v>
      </c>
      <c r="AW189" s="26"/>
      <c r="AX189" s="31"/>
      <c r="AY189" s="25">
        <v>0.0</v>
      </c>
      <c r="AZ189" s="26"/>
    </row>
    <row r="190" ht="15.75" customHeight="1">
      <c r="A190" s="4" t="s">
        <v>244</v>
      </c>
      <c r="B190" s="25">
        <v>5.0</v>
      </c>
      <c r="C190" s="25">
        <v>1465.02</v>
      </c>
      <c r="D190" s="4">
        <v>0.0</v>
      </c>
      <c r="E190" s="26">
        <v>0.0</v>
      </c>
      <c r="F190" s="25">
        <v>44.0</v>
      </c>
      <c r="G190" s="27">
        <v>22604.73</v>
      </c>
      <c r="H190" s="25">
        <v>11.0</v>
      </c>
      <c r="I190" s="27">
        <v>7099.22</v>
      </c>
      <c r="K190" s="26"/>
      <c r="M190" s="26"/>
      <c r="O190" s="26"/>
      <c r="P190" s="4">
        <v>1.0</v>
      </c>
      <c r="Q190" s="26">
        <v>1100.0</v>
      </c>
      <c r="S190" s="26"/>
      <c r="U190" s="26"/>
      <c r="W190" s="26"/>
      <c r="X190" s="4">
        <v>1.0</v>
      </c>
      <c r="Y190" s="26">
        <v>400.0</v>
      </c>
      <c r="AA190" s="28"/>
      <c r="AC190" s="26"/>
      <c r="AE190" s="29">
        <f t="shared" si="1"/>
        <v>0</v>
      </c>
      <c r="AG190" s="29">
        <f t="shared" si="2"/>
        <v>0</v>
      </c>
      <c r="AH190" s="30">
        <v>1.0</v>
      </c>
      <c r="AI190" s="29">
        <f t="shared" si="3"/>
        <v>2151.078341</v>
      </c>
      <c r="AK190" s="26"/>
      <c r="AM190" s="26"/>
      <c r="AO190" s="26"/>
      <c r="AP190" s="4">
        <v>2.0</v>
      </c>
      <c r="AQ190" s="26">
        <f t="shared" si="4"/>
        <v>720</v>
      </c>
      <c r="AS190" s="26">
        <f t="shared" si="5"/>
        <v>0</v>
      </c>
      <c r="AT190" s="4">
        <v>1.0</v>
      </c>
      <c r="AU190" s="26">
        <f t="shared" si="6"/>
        <v>360</v>
      </c>
      <c r="AV190" s="8" t="s">
        <v>52</v>
      </c>
      <c r="AW190" s="26"/>
      <c r="AX190" s="31">
        <v>0.0</v>
      </c>
      <c r="AY190" s="25">
        <v>0.0</v>
      </c>
      <c r="AZ190" s="26">
        <f t="shared" ref="AZ190:AZ212" si="15"> SUM(AU190,AS190,AQ190,AO190,AM190,AK190,AI190,AG190,AE190,AC190,AA190,Y190,W190,U190,S190,Q190,O190,M190,K190,I190,G190,E190, C190)</f>
        <v>35900.04834</v>
      </c>
    </row>
    <row r="191" ht="15.75" customHeight="1">
      <c r="A191" s="4" t="s">
        <v>245</v>
      </c>
      <c r="B191" s="25">
        <v>0.0</v>
      </c>
      <c r="C191" s="25">
        <v>0.0</v>
      </c>
      <c r="D191" s="4">
        <v>0.0</v>
      </c>
      <c r="E191" s="26">
        <v>0.0</v>
      </c>
      <c r="F191" s="25">
        <v>0.0</v>
      </c>
      <c r="G191" s="27">
        <v>0.0</v>
      </c>
      <c r="H191" s="25">
        <v>0.0</v>
      </c>
      <c r="I191" s="27">
        <v>0.0</v>
      </c>
      <c r="K191" s="26"/>
      <c r="M191" s="26"/>
      <c r="O191" s="26"/>
      <c r="Q191" s="26"/>
      <c r="S191" s="26"/>
      <c r="U191" s="26"/>
      <c r="W191" s="26"/>
      <c r="Y191" s="26"/>
      <c r="AA191" s="28"/>
      <c r="AC191" s="26"/>
      <c r="AE191" s="29">
        <f t="shared" si="1"/>
        <v>0</v>
      </c>
      <c r="AG191" s="29">
        <f t="shared" si="2"/>
        <v>0</v>
      </c>
      <c r="AH191" s="30"/>
      <c r="AI191" s="29">
        <f t="shared" si="3"/>
        <v>0</v>
      </c>
      <c r="AK191" s="26"/>
      <c r="AM191" s="26"/>
      <c r="AO191" s="26"/>
      <c r="AQ191" s="26">
        <f t="shared" si="4"/>
        <v>0</v>
      </c>
      <c r="AS191" s="26">
        <f t="shared" si="5"/>
        <v>0</v>
      </c>
      <c r="AU191" s="26">
        <f t="shared" si="6"/>
        <v>0</v>
      </c>
      <c r="AV191" s="8" t="s">
        <v>52</v>
      </c>
      <c r="AW191" s="26"/>
      <c r="AX191" s="31">
        <v>0.0</v>
      </c>
      <c r="AY191" s="25">
        <v>0.0</v>
      </c>
      <c r="AZ191" s="26">
        <f t="shared" si="15"/>
        <v>0</v>
      </c>
    </row>
    <row r="192" ht="15.75" customHeight="1">
      <c r="A192" s="4" t="s">
        <v>246</v>
      </c>
      <c r="B192" s="25">
        <v>0.0</v>
      </c>
      <c r="C192" s="25">
        <v>0.0</v>
      </c>
      <c r="D192" s="4">
        <v>0.0</v>
      </c>
      <c r="E192" s="26">
        <v>0.0</v>
      </c>
      <c r="F192" s="25">
        <v>0.0</v>
      </c>
      <c r="G192" s="27">
        <v>0.0</v>
      </c>
      <c r="H192" s="25">
        <v>0.0</v>
      </c>
      <c r="I192" s="27">
        <v>0.0</v>
      </c>
      <c r="K192" s="26"/>
      <c r="M192" s="26"/>
      <c r="O192" s="26"/>
      <c r="Q192" s="26"/>
      <c r="S192" s="26"/>
      <c r="U192" s="26"/>
      <c r="W192" s="26"/>
      <c r="Y192" s="26"/>
      <c r="AA192" s="28"/>
      <c r="AC192" s="26"/>
      <c r="AE192" s="29">
        <f t="shared" si="1"/>
        <v>0</v>
      </c>
      <c r="AG192" s="29">
        <f t="shared" si="2"/>
        <v>0</v>
      </c>
      <c r="AH192" s="30"/>
      <c r="AI192" s="29">
        <f t="shared" si="3"/>
        <v>0</v>
      </c>
      <c r="AK192" s="26"/>
      <c r="AM192" s="26"/>
      <c r="AO192" s="26"/>
      <c r="AQ192" s="26">
        <f t="shared" si="4"/>
        <v>0</v>
      </c>
      <c r="AS192" s="26">
        <f t="shared" si="5"/>
        <v>0</v>
      </c>
      <c r="AU192" s="26">
        <f t="shared" si="6"/>
        <v>0</v>
      </c>
      <c r="AV192" s="8" t="s">
        <v>52</v>
      </c>
      <c r="AW192" s="26"/>
      <c r="AX192" s="31">
        <v>0.0</v>
      </c>
      <c r="AY192" s="25">
        <v>0.0</v>
      </c>
      <c r="AZ192" s="26">
        <f t="shared" si="15"/>
        <v>0</v>
      </c>
    </row>
    <row r="193" ht="15.75" customHeight="1">
      <c r="A193" s="4" t="s">
        <v>247</v>
      </c>
      <c r="B193" s="25"/>
      <c r="C193" s="25">
        <v>0.0</v>
      </c>
      <c r="D193" s="4">
        <v>0.0</v>
      </c>
      <c r="E193" s="26">
        <v>0.0</v>
      </c>
      <c r="F193" s="25">
        <v>0.0</v>
      </c>
      <c r="G193" s="27">
        <v>0.0</v>
      </c>
      <c r="H193" s="25">
        <v>0.0</v>
      </c>
      <c r="I193" s="27">
        <v>0.0</v>
      </c>
      <c r="K193" s="26"/>
      <c r="L193" s="4">
        <v>1.0</v>
      </c>
      <c r="M193" s="26">
        <v>221750.0</v>
      </c>
      <c r="O193" s="26"/>
      <c r="Q193" s="26"/>
      <c r="S193" s="26"/>
      <c r="U193" s="26"/>
      <c r="W193" s="26"/>
      <c r="Y193" s="26"/>
      <c r="AA193" s="28"/>
      <c r="AC193" s="26"/>
      <c r="AD193" s="4">
        <v>2.0</v>
      </c>
      <c r="AE193" s="29">
        <f t="shared" si="1"/>
        <v>26091.25362</v>
      </c>
      <c r="AG193" s="29">
        <f t="shared" si="2"/>
        <v>0</v>
      </c>
      <c r="AH193" s="30"/>
      <c r="AI193" s="29">
        <f t="shared" si="3"/>
        <v>0</v>
      </c>
      <c r="AK193" s="26"/>
      <c r="AM193" s="26"/>
      <c r="AO193" s="26"/>
      <c r="AQ193" s="26">
        <f t="shared" si="4"/>
        <v>0</v>
      </c>
      <c r="AS193" s="26">
        <f t="shared" si="5"/>
        <v>0</v>
      </c>
      <c r="AU193" s="26">
        <f t="shared" si="6"/>
        <v>0</v>
      </c>
      <c r="AV193" s="8" t="s">
        <v>52</v>
      </c>
      <c r="AW193" s="26"/>
      <c r="AX193" s="31">
        <v>0.0</v>
      </c>
      <c r="AY193" s="25">
        <v>0.0</v>
      </c>
      <c r="AZ193" s="26">
        <f t="shared" si="15"/>
        <v>247841.2536</v>
      </c>
    </row>
    <row r="194" ht="15.75" customHeight="1">
      <c r="A194" s="4" t="s">
        <v>248</v>
      </c>
      <c r="B194" s="25">
        <v>8.0</v>
      </c>
      <c r="C194" s="25">
        <v>2353.62</v>
      </c>
      <c r="D194" s="4">
        <v>1.0</v>
      </c>
      <c r="E194" s="26">
        <v>119.22</v>
      </c>
      <c r="F194" s="25">
        <v>88.0</v>
      </c>
      <c r="G194" s="27">
        <v>48352.0</v>
      </c>
      <c r="H194" s="25">
        <v>13.0</v>
      </c>
      <c r="I194" s="27">
        <v>6250.83</v>
      </c>
      <c r="K194" s="26"/>
      <c r="M194" s="26"/>
      <c r="O194" s="26"/>
      <c r="P194" s="4">
        <v>3.0</v>
      </c>
      <c r="Q194" s="26">
        <v>24350.0</v>
      </c>
      <c r="R194" s="4">
        <v>2.0</v>
      </c>
      <c r="S194" s="26">
        <v>19352.94</v>
      </c>
      <c r="U194" s="26"/>
      <c r="V194" s="4">
        <v>1.0</v>
      </c>
      <c r="W194" s="26">
        <v>4600.0</v>
      </c>
      <c r="X194" s="4">
        <v>1.0</v>
      </c>
      <c r="Y194" s="26">
        <v>400.0</v>
      </c>
      <c r="Z194" s="4">
        <v>2.0</v>
      </c>
      <c r="AA194" s="28">
        <v>12004.4</v>
      </c>
      <c r="AC194" s="26"/>
      <c r="AE194" s="29">
        <f t="shared" si="1"/>
        <v>0</v>
      </c>
      <c r="AG194" s="29">
        <f t="shared" si="2"/>
        <v>0</v>
      </c>
      <c r="AH194" s="30">
        <v>3.0</v>
      </c>
      <c r="AI194" s="29">
        <f t="shared" si="3"/>
        <v>6453.235023</v>
      </c>
      <c r="AK194" s="26"/>
      <c r="AM194" s="26"/>
      <c r="AN194" s="4">
        <v>2.0</v>
      </c>
      <c r="AO194" s="26"/>
      <c r="AP194" s="4">
        <v>1.0</v>
      </c>
      <c r="AQ194" s="26">
        <f t="shared" si="4"/>
        <v>360</v>
      </c>
      <c r="AR194" s="4">
        <v>1.0</v>
      </c>
      <c r="AS194" s="26">
        <f t="shared" si="5"/>
        <v>360</v>
      </c>
      <c r="AT194" s="4">
        <v>1.0</v>
      </c>
      <c r="AU194" s="26">
        <f t="shared" si="6"/>
        <v>360</v>
      </c>
      <c r="AV194" s="8" t="s">
        <v>68</v>
      </c>
      <c r="AW194" s="26"/>
      <c r="AX194" s="31">
        <v>29.0</v>
      </c>
      <c r="AY194" s="25">
        <v>0.0</v>
      </c>
      <c r="AZ194" s="26">
        <f t="shared" si="15"/>
        <v>125316.245</v>
      </c>
    </row>
    <row r="195" ht="15.75" customHeight="1">
      <c r="A195" s="4" t="s">
        <v>249</v>
      </c>
      <c r="B195" s="25">
        <v>0.0</v>
      </c>
      <c r="C195" s="25">
        <v>0.0</v>
      </c>
      <c r="D195" s="4">
        <v>0.0</v>
      </c>
      <c r="E195" s="26">
        <v>0.0</v>
      </c>
      <c r="F195" s="25">
        <v>0.0</v>
      </c>
      <c r="G195" s="27">
        <v>0.0</v>
      </c>
      <c r="H195" s="25">
        <v>0.0</v>
      </c>
      <c r="I195" s="27">
        <v>0.0</v>
      </c>
      <c r="K195" s="26"/>
      <c r="M195" s="26"/>
      <c r="O195" s="26"/>
      <c r="Q195" s="26"/>
      <c r="S195" s="26"/>
      <c r="U195" s="26"/>
      <c r="W195" s="26"/>
      <c r="Y195" s="26"/>
      <c r="AA195" s="28"/>
      <c r="AC195" s="26"/>
      <c r="AE195" s="29">
        <f t="shared" si="1"/>
        <v>0</v>
      </c>
      <c r="AG195" s="29">
        <f t="shared" si="2"/>
        <v>0</v>
      </c>
      <c r="AH195" s="30"/>
      <c r="AI195" s="29">
        <f t="shared" si="3"/>
        <v>0</v>
      </c>
      <c r="AK195" s="26"/>
      <c r="AM195" s="26"/>
      <c r="AO195" s="26"/>
      <c r="AP195" s="4">
        <v>1.0</v>
      </c>
      <c r="AQ195" s="26">
        <f t="shared" si="4"/>
        <v>360</v>
      </c>
      <c r="AS195" s="26">
        <f t="shared" si="5"/>
        <v>0</v>
      </c>
      <c r="AU195" s="26">
        <f t="shared" si="6"/>
        <v>0</v>
      </c>
      <c r="AV195" s="8" t="s">
        <v>52</v>
      </c>
      <c r="AW195" s="26"/>
      <c r="AX195" s="31">
        <v>1.0</v>
      </c>
      <c r="AY195" s="25">
        <v>0.0</v>
      </c>
      <c r="AZ195" s="26">
        <f t="shared" si="15"/>
        <v>360</v>
      </c>
    </row>
    <row r="196" ht="15.75" customHeight="1">
      <c r="A196" s="4" t="s">
        <v>250</v>
      </c>
      <c r="B196" s="25">
        <v>0.0</v>
      </c>
      <c r="C196" s="25">
        <v>0.0</v>
      </c>
      <c r="D196" s="4">
        <v>0.0</v>
      </c>
      <c r="E196" s="26">
        <v>0.0</v>
      </c>
      <c r="F196" s="25">
        <v>0.0</v>
      </c>
      <c r="G196" s="27">
        <v>0.0</v>
      </c>
      <c r="H196" s="25">
        <v>0.0</v>
      </c>
      <c r="I196" s="27">
        <v>0.0</v>
      </c>
      <c r="K196" s="26"/>
      <c r="M196" s="26"/>
      <c r="O196" s="26"/>
      <c r="Q196" s="26"/>
      <c r="S196" s="26"/>
      <c r="U196" s="26"/>
      <c r="W196" s="26"/>
      <c r="Y196" s="26"/>
      <c r="AA196" s="28"/>
      <c r="AC196" s="26"/>
      <c r="AE196" s="29">
        <f t="shared" si="1"/>
        <v>0</v>
      </c>
      <c r="AG196" s="29">
        <f t="shared" si="2"/>
        <v>0</v>
      </c>
      <c r="AH196" s="30"/>
      <c r="AI196" s="29">
        <f t="shared" si="3"/>
        <v>0</v>
      </c>
      <c r="AJ196" s="4">
        <v>1.0</v>
      </c>
      <c r="AK196" s="26">
        <v>22474.01</v>
      </c>
      <c r="AM196" s="26"/>
      <c r="AO196" s="26"/>
      <c r="AP196" s="4">
        <v>1.0</v>
      </c>
      <c r="AQ196" s="26">
        <f t="shared" si="4"/>
        <v>360</v>
      </c>
      <c r="AS196" s="26">
        <f t="shared" si="5"/>
        <v>0</v>
      </c>
      <c r="AU196" s="26">
        <f t="shared" si="6"/>
        <v>0</v>
      </c>
      <c r="AV196" s="8" t="s">
        <v>52</v>
      </c>
      <c r="AW196" s="26"/>
      <c r="AX196" s="31">
        <v>0.0</v>
      </c>
      <c r="AY196" s="25">
        <v>0.0</v>
      </c>
      <c r="AZ196" s="26">
        <f t="shared" si="15"/>
        <v>22834.01</v>
      </c>
    </row>
    <row r="197" ht="15.75" customHeight="1">
      <c r="A197" s="4" t="s">
        <v>251</v>
      </c>
      <c r="B197" s="25">
        <v>0.0</v>
      </c>
      <c r="C197" s="25">
        <v>0.0</v>
      </c>
      <c r="D197" s="4">
        <v>0.0</v>
      </c>
      <c r="E197" s="26">
        <v>0.0</v>
      </c>
      <c r="F197" s="25">
        <v>0.0</v>
      </c>
      <c r="G197" s="27">
        <v>0.0</v>
      </c>
      <c r="H197" s="25">
        <v>0.0</v>
      </c>
      <c r="I197" s="27">
        <v>0.0</v>
      </c>
      <c r="K197" s="26"/>
      <c r="M197" s="26"/>
      <c r="O197" s="26"/>
      <c r="Q197" s="26"/>
      <c r="S197" s="26"/>
      <c r="U197" s="26"/>
      <c r="W197" s="26"/>
      <c r="Y197" s="26"/>
      <c r="AA197" s="28"/>
      <c r="AC197" s="26"/>
      <c r="AD197" s="4">
        <v>1.0</v>
      </c>
      <c r="AE197" s="29">
        <f t="shared" si="1"/>
        <v>13045.62681</v>
      </c>
      <c r="AG197" s="29">
        <f t="shared" si="2"/>
        <v>0</v>
      </c>
      <c r="AH197" s="30"/>
      <c r="AI197" s="29">
        <f t="shared" si="3"/>
        <v>0</v>
      </c>
      <c r="AK197" s="26"/>
      <c r="AM197" s="26"/>
      <c r="AO197" s="26"/>
      <c r="AQ197" s="26">
        <f t="shared" si="4"/>
        <v>0</v>
      </c>
      <c r="AS197" s="26">
        <f t="shared" si="5"/>
        <v>0</v>
      </c>
      <c r="AU197" s="26">
        <f t="shared" si="6"/>
        <v>0</v>
      </c>
      <c r="AV197" s="8" t="s">
        <v>52</v>
      </c>
      <c r="AW197" s="26"/>
      <c r="AX197" s="31">
        <v>1.0</v>
      </c>
      <c r="AY197" s="25">
        <v>0.0</v>
      </c>
      <c r="AZ197" s="26">
        <f t="shared" si="15"/>
        <v>13045.62681</v>
      </c>
    </row>
    <row r="198" ht="15.75" customHeight="1">
      <c r="A198" s="4" t="s">
        <v>252</v>
      </c>
      <c r="B198" s="25">
        <v>0.0</v>
      </c>
      <c r="C198" s="25">
        <v>0.0</v>
      </c>
      <c r="D198" s="4">
        <v>0.0</v>
      </c>
      <c r="E198" s="26">
        <v>0.0</v>
      </c>
      <c r="F198" s="25">
        <v>0.0</v>
      </c>
      <c r="G198" s="27">
        <v>0.0</v>
      </c>
      <c r="H198" s="25">
        <v>0.0</v>
      </c>
      <c r="I198" s="27">
        <v>0.0</v>
      </c>
      <c r="K198" s="26"/>
      <c r="M198" s="26"/>
      <c r="O198" s="26"/>
      <c r="Q198" s="26"/>
      <c r="R198" s="4">
        <v>2.0</v>
      </c>
      <c r="S198" s="26">
        <v>19106.76</v>
      </c>
      <c r="U198" s="26"/>
      <c r="W198" s="26"/>
      <c r="Y198" s="26"/>
      <c r="AA198" s="28"/>
      <c r="AB198" s="4">
        <v>1.0</v>
      </c>
      <c r="AC198" s="26"/>
      <c r="AE198" s="29">
        <f t="shared" si="1"/>
        <v>0</v>
      </c>
      <c r="AG198" s="29">
        <f t="shared" si="2"/>
        <v>0</v>
      </c>
      <c r="AH198" s="30">
        <v>3.0</v>
      </c>
      <c r="AI198" s="29">
        <f t="shared" si="3"/>
        <v>6453.235023</v>
      </c>
      <c r="AK198" s="26"/>
      <c r="AM198" s="26"/>
      <c r="AO198" s="26"/>
      <c r="AQ198" s="26">
        <f t="shared" si="4"/>
        <v>0</v>
      </c>
      <c r="AS198" s="26">
        <f t="shared" si="5"/>
        <v>0</v>
      </c>
      <c r="AU198" s="26">
        <f t="shared" si="6"/>
        <v>0</v>
      </c>
      <c r="AV198" s="8" t="s">
        <v>52</v>
      </c>
      <c r="AW198" s="26"/>
      <c r="AX198" s="31">
        <v>0.0</v>
      </c>
      <c r="AY198" s="25">
        <v>0.0</v>
      </c>
      <c r="AZ198" s="26">
        <f t="shared" si="15"/>
        <v>25559.99502</v>
      </c>
    </row>
    <row r="199" ht="15.75" customHeight="1">
      <c r="A199" s="4" t="s">
        <v>253</v>
      </c>
      <c r="B199" s="25">
        <v>0.0</v>
      </c>
      <c r="C199" s="25">
        <v>0.0</v>
      </c>
      <c r="D199" s="4">
        <v>0.0</v>
      </c>
      <c r="E199" s="26">
        <v>0.0</v>
      </c>
      <c r="F199" s="25">
        <v>4.0</v>
      </c>
      <c r="G199" s="27">
        <v>2178.0</v>
      </c>
      <c r="H199" s="25">
        <v>0.0</v>
      </c>
      <c r="I199" s="27">
        <v>0.0</v>
      </c>
      <c r="K199" s="26"/>
      <c r="M199" s="26"/>
      <c r="O199" s="26"/>
      <c r="Q199" s="26"/>
      <c r="S199" s="26"/>
      <c r="U199" s="26"/>
      <c r="W199" s="26"/>
      <c r="X199" s="4">
        <v>1.0</v>
      </c>
      <c r="Y199" s="26">
        <v>400.0</v>
      </c>
      <c r="AA199" s="28"/>
      <c r="AC199" s="26"/>
      <c r="AE199" s="29">
        <f t="shared" si="1"/>
        <v>0</v>
      </c>
      <c r="AG199" s="29">
        <f t="shared" si="2"/>
        <v>0</v>
      </c>
      <c r="AH199" s="30"/>
      <c r="AI199" s="29">
        <f t="shared" si="3"/>
        <v>0</v>
      </c>
      <c r="AK199" s="26"/>
      <c r="AM199" s="26"/>
      <c r="AO199" s="26"/>
      <c r="AP199" s="4">
        <v>1.0</v>
      </c>
      <c r="AQ199" s="26">
        <f t="shared" si="4"/>
        <v>360</v>
      </c>
      <c r="AS199" s="26">
        <f t="shared" si="5"/>
        <v>0</v>
      </c>
      <c r="AT199" s="4">
        <v>1.0</v>
      </c>
      <c r="AU199" s="26">
        <f t="shared" si="6"/>
        <v>360</v>
      </c>
      <c r="AV199" s="8" t="s">
        <v>52</v>
      </c>
      <c r="AW199" s="26"/>
      <c r="AX199" s="31">
        <v>0.0</v>
      </c>
      <c r="AY199" s="25">
        <v>0.0</v>
      </c>
      <c r="AZ199" s="26">
        <f t="shared" si="15"/>
        <v>3298</v>
      </c>
    </row>
    <row r="200" ht="15.75" customHeight="1">
      <c r="A200" s="4" t="s">
        <v>254</v>
      </c>
      <c r="B200" s="25">
        <v>0.0</v>
      </c>
      <c r="C200" s="25">
        <v>0.0</v>
      </c>
      <c r="D200" s="4">
        <v>0.0</v>
      </c>
      <c r="E200" s="26">
        <v>0.0</v>
      </c>
      <c r="F200" s="25">
        <v>0.0</v>
      </c>
      <c r="G200" s="27">
        <v>0.0</v>
      </c>
      <c r="H200" s="25">
        <v>0.0</v>
      </c>
      <c r="I200" s="27">
        <v>0.0</v>
      </c>
      <c r="K200" s="26"/>
      <c r="M200" s="26"/>
      <c r="O200" s="26"/>
      <c r="Q200" s="26"/>
      <c r="S200" s="26"/>
      <c r="U200" s="26"/>
      <c r="W200" s="26"/>
      <c r="Y200" s="26"/>
      <c r="AA200" s="28"/>
      <c r="AC200" s="26"/>
      <c r="AE200" s="29">
        <f t="shared" si="1"/>
        <v>0</v>
      </c>
      <c r="AG200" s="29">
        <f t="shared" si="2"/>
        <v>0</v>
      </c>
      <c r="AH200" s="30"/>
      <c r="AI200" s="29">
        <f t="shared" si="3"/>
        <v>0</v>
      </c>
      <c r="AK200" s="26"/>
      <c r="AM200" s="26"/>
      <c r="AO200" s="26"/>
      <c r="AQ200" s="26">
        <f t="shared" si="4"/>
        <v>0</v>
      </c>
      <c r="AS200" s="26">
        <f t="shared" si="5"/>
        <v>0</v>
      </c>
      <c r="AU200" s="26">
        <f t="shared" si="6"/>
        <v>0</v>
      </c>
      <c r="AV200" s="8" t="s">
        <v>52</v>
      </c>
      <c r="AW200" s="26"/>
      <c r="AX200" s="31">
        <v>2.0</v>
      </c>
      <c r="AY200" s="25">
        <v>0.0</v>
      </c>
      <c r="AZ200" s="26">
        <f t="shared" si="15"/>
        <v>0</v>
      </c>
    </row>
    <row r="201" ht="15.75" customHeight="1">
      <c r="A201" s="4" t="s">
        <v>255</v>
      </c>
      <c r="B201" s="25">
        <v>0.0</v>
      </c>
      <c r="C201" s="25">
        <v>0.0</v>
      </c>
      <c r="D201" s="4">
        <v>0.0</v>
      </c>
      <c r="E201" s="26">
        <v>0.0</v>
      </c>
      <c r="F201" s="25">
        <v>0.0</v>
      </c>
      <c r="G201" s="27">
        <v>0.0</v>
      </c>
      <c r="H201" s="25">
        <v>0.0</v>
      </c>
      <c r="I201" s="27">
        <v>0.0</v>
      </c>
      <c r="K201" s="26"/>
      <c r="M201" s="26"/>
      <c r="O201" s="26"/>
      <c r="Q201" s="26"/>
      <c r="S201" s="26"/>
      <c r="U201" s="26"/>
      <c r="W201" s="26"/>
      <c r="Y201" s="26"/>
      <c r="AA201" s="28"/>
      <c r="AC201" s="26"/>
      <c r="AE201" s="29">
        <f t="shared" si="1"/>
        <v>0</v>
      </c>
      <c r="AG201" s="29">
        <f t="shared" si="2"/>
        <v>0</v>
      </c>
      <c r="AH201" s="30"/>
      <c r="AI201" s="29">
        <f t="shared" si="3"/>
        <v>0</v>
      </c>
      <c r="AK201" s="26"/>
      <c r="AM201" s="26"/>
      <c r="AO201" s="26"/>
      <c r="AQ201" s="26">
        <f t="shared" si="4"/>
        <v>0</v>
      </c>
      <c r="AS201" s="26">
        <f t="shared" si="5"/>
        <v>0</v>
      </c>
      <c r="AU201" s="26">
        <f t="shared" si="6"/>
        <v>0</v>
      </c>
      <c r="AV201" s="8" t="s">
        <v>52</v>
      </c>
      <c r="AW201" s="26"/>
      <c r="AX201" s="31">
        <v>0.0</v>
      </c>
      <c r="AY201" s="25">
        <v>0.0</v>
      </c>
      <c r="AZ201" s="26">
        <f t="shared" si="15"/>
        <v>0</v>
      </c>
    </row>
    <row r="202" ht="15.75" customHeight="1">
      <c r="A202" s="4" t="s">
        <v>256</v>
      </c>
      <c r="B202" s="25">
        <v>12.0</v>
      </c>
      <c r="C202" s="25">
        <v>3391.63</v>
      </c>
      <c r="D202" s="4">
        <v>0.0</v>
      </c>
      <c r="E202" s="26">
        <v>0.0</v>
      </c>
      <c r="F202" s="25">
        <v>109.0</v>
      </c>
      <c r="G202" s="27">
        <v>58223.33</v>
      </c>
      <c r="H202" s="25">
        <v>7.0</v>
      </c>
      <c r="I202" s="27">
        <v>3468.25</v>
      </c>
      <c r="K202" s="26"/>
      <c r="M202" s="26"/>
      <c r="N202" s="4">
        <v>1.0</v>
      </c>
      <c r="O202" s="26">
        <v>3280.0</v>
      </c>
      <c r="Q202" s="26"/>
      <c r="R202" s="4">
        <v>2.0</v>
      </c>
      <c r="S202" s="26">
        <v>18697.96</v>
      </c>
      <c r="U202" s="26"/>
      <c r="V202" s="4">
        <v>5.0</v>
      </c>
      <c r="W202" s="26">
        <v>23850.0</v>
      </c>
      <c r="X202" s="4">
        <v>4.0</v>
      </c>
      <c r="Y202" s="26">
        <v>1600.0</v>
      </c>
      <c r="Z202" s="4">
        <v>4.0</v>
      </c>
      <c r="AA202" s="28">
        <v>24008.8</v>
      </c>
      <c r="AB202" s="4">
        <v>3.0</v>
      </c>
      <c r="AC202" s="26"/>
      <c r="AD202" s="4">
        <v>10.0</v>
      </c>
      <c r="AE202" s="29">
        <f t="shared" si="1"/>
        <v>130456.2681</v>
      </c>
      <c r="AF202" s="4">
        <v>3.0</v>
      </c>
      <c r="AG202" s="29">
        <f t="shared" si="2"/>
        <v>66563.29008</v>
      </c>
      <c r="AH202" s="30">
        <v>8.0</v>
      </c>
      <c r="AI202" s="29">
        <f t="shared" si="3"/>
        <v>17208.62673</v>
      </c>
      <c r="AJ202" s="4">
        <v>3.0</v>
      </c>
      <c r="AK202" s="26">
        <v>138028.53</v>
      </c>
      <c r="AM202" s="26"/>
      <c r="AN202" s="4">
        <v>5.0</v>
      </c>
      <c r="AO202" s="26"/>
      <c r="AP202" s="4">
        <v>6.0</v>
      </c>
      <c r="AQ202" s="26">
        <f t="shared" si="4"/>
        <v>2160</v>
      </c>
      <c r="AR202" s="4">
        <v>1.0</v>
      </c>
      <c r="AS202" s="26">
        <f t="shared" si="5"/>
        <v>360</v>
      </c>
      <c r="AT202" s="4">
        <v>4.0</v>
      </c>
      <c r="AU202" s="26">
        <f t="shared" si="6"/>
        <v>1440</v>
      </c>
      <c r="AV202" s="8" t="s">
        <v>68</v>
      </c>
      <c r="AW202" s="26"/>
      <c r="AX202" s="31">
        <v>37.0</v>
      </c>
      <c r="AY202" s="25">
        <v>0.0</v>
      </c>
      <c r="AZ202" s="26">
        <f t="shared" si="15"/>
        <v>492736.6849</v>
      </c>
    </row>
    <row r="203" ht="15.75" customHeight="1">
      <c r="A203" s="4" t="s">
        <v>257</v>
      </c>
      <c r="B203" s="25">
        <v>0.0</v>
      </c>
      <c r="C203" s="25">
        <v>0.0</v>
      </c>
      <c r="D203" s="4">
        <v>0.0</v>
      </c>
      <c r="E203" s="26">
        <v>0.0</v>
      </c>
      <c r="F203" s="25">
        <v>1.0</v>
      </c>
      <c r="G203" s="27">
        <v>550.0</v>
      </c>
      <c r="H203" s="25">
        <v>0.0</v>
      </c>
      <c r="I203" s="27">
        <v>0.0</v>
      </c>
      <c r="K203" s="26"/>
      <c r="M203" s="26"/>
      <c r="O203" s="26"/>
      <c r="Q203" s="26"/>
      <c r="S203" s="26"/>
      <c r="U203" s="26"/>
      <c r="W203" s="26"/>
      <c r="Y203" s="26"/>
      <c r="AA203" s="28"/>
      <c r="AC203" s="26"/>
      <c r="AE203" s="29">
        <f t="shared" si="1"/>
        <v>0</v>
      </c>
      <c r="AG203" s="29">
        <f t="shared" si="2"/>
        <v>0</v>
      </c>
      <c r="AH203" s="30"/>
      <c r="AI203" s="29">
        <f t="shared" si="3"/>
        <v>0</v>
      </c>
      <c r="AK203" s="26"/>
      <c r="AM203" s="26"/>
      <c r="AO203" s="26"/>
      <c r="AQ203" s="26">
        <f t="shared" si="4"/>
        <v>0</v>
      </c>
      <c r="AS203" s="26">
        <f t="shared" si="5"/>
        <v>0</v>
      </c>
      <c r="AU203" s="26">
        <f t="shared" si="6"/>
        <v>0</v>
      </c>
      <c r="AV203" s="8" t="s">
        <v>52</v>
      </c>
      <c r="AW203" s="26"/>
      <c r="AX203" s="31">
        <v>2.0</v>
      </c>
      <c r="AY203" s="25">
        <v>0.0</v>
      </c>
      <c r="AZ203" s="26">
        <f t="shared" si="15"/>
        <v>550</v>
      </c>
    </row>
    <row r="204" ht="15.75" customHeight="1">
      <c r="A204" s="4" t="s">
        <v>258</v>
      </c>
      <c r="B204" s="25">
        <v>0.0</v>
      </c>
      <c r="C204" s="25">
        <v>0.0</v>
      </c>
      <c r="D204" s="4">
        <v>0.0</v>
      </c>
      <c r="E204" s="26">
        <v>0.0</v>
      </c>
      <c r="F204" s="25">
        <v>0.0</v>
      </c>
      <c r="G204" s="27">
        <v>0.0</v>
      </c>
      <c r="H204" s="25">
        <v>0.0</v>
      </c>
      <c r="I204" s="27">
        <v>0.0</v>
      </c>
      <c r="J204" s="4">
        <v>4.0</v>
      </c>
      <c r="K204" s="26">
        <v>38032.0</v>
      </c>
      <c r="M204" s="26"/>
      <c r="O204" s="26"/>
      <c r="P204" s="4">
        <v>2.0</v>
      </c>
      <c r="Q204" s="26">
        <v>40213.46</v>
      </c>
      <c r="R204" s="4">
        <v>4.0</v>
      </c>
      <c r="S204" s="26">
        <v>1457.2</v>
      </c>
      <c r="T204" s="4">
        <v>2.0</v>
      </c>
      <c r="U204" s="26">
        <v>28738.0</v>
      </c>
      <c r="V204" s="4">
        <v>3.0</v>
      </c>
      <c r="W204" s="26">
        <v>14264.0</v>
      </c>
      <c r="Y204" s="26"/>
      <c r="AA204" s="28"/>
      <c r="AB204" s="4">
        <v>5.0</v>
      </c>
      <c r="AC204" s="26"/>
      <c r="AE204" s="29">
        <f t="shared" si="1"/>
        <v>0</v>
      </c>
      <c r="AG204" s="29">
        <f t="shared" si="2"/>
        <v>0</v>
      </c>
      <c r="AH204" s="30"/>
      <c r="AI204" s="29">
        <f t="shared" si="3"/>
        <v>0</v>
      </c>
      <c r="AK204" s="26"/>
      <c r="AL204" s="4">
        <v>2.0</v>
      </c>
      <c r="AM204" s="26">
        <v>36566.08</v>
      </c>
      <c r="AN204" s="4">
        <v>1.0</v>
      </c>
      <c r="AO204" s="26"/>
      <c r="AP204" s="4">
        <v>8.0</v>
      </c>
      <c r="AQ204" s="26">
        <f t="shared" si="4"/>
        <v>2880</v>
      </c>
      <c r="AR204" s="4">
        <v>1.0</v>
      </c>
      <c r="AS204" s="26">
        <f t="shared" si="5"/>
        <v>360</v>
      </c>
      <c r="AT204" s="4">
        <v>1.0</v>
      </c>
      <c r="AU204" s="26">
        <f t="shared" si="6"/>
        <v>360</v>
      </c>
      <c r="AV204" s="8" t="s">
        <v>52</v>
      </c>
      <c r="AW204" s="26"/>
      <c r="AX204" s="31">
        <v>0.0</v>
      </c>
      <c r="AY204" s="25">
        <v>0.0</v>
      </c>
      <c r="AZ204" s="26">
        <f t="shared" si="15"/>
        <v>162870.74</v>
      </c>
    </row>
    <row r="205" ht="15.75" customHeight="1">
      <c r="A205" s="4" t="s">
        <v>259</v>
      </c>
      <c r="B205" s="25">
        <v>0.0</v>
      </c>
      <c r="C205" s="25">
        <v>0.0</v>
      </c>
      <c r="D205" s="4">
        <v>0.0</v>
      </c>
      <c r="E205" s="26">
        <v>0.0</v>
      </c>
      <c r="F205" s="25">
        <v>0.0</v>
      </c>
      <c r="G205" s="27">
        <v>0.0</v>
      </c>
      <c r="H205" s="25">
        <v>0.0</v>
      </c>
      <c r="I205" s="27">
        <v>0.0</v>
      </c>
      <c r="J205" s="4">
        <v>1.0</v>
      </c>
      <c r="K205" s="26">
        <v>10661.5</v>
      </c>
      <c r="M205" s="26"/>
      <c r="O205" s="26"/>
      <c r="P205" s="4">
        <v>3.0</v>
      </c>
      <c r="Q205" s="26">
        <v>27500.0</v>
      </c>
      <c r="R205" s="4">
        <v>4.0</v>
      </c>
      <c r="S205" s="26">
        <v>14628.52</v>
      </c>
      <c r="U205" s="26"/>
      <c r="V205" s="4">
        <v>5.0</v>
      </c>
      <c r="W205" s="26">
        <v>23568.0</v>
      </c>
      <c r="Y205" s="26"/>
      <c r="AA205" s="28"/>
      <c r="AB205" s="4">
        <v>2.0</v>
      </c>
      <c r="AC205" s="26"/>
      <c r="AE205" s="29">
        <f t="shared" si="1"/>
        <v>0</v>
      </c>
      <c r="AG205" s="29">
        <f t="shared" si="2"/>
        <v>0</v>
      </c>
      <c r="AH205" s="30"/>
      <c r="AI205" s="29">
        <f t="shared" si="3"/>
        <v>0</v>
      </c>
      <c r="AK205" s="26"/>
      <c r="AM205" s="26"/>
      <c r="AN205" s="4">
        <v>1.0</v>
      </c>
      <c r="AO205" s="26"/>
      <c r="AP205" s="4">
        <v>2.0</v>
      </c>
      <c r="AQ205" s="26">
        <f t="shared" si="4"/>
        <v>720</v>
      </c>
      <c r="AR205" s="4">
        <v>1.0</v>
      </c>
      <c r="AS205" s="26">
        <f t="shared" si="5"/>
        <v>360</v>
      </c>
      <c r="AU205" s="26">
        <f t="shared" si="6"/>
        <v>0</v>
      </c>
      <c r="AV205" s="8" t="s">
        <v>58</v>
      </c>
      <c r="AW205" s="26"/>
      <c r="AX205" s="31">
        <v>0.0</v>
      </c>
      <c r="AY205" s="25">
        <v>1.0</v>
      </c>
      <c r="AZ205" s="26">
        <f t="shared" si="15"/>
        <v>77438.02</v>
      </c>
    </row>
    <row r="206" ht="15.75" customHeight="1">
      <c r="A206" s="4" t="s">
        <v>260</v>
      </c>
      <c r="B206" s="25">
        <v>0.0</v>
      </c>
      <c r="C206" s="25">
        <v>0.0</v>
      </c>
      <c r="D206" s="4">
        <v>0.0</v>
      </c>
      <c r="E206" s="26">
        <v>0.0</v>
      </c>
      <c r="F206" s="25">
        <v>0.0</v>
      </c>
      <c r="G206" s="27">
        <v>0.0</v>
      </c>
      <c r="H206" s="25">
        <v>0.0</v>
      </c>
      <c r="I206" s="27">
        <v>0.0</v>
      </c>
      <c r="K206" s="26"/>
      <c r="M206" s="26"/>
      <c r="O206" s="26"/>
      <c r="Q206" s="26"/>
      <c r="S206" s="26"/>
      <c r="U206" s="26"/>
      <c r="W206" s="26"/>
      <c r="Y206" s="26"/>
      <c r="AA206" s="28"/>
      <c r="AC206" s="26"/>
      <c r="AE206" s="29">
        <f t="shared" si="1"/>
        <v>0</v>
      </c>
      <c r="AG206" s="29">
        <f t="shared" si="2"/>
        <v>0</v>
      </c>
      <c r="AH206" s="30"/>
      <c r="AI206" s="29">
        <f t="shared" si="3"/>
        <v>0</v>
      </c>
      <c r="AK206" s="26"/>
      <c r="AM206" s="26"/>
      <c r="AO206" s="26"/>
      <c r="AQ206" s="26">
        <f t="shared" si="4"/>
        <v>0</v>
      </c>
      <c r="AS206" s="26">
        <f t="shared" si="5"/>
        <v>0</v>
      </c>
      <c r="AU206" s="26">
        <f t="shared" si="6"/>
        <v>0</v>
      </c>
      <c r="AV206" s="8" t="s">
        <v>52</v>
      </c>
      <c r="AW206" s="26"/>
      <c r="AX206" s="31">
        <v>1.0</v>
      </c>
      <c r="AY206" s="25">
        <v>0.0</v>
      </c>
      <c r="AZ206" s="26">
        <f t="shared" si="15"/>
        <v>0</v>
      </c>
    </row>
    <row r="207" ht="15.75" customHeight="1">
      <c r="A207" s="4" t="s">
        <v>261</v>
      </c>
      <c r="B207" s="25">
        <v>0.0</v>
      </c>
      <c r="C207" s="25">
        <v>0.0</v>
      </c>
      <c r="D207" s="4">
        <v>0.0</v>
      </c>
      <c r="E207" s="26">
        <v>0.0</v>
      </c>
      <c r="F207" s="25">
        <v>0.0</v>
      </c>
      <c r="G207" s="27">
        <v>0.0</v>
      </c>
      <c r="H207" s="25">
        <v>0.0</v>
      </c>
      <c r="I207" s="27">
        <v>0.0</v>
      </c>
      <c r="K207" s="26"/>
      <c r="M207" s="26"/>
      <c r="O207" s="26"/>
      <c r="Q207" s="26"/>
      <c r="S207" s="26"/>
      <c r="U207" s="26"/>
      <c r="W207" s="26"/>
      <c r="Y207" s="26"/>
      <c r="AA207" s="28"/>
      <c r="AB207" s="4">
        <v>1.0</v>
      </c>
      <c r="AC207" s="26"/>
      <c r="AD207" s="4">
        <v>19.0</v>
      </c>
      <c r="AE207" s="29">
        <f t="shared" si="1"/>
        <v>247866.9094</v>
      </c>
      <c r="AF207" s="4">
        <v>15.0</v>
      </c>
      <c r="AG207" s="29">
        <f t="shared" si="2"/>
        <v>332816.4504</v>
      </c>
      <c r="AH207" s="30"/>
      <c r="AI207" s="29">
        <f t="shared" si="3"/>
        <v>0</v>
      </c>
      <c r="AK207" s="26"/>
      <c r="AM207" s="26"/>
      <c r="AN207" s="4">
        <v>2.0</v>
      </c>
      <c r="AO207" s="26"/>
      <c r="AP207" s="4">
        <v>6.0</v>
      </c>
      <c r="AQ207" s="26">
        <f t="shared" si="4"/>
        <v>2160</v>
      </c>
      <c r="AS207" s="26">
        <f t="shared" si="5"/>
        <v>0</v>
      </c>
      <c r="AT207" s="4">
        <v>1.0</v>
      </c>
      <c r="AU207" s="26">
        <f t="shared" si="6"/>
        <v>360</v>
      </c>
      <c r="AV207" s="8" t="s">
        <v>131</v>
      </c>
      <c r="AW207" s="26"/>
      <c r="AX207" s="31">
        <v>4.0</v>
      </c>
      <c r="AY207" s="25">
        <v>0.0</v>
      </c>
      <c r="AZ207" s="26">
        <f t="shared" si="15"/>
        <v>583203.3598</v>
      </c>
    </row>
    <row r="208" ht="15.75" customHeight="1">
      <c r="A208" s="4" t="s">
        <v>262</v>
      </c>
      <c r="B208" s="25">
        <v>0.0</v>
      </c>
      <c r="C208" s="25">
        <v>0.0</v>
      </c>
      <c r="D208" s="4">
        <v>0.0</v>
      </c>
      <c r="E208" s="26">
        <v>0.0</v>
      </c>
      <c r="F208" s="25">
        <v>0.0</v>
      </c>
      <c r="G208" s="27">
        <v>0.0</v>
      </c>
      <c r="H208" s="25">
        <v>0.0</v>
      </c>
      <c r="I208" s="27">
        <v>0.0</v>
      </c>
      <c r="K208" s="26"/>
      <c r="L208" s="4">
        <v>1.0</v>
      </c>
      <c r="M208" s="26">
        <v>234300.0</v>
      </c>
      <c r="O208" s="26"/>
      <c r="Q208" s="26"/>
      <c r="S208" s="26"/>
      <c r="U208" s="26"/>
      <c r="W208" s="26"/>
      <c r="Y208" s="26"/>
      <c r="AA208" s="28"/>
      <c r="AB208" s="4">
        <v>1.0</v>
      </c>
      <c r="AC208" s="26"/>
      <c r="AE208" s="29">
        <f t="shared" si="1"/>
        <v>0</v>
      </c>
      <c r="AG208" s="29">
        <f t="shared" si="2"/>
        <v>0</v>
      </c>
      <c r="AH208" s="30"/>
      <c r="AI208" s="29">
        <f t="shared" si="3"/>
        <v>0</v>
      </c>
      <c r="AK208" s="26"/>
      <c r="AL208" s="4">
        <v>1.0</v>
      </c>
      <c r="AM208" s="26">
        <v>104119.76</v>
      </c>
      <c r="AN208" s="4">
        <v>2.0</v>
      </c>
      <c r="AO208" s="26"/>
      <c r="AP208" s="4">
        <v>1.0</v>
      </c>
      <c r="AQ208" s="26">
        <f t="shared" si="4"/>
        <v>360</v>
      </c>
      <c r="AR208" s="4">
        <v>2.0</v>
      </c>
      <c r="AS208" s="26">
        <f t="shared" si="5"/>
        <v>720</v>
      </c>
      <c r="AU208" s="26">
        <f t="shared" si="6"/>
        <v>0</v>
      </c>
      <c r="AV208" s="8" t="s">
        <v>52</v>
      </c>
      <c r="AW208" s="26"/>
      <c r="AX208" s="31">
        <v>0.0</v>
      </c>
      <c r="AY208" s="25">
        <v>39.0</v>
      </c>
      <c r="AZ208" s="26">
        <f t="shared" si="15"/>
        <v>339499.76</v>
      </c>
    </row>
    <row r="209" ht="15.75" customHeight="1">
      <c r="A209" s="4" t="s">
        <v>263</v>
      </c>
      <c r="B209" s="25">
        <v>0.0</v>
      </c>
      <c r="C209" s="25">
        <v>0.0</v>
      </c>
      <c r="D209" s="4">
        <v>0.0</v>
      </c>
      <c r="E209" s="26">
        <v>0.0</v>
      </c>
      <c r="F209" s="25">
        <v>0.0</v>
      </c>
      <c r="G209" s="27">
        <v>0.0</v>
      </c>
      <c r="H209" s="25">
        <v>0.0</v>
      </c>
      <c r="I209" s="27">
        <v>0.0</v>
      </c>
      <c r="K209" s="26"/>
      <c r="M209" s="26"/>
      <c r="O209" s="26"/>
      <c r="Q209" s="26"/>
      <c r="S209" s="26"/>
      <c r="U209" s="26"/>
      <c r="W209" s="26"/>
      <c r="Y209" s="26"/>
      <c r="AA209" s="28"/>
      <c r="AC209" s="26"/>
      <c r="AE209" s="29">
        <f t="shared" si="1"/>
        <v>0</v>
      </c>
      <c r="AG209" s="29">
        <f t="shared" si="2"/>
        <v>0</v>
      </c>
      <c r="AH209" s="30"/>
      <c r="AI209" s="29">
        <f t="shared" si="3"/>
        <v>0</v>
      </c>
      <c r="AK209" s="26"/>
      <c r="AL209" s="4">
        <v>1.0</v>
      </c>
      <c r="AM209" s="26">
        <v>200342.71</v>
      </c>
      <c r="AO209" s="26"/>
      <c r="AQ209" s="26">
        <f t="shared" si="4"/>
        <v>0</v>
      </c>
      <c r="AS209" s="26">
        <f t="shared" si="5"/>
        <v>0</v>
      </c>
      <c r="AU209" s="26">
        <f t="shared" si="6"/>
        <v>0</v>
      </c>
      <c r="AV209" s="8" t="s">
        <v>52</v>
      </c>
      <c r="AW209" s="26"/>
      <c r="AX209" s="31">
        <v>0.0</v>
      </c>
      <c r="AY209" s="25">
        <v>0.0</v>
      </c>
      <c r="AZ209" s="26">
        <f t="shared" si="15"/>
        <v>200342.71</v>
      </c>
    </row>
    <row r="210" ht="15.75" customHeight="1">
      <c r="A210" s="4" t="s">
        <v>264</v>
      </c>
      <c r="B210" s="25">
        <v>0.0</v>
      </c>
      <c r="C210" s="25">
        <v>0.0</v>
      </c>
      <c r="D210" s="4">
        <v>0.0</v>
      </c>
      <c r="E210" s="26">
        <v>0.0</v>
      </c>
      <c r="F210" s="25">
        <v>0.0</v>
      </c>
      <c r="G210" s="27">
        <v>0.0</v>
      </c>
      <c r="H210" s="25">
        <v>0.0</v>
      </c>
      <c r="I210" s="27">
        <v>0.0</v>
      </c>
      <c r="K210" s="26"/>
      <c r="M210" s="26"/>
      <c r="O210" s="26"/>
      <c r="Q210" s="26"/>
      <c r="S210" s="26"/>
      <c r="U210" s="26"/>
      <c r="W210" s="26"/>
      <c r="Y210" s="26"/>
      <c r="AA210" s="28"/>
      <c r="AC210" s="26"/>
      <c r="AE210" s="29">
        <f t="shared" si="1"/>
        <v>0</v>
      </c>
      <c r="AG210" s="29">
        <f t="shared" si="2"/>
        <v>0</v>
      </c>
      <c r="AH210" s="30"/>
      <c r="AI210" s="29">
        <f t="shared" si="3"/>
        <v>0</v>
      </c>
      <c r="AK210" s="26"/>
      <c r="AM210" s="26"/>
      <c r="AO210" s="26"/>
      <c r="AQ210" s="26">
        <f t="shared" si="4"/>
        <v>0</v>
      </c>
      <c r="AS210" s="26">
        <f t="shared" si="5"/>
        <v>0</v>
      </c>
      <c r="AU210" s="26">
        <f t="shared" si="6"/>
        <v>0</v>
      </c>
      <c r="AV210" s="8" t="s">
        <v>52</v>
      </c>
      <c r="AW210" s="26"/>
      <c r="AX210" s="31">
        <v>0.0</v>
      </c>
      <c r="AY210" s="25">
        <v>0.0</v>
      </c>
      <c r="AZ210" s="26">
        <f t="shared" si="15"/>
        <v>0</v>
      </c>
    </row>
    <row r="211" ht="15.75" customHeight="1">
      <c r="A211" s="4" t="s">
        <v>265</v>
      </c>
      <c r="B211" s="25">
        <v>2.0</v>
      </c>
      <c r="C211" s="25">
        <v>600.0</v>
      </c>
      <c r="D211" s="4">
        <v>0.0</v>
      </c>
      <c r="E211" s="26">
        <v>0.0</v>
      </c>
      <c r="F211" s="25">
        <v>16.0</v>
      </c>
      <c r="G211" s="27">
        <v>10736.0</v>
      </c>
      <c r="H211" s="25">
        <v>3.0</v>
      </c>
      <c r="I211" s="27">
        <v>1119.12</v>
      </c>
      <c r="K211" s="26"/>
      <c r="M211" s="26"/>
      <c r="O211" s="26"/>
      <c r="Q211" s="26"/>
      <c r="S211" s="26"/>
      <c r="U211" s="26"/>
      <c r="W211" s="26"/>
      <c r="Y211" s="26"/>
      <c r="AA211" s="28"/>
      <c r="AC211" s="26"/>
      <c r="AD211" s="4">
        <v>1.0</v>
      </c>
      <c r="AE211" s="29">
        <f t="shared" si="1"/>
        <v>13045.62681</v>
      </c>
      <c r="AG211" s="29">
        <f t="shared" si="2"/>
        <v>0</v>
      </c>
      <c r="AH211" s="30">
        <v>2.0</v>
      </c>
      <c r="AI211" s="29">
        <f t="shared" si="3"/>
        <v>4302.156682</v>
      </c>
      <c r="AK211" s="26"/>
      <c r="AM211" s="26"/>
      <c r="AO211" s="26"/>
      <c r="AQ211" s="26">
        <f t="shared" si="4"/>
        <v>0</v>
      </c>
      <c r="AR211" s="4">
        <v>1.0</v>
      </c>
      <c r="AS211" s="26">
        <f t="shared" si="5"/>
        <v>360</v>
      </c>
      <c r="AT211" s="4">
        <v>1.0</v>
      </c>
      <c r="AU211" s="26">
        <f t="shared" si="6"/>
        <v>360</v>
      </c>
      <c r="AV211" s="8" t="s">
        <v>115</v>
      </c>
      <c r="AW211" s="26"/>
      <c r="AX211" s="31">
        <v>0.0</v>
      </c>
      <c r="AY211" s="25">
        <v>0.0</v>
      </c>
      <c r="AZ211" s="26">
        <f t="shared" si="15"/>
        <v>30522.90349</v>
      </c>
    </row>
    <row r="212" ht="15.75" customHeight="1">
      <c r="A212" s="4" t="s">
        <v>266</v>
      </c>
      <c r="B212" s="25"/>
      <c r="C212" s="25"/>
      <c r="E212" s="26"/>
      <c r="F212" s="25"/>
      <c r="G212" s="25"/>
      <c r="H212" s="25"/>
      <c r="I212" s="25"/>
      <c r="K212" s="26"/>
      <c r="M212" s="26"/>
      <c r="O212" s="51"/>
      <c r="S212" s="26"/>
      <c r="V212" s="4">
        <v>3.0</v>
      </c>
      <c r="W212" s="26">
        <v>13800.0</v>
      </c>
      <c r="Y212" s="26"/>
      <c r="AA212" s="28"/>
      <c r="AE212" s="29">
        <f t="shared" si="1"/>
        <v>0</v>
      </c>
      <c r="AG212" s="29">
        <f t="shared" si="2"/>
        <v>0</v>
      </c>
      <c r="AH212" s="4">
        <v>1.0</v>
      </c>
      <c r="AI212" s="29">
        <f t="shared" si="3"/>
        <v>2151.078341</v>
      </c>
      <c r="AP212" s="4">
        <v>2.0</v>
      </c>
      <c r="AQ212" s="26">
        <f t="shared" si="4"/>
        <v>720</v>
      </c>
      <c r="AS212" s="26">
        <f t="shared" si="5"/>
        <v>0</v>
      </c>
      <c r="AU212" s="26">
        <f t="shared" si="6"/>
        <v>0</v>
      </c>
      <c r="AV212" s="8" t="s">
        <v>52</v>
      </c>
      <c r="AX212" s="31">
        <v>0.0</v>
      </c>
      <c r="AY212" s="25">
        <v>0.0</v>
      </c>
      <c r="AZ212" s="26">
        <f t="shared" si="15"/>
        <v>16671.07834</v>
      </c>
    </row>
    <row r="213" ht="15.75" customHeight="1">
      <c r="AA213" s="28"/>
      <c r="AD213" s="30">
        <f t="shared" ref="AD213:AI213" si="16">SUM(AD10:AD212)</f>
        <v>276</v>
      </c>
      <c r="AE213" s="30">
        <f t="shared" si="16"/>
        <v>3600593</v>
      </c>
      <c r="AF213" s="30">
        <f t="shared" si="16"/>
        <v>131</v>
      </c>
      <c r="AG213" s="30">
        <f t="shared" si="16"/>
        <v>2906597</v>
      </c>
      <c r="AH213" s="30">
        <f t="shared" si="16"/>
        <v>217</v>
      </c>
      <c r="AI213" s="30">
        <f t="shared" si="16"/>
        <v>466784</v>
      </c>
      <c r="AV213" s="8"/>
      <c r="AZ213" s="26"/>
    </row>
    <row r="214" ht="15.75" customHeight="1">
      <c r="K214" s="26"/>
      <c r="AA214" s="28"/>
      <c r="AE214" s="29"/>
      <c r="AG214" s="29"/>
      <c r="AI214" s="29"/>
      <c r="AV214" s="8"/>
      <c r="AZ214" s="26"/>
    </row>
    <row r="215" ht="15.75" customHeight="1">
      <c r="AA215" s="28"/>
      <c r="AE215" s="29"/>
      <c r="AG215" s="29"/>
      <c r="AI215" s="29"/>
      <c r="AV215" s="8"/>
      <c r="AZ215" s="26"/>
    </row>
    <row r="216" ht="15.75" customHeight="1">
      <c r="AE216" s="29"/>
      <c r="AG216" s="29"/>
      <c r="AI216" s="29"/>
      <c r="AV216" s="8"/>
    </row>
    <row r="217" ht="15.0" customHeight="1">
      <c r="W217" s="26"/>
      <c r="AE217" s="29"/>
      <c r="AG217" s="29"/>
      <c r="AI217" s="29"/>
      <c r="AV217" s="8"/>
    </row>
    <row r="218" ht="15.0" customHeight="1">
      <c r="AE218" s="29"/>
      <c r="AG218" s="29"/>
      <c r="AI218" s="29"/>
      <c r="AV218" s="8"/>
    </row>
    <row r="219" ht="15.0" customHeight="1">
      <c r="A219" s="4" t="s">
        <v>267</v>
      </c>
      <c r="Z219" s="4">
        <v>2.0</v>
      </c>
      <c r="AA219" s="4">
        <v>12004.4</v>
      </c>
      <c r="AE219" s="29"/>
      <c r="AG219" s="29"/>
      <c r="AI219" s="29"/>
      <c r="AV219" s="8"/>
    </row>
    <row r="220" ht="15.0" customHeight="1">
      <c r="G220" s="26"/>
      <c r="AE220" s="29"/>
      <c r="AG220" s="29"/>
      <c r="AI220" s="29"/>
      <c r="AV220" s="8"/>
    </row>
    <row r="221" ht="15.75" customHeight="1">
      <c r="AE221" s="29"/>
      <c r="AG221" s="29"/>
      <c r="AI221" s="29"/>
      <c r="AV221" s="8"/>
    </row>
    <row r="222" ht="15.75" customHeight="1">
      <c r="AE222" s="29"/>
      <c r="AG222" s="29"/>
      <c r="AI222" s="29"/>
      <c r="AV222" s="8"/>
    </row>
    <row r="223" ht="15.75" customHeight="1">
      <c r="AE223" s="29"/>
      <c r="AG223" s="29"/>
      <c r="AI223" s="29"/>
      <c r="AV223" s="8"/>
    </row>
    <row r="224" ht="15.75" customHeight="1">
      <c r="AE224" s="29"/>
      <c r="AG224" s="29"/>
      <c r="AI224" s="29"/>
      <c r="AV224" s="8"/>
    </row>
    <row r="225" ht="15.75" customHeight="1">
      <c r="AE225" s="29"/>
      <c r="AG225" s="29"/>
      <c r="AI225" s="29"/>
      <c r="AV225" s="8"/>
    </row>
    <row r="226" ht="15.75" customHeight="1">
      <c r="AE226" s="29"/>
      <c r="AG226" s="29"/>
      <c r="AI226" s="29"/>
      <c r="AV226" s="8"/>
    </row>
    <row r="227" ht="15.75" customHeight="1">
      <c r="AE227" s="29"/>
      <c r="AG227" s="29"/>
      <c r="AI227" s="29"/>
      <c r="AV227" s="8"/>
    </row>
    <row r="228" ht="15.75" customHeight="1">
      <c r="AE228" s="29"/>
      <c r="AG228" s="29"/>
      <c r="AI228" s="29"/>
      <c r="AV228" s="8"/>
    </row>
    <row r="229" ht="15.75" customHeight="1">
      <c r="AE229" s="29"/>
      <c r="AG229" s="29"/>
      <c r="AI229" s="29"/>
      <c r="AV229" s="8"/>
    </row>
    <row r="230" ht="15.75" customHeight="1">
      <c r="AE230" s="29"/>
      <c r="AG230" s="29"/>
      <c r="AI230" s="29"/>
      <c r="AV230" s="8"/>
    </row>
    <row r="231" ht="15.75" customHeight="1">
      <c r="AE231" s="29"/>
      <c r="AG231" s="29"/>
      <c r="AI231" s="29"/>
      <c r="AV231" s="8"/>
    </row>
    <row r="232" ht="15.75" customHeight="1">
      <c r="AE232" s="29"/>
      <c r="AG232" s="29"/>
      <c r="AI232" s="29"/>
      <c r="AV232" s="8"/>
    </row>
    <row r="233" ht="15.75" customHeight="1">
      <c r="AE233" s="29"/>
      <c r="AG233" s="29"/>
      <c r="AI233" s="29"/>
      <c r="AV233" s="8"/>
    </row>
    <row r="234" ht="15.75" customHeight="1">
      <c r="AE234" s="29"/>
      <c r="AG234" s="29"/>
      <c r="AI234" s="29"/>
      <c r="AV234" s="8"/>
    </row>
    <row r="235" ht="15.75" customHeight="1">
      <c r="AE235" s="29"/>
      <c r="AG235" s="29"/>
      <c r="AI235" s="29"/>
      <c r="AV235" s="8"/>
    </row>
    <row r="236" ht="15.75" customHeight="1">
      <c r="AE236" s="29"/>
      <c r="AG236" s="29"/>
      <c r="AI236" s="29"/>
      <c r="AV236" s="8"/>
    </row>
    <row r="237" ht="15.75" customHeight="1">
      <c r="AE237" s="29"/>
      <c r="AG237" s="29"/>
      <c r="AI237" s="29"/>
      <c r="AV237" s="8"/>
    </row>
    <row r="238" ht="15.75" customHeight="1">
      <c r="AE238" s="29"/>
      <c r="AG238" s="29"/>
      <c r="AI238" s="29"/>
      <c r="AV238" s="8"/>
    </row>
    <row r="239" ht="15.75" customHeight="1">
      <c r="AE239" s="29"/>
      <c r="AG239" s="29"/>
      <c r="AI239" s="29"/>
      <c r="AV239" s="8"/>
    </row>
    <row r="240" ht="15.75" customHeight="1">
      <c r="AE240" s="29"/>
      <c r="AG240" s="29"/>
      <c r="AI240" s="29"/>
      <c r="AV240" s="8"/>
    </row>
    <row r="241" ht="15.75" customHeight="1">
      <c r="AE241" s="29"/>
      <c r="AG241" s="29"/>
      <c r="AI241" s="29"/>
      <c r="AV241" s="8"/>
    </row>
    <row r="242" ht="15.75" customHeight="1">
      <c r="AE242" s="29"/>
      <c r="AG242" s="29"/>
      <c r="AI242" s="29"/>
      <c r="AV242" s="8"/>
    </row>
    <row r="243" ht="15.75" customHeight="1">
      <c r="AE243" s="29"/>
      <c r="AG243" s="29"/>
      <c r="AI243" s="29"/>
      <c r="AV243" s="8"/>
    </row>
    <row r="244" ht="15.75" customHeight="1">
      <c r="AE244" s="29"/>
      <c r="AG244" s="29"/>
      <c r="AI244" s="29"/>
      <c r="AV244" s="8"/>
    </row>
    <row r="245" ht="15.75" customHeight="1">
      <c r="AE245" s="29"/>
      <c r="AG245" s="29"/>
      <c r="AI245" s="29"/>
      <c r="AV245" s="8"/>
    </row>
    <row r="246" ht="15.75" customHeight="1">
      <c r="AE246" s="29"/>
      <c r="AG246" s="29"/>
      <c r="AI246" s="29"/>
      <c r="AV246" s="8"/>
    </row>
    <row r="247" ht="15.75" customHeight="1">
      <c r="AE247" s="29"/>
      <c r="AG247" s="29"/>
      <c r="AI247" s="29"/>
      <c r="AV247" s="8"/>
    </row>
    <row r="248" ht="15.75" customHeight="1">
      <c r="AE248" s="29"/>
      <c r="AG248" s="29"/>
      <c r="AI248" s="29"/>
      <c r="AV248" s="8"/>
    </row>
    <row r="249" ht="15.75" customHeight="1">
      <c r="AE249" s="29"/>
      <c r="AG249" s="29"/>
      <c r="AI249" s="29"/>
      <c r="AV249" s="8"/>
    </row>
    <row r="250" ht="15.75" customHeight="1">
      <c r="AE250" s="29"/>
      <c r="AG250" s="29"/>
      <c r="AI250" s="29"/>
      <c r="AV250" s="8"/>
    </row>
    <row r="251" ht="15.75" customHeight="1">
      <c r="AE251" s="29"/>
      <c r="AG251" s="29"/>
      <c r="AI251" s="29"/>
      <c r="AV251" s="8"/>
    </row>
    <row r="252" ht="15.75" customHeight="1">
      <c r="AE252" s="29"/>
      <c r="AG252" s="29"/>
      <c r="AI252" s="29"/>
      <c r="AV252" s="8"/>
    </row>
    <row r="253" ht="15.75" customHeight="1">
      <c r="AE253" s="29"/>
      <c r="AG253" s="29"/>
      <c r="AI253" s="29"/>
      <c r="AV253" s="8"/>
    </row>
    <row r="254" ht="15.75" customHeight="1">
      <c r="AE254" s="29"/>
      <c r="AG254" s="29"/>
      <c r="AI254" s="29"/>
      <c r="AV254" s="8"/>
    </row>
    <row r="255" ht="15.75" customHeight="1">
      <c r="AE255" s="29"/>
      <c r="AG255" s="29"/>
      <c r="AI255" s="29"/>
      <c r="AV255" s="8"/>
    </row>
    <row r="256" ht="15.75" customHeight="1">
      <c r="AE256" s="29"/>
      <c r="AG256" s="29"/>
      <c r="AI256" s="29"/>
      <c r="AV256" s="8"/>
    </row>
    <row r="257" ht="15.75" customHeight="1">
      <c r="AE257" s="29"/>
      <c r="AG257" s="29"/>
      <c r="AI257" s="29"/>
      <c r="AV257" s="8"/>
    </row>
    <row r="258" ht="15.75" customHeight="1">
      <c r="AE258" s="29"/>
      <c r="AG258" s="29"/>
      <c r="AI258" s="29"/>
      <c r="AV258" s="8"/>
    </row>
    <row r="259" ht="15.75" customHeight="1">
      <c r="AE259" s="29"/>
      <c r="AG259" s="29"/>
      <c r="AI259" s="29"/>
      <c r="AV259" s="8"/>
    </row>
    <row r="260" ht="15.75" customHeight="1">
      <c r="AE260" s="29"/>
      <c r="AG260" s="29"/>
      <c r="AI260" s="29"/>
      <c r="AV260" s="8"/>
    </row>
    <row r="261" ht="15.75" customHeight="1">
      <c r="AE261" s="29"/>
      <c r="AG261" s="29"/>
      <c r="AI261" s="29"/>
      <c r="AV261" s="8"/>
    </row>
    <row r="262" ht="15.75" customHeight="1">
      <c r="AE262" s="29"/>
      <c r="AG262" s="29"/>
      <c r="AI262" s="29"/>
      <c r="AV262" s="8"/>
    </row>
    <row r="263" ht="15.75" customHeight="1">
      <c r="AE263" s="29"/>
      <c r="AG263" s="29"/>
      <c r="AI263" s="29"/>
      <c r="AV263" s="8"/>
    </row>
    <row r="264" ht="15.75" customHeight="1">
      <c r="AE264" s="29"/>
      <c r="AG264" s="29"/>
      <c r="AI264" s="29"/>
      <c r="AV264" s="8"/>
    </row>
    <row r="265" ht="15.75" customHeight="1">
      <c r="AE265" s="29"/>
      <c r="AG265" s="29"/>
      <c r="AI265" s="29"/>
      <c r="AV265" s="8"/>
    </row>
    <row r="266" ht="15.75" customHeight="1">
      <c r="AE266" s="29"/>
      <c r="AG266" s="29"/>
      <c r="AI266" s="29"/>
      <c r="AV266" s="8"/>
    </row>
    <row r="267" ht="15.75" customHeight="1">
      <c r="AE267" s="29"/>
      <c r="AG267" s="29"/>
      <c r="AI267" s="29"/>
      <c r="AV267" s="8"/>
    </row>
    <row r="268" ht="15.75" customHeight="1">
      <c r="AE268" s="29"/>
      <c r="AG268" s="29"/>
      <c r="AI268" s="29"/>
      <c r="AV268" s="8"/>
    </row>
    <row r="269" ht="15.75" customHeight="1">
      <c r="AE269" s="29"/>
      <c r="AG269" s="29"/>
      <c r="AI269" s="29"/>
      <c r="AV269" s="8"/>
    </row>
    <row r="270" ht="15.75" customHeight="1">
      <c r="AE270" s="29"/>
      <c r="AG270" s="29"/>
      <c r="AI270" s="29"/>
      <c r="AV270" s="8"/>
    </row>
    <row r="271" ht="15.75" customHeight="1">
      <c r="AE271" s="29"/>
      <c r="AG271" s="29"/>
      <c r="AI271" s="29"/>
      <c r="AV271" s="8"/>
    </row>
    <row r="272" ht="15.75" customHeight="1">
      <c r="AE272" s="29"/>
      <c r="AG272" s="29"/>
      <c r="AI272" s="29"/>
      <c r="AV272" s="8"/>
    </row>
    <row r="273" ht="15.75" customHeight="1">
      <c r="AE273" s="29"/>
      <c r="AG273" s="29"/>
      <c r="AI273" s="29"/>
      <c r="AV273" s="8"/>
    </row>
    <row r="274" ht="15.75" customHeight="1">
      <c r="AE274" s="29"/>
      <c r="AG274" s="29"/>
      <c r="AI274" s="29"/>
      <c r="AV274" s="8"/>
    </row>
    <row r="275" ht="15.75" customHeight="1">
      <c r="AE275" s="29"/>
      <c r="AG275" s="29"/>
      <c r="AI275" s="29"/>
      <c r="AV275" s="8"/>
    </row>
    <row r="276" ht="15.75" customHeight="1">
      <c r="AE276" s="29"/>
      <c r="AG276" s="29"/>
      <c r="AI276" s="29"/>
      <c r="AV276" s="8"/>
    </row>
    <row r="277" ht="15.75" customHeight="1">
      <c r="AE277" s="29"/>
      <c r="AG277" s="29"/>
      <c r="AI277" s="29"/>
      <c r="AV277" s="8"/>
    </row>
    <row r="278" ht="15.75" customHeight="1">
      <c r="AE278" s="29"/>
      <c r="AG278" s="29"/>
      <c r="AI278" s="29"/>
      <c r="AV278" s="8"/>
    </row>
    <row r="279" ht="15.75" customHeight="1">
      <c r="AE279" s="29"/>
      <c r="AG279" s="29"/>
      <c r="AI279" s="29"/>
      <c r="AV279" s="8"/>
    </row>
    <row r="280" ht="15.75" customHeight="1">
      <c r="AE280" s="29"/>
      <c r="AG280" s="29"/>
      <c r="AI280" s="29"/>
      <c r="AV280" s="8"/>
    </row>
    <row r="281" ht="15.75" customHeight="1">
      <c r="AE281" s="29"/>
      <c r="AG281" s="29"/>
      <c r="AI281" s="29"/>
      <c r="AV281" s="8"/>
    </row>
    <row r="282" ht="15.75" customHeight="1">
      <c r="AE282" s="29"/>
      <c r="AG282" s="29"/>
      <c r="AI282" s="29"/>
      <c r="AV282" s="8"/>
    </row>
    <row r="283" ht="15.75" customHeight="1">
      <c r="AE283" s="29"/>
      <c r="AG283" s="29"/>
      <c r="AI283" s="29"/>
      <c r="AV283" s="8"/>
    </row>
    <row r="284" ht="15.75" customHeight="1">
      <c r="AE284" s="29"/>
      <c r="AG284" s="29"/>
      <c r="AI284" s="29"/>
      <c r="AV284" s="8"/>
    </row>
    <row r="285" ht="15.75" customHeight="1">
      <c r="AE285" s="29"/>
      <c r="AG285" s="29"/>
      <c r="AI285" s="29"/>
      <c r="AV285" s="8"/>
    </row>
    <row r="286" ht="15.75" customHeight="1">
      <c r="AE286" s="29"/>
      <c r="AG286" s="29"/>
      <c r="AI286" s="29"/>
      <c r="AV286" s="8"/>
    </row>
    <row r="287" ht="15.75" customHeight="1">
      <c r="AE287" s="29"/>
      <c r="AG287" s="29"/>
      <c r="AI287" s="29"/>
      <c r="AV287" s="8"/>
    </row>
    <row r="288" ht="15.75" customHeight="1">
      <c r="AE288" s="29"/>
      <c r="AG288" s="29"/>
      <c r="AI288" s="29"/>
      <c r="AV288" s="8"/>
    </row>
    <row r="289" ht="15.75" customHeight="1">
      <c r="AE289" s="29"/>
      <c r="AG289" s="29"/>
      <c r="AI289" s="29"/>
      <c r="AV289" s="8"/>
    </row>
    <row r="290" ht="15.75" customHeight="1">
      <c r="AE290" s="29"/>
      <c r="AG290" s="29"/>
      <c r="AI290" s="29"/>
      <c r="AV290" s="8"/>
    </row>
    <row r="291" ht="15.75" customHeight="1">
      <c r="AE291" s="29"/>
      <c r="AG291" s="29"/>
      <c r="AI291" s="29"/>
      <c r="AV291" s="8"/>
    </row>
    <row r="292" ht="15.75" customHeight="1">
      <c r="AE292" s="29"/>
      <c r="AG292" s="29"/>
      <c r="AI292" s="29"/>
      <c r="AV292" s="8"/>
    </row>
    <row r="293" ht="15.75" customHeight="1">
      <c r="AE293" s="29"/>
      <c r="AG293" s="29"/>
      <c r="AI293" s="29"/>
      <c r="AV293" s="8"/>
    </row>
    <row r="294" ht="15.75" customHeight="1">
      <c r="AE294" s="29"/>
      <c r="AG294" s="29"/>
      <c r="AI294" s="29"/>
      <c r="AV294" s="8"/>
    </row>
    <row r="295" ht="15.75" customHeight="1">
      <c r="AE295" s="29"/>
      <c r="AG295" s="29"/>
      <c r="AI295" s="29"/>
      <c r="AV295" s="8"/>
    </row>
    <row r="296" ht="15.75" customHeight="1">
      <c r="AE296" s="29"/>
      <c r="AG296" s="29"/>
      <c r="AI296" s="29"/>
      <c r="AV296" s="8"/>
    </row>
    <row r="297" ht="15.75" customHeight="1">
      <c r="AE297" s="29"/>
      <c r="AG297" s="29"/>
      <c r="AI297" s="29"/>
      <c r="AV297" s="8"/>
    </row>
    <row r="298" ht="15.75" customHeight="1">
      <c r="AE298" s="29"/>
      <c r="AG298" s="29"/>
      <c r="AI298" s="29"/>
      <c r="AV298" s="8"/>
    </row>
    <row r="299" ht="15.75" customHeight="1">
      <c r="AE299" s="29"/>
      <c r="AG299" s="29"/>
      <c r="AI299" s="29"/>
      <c r="AV299" s="8"/>
    </row>
    <row r="300" ht="15.75" customHeight="1">
      <c r="AE300" s="29"/>
      <c r="AG300" s="29"/>
      <c r="AI300" s="29"/>
      <c r="AV300" s="8"/>
    </row>
    <row r="301" ht="15.75" customHeight="1">
      <c r="AE301" s="29"/>
      <c r="AG301" s="29"/>
      <c r="AI301" s="29"/>
      <c r="AV301" s="8"/>
    </row>
    <row r="302" ht="15.75" customHeight="1">
      <c r="AE302" s="29"/>
      <c r="AG302" s="29"/>
      <c r="AI302" s="29"/>
      <c r="AV302" s="8"/>
    </row>
    <row r="303" ht="15.75" customHeight="1">
      <c r="AE303" s="29"/>
      <c r="AG303" s="29"/>
      <c r="AI303" s="29"/>
      <c r="AV303" s="8"/>
    </row>
    <row r="304" ht="15.75" customHeight="1">
      <c r="AE304" s="29"/>
      <c r="AG304" s="29"/>
      <c r="AI304" s="29"/>
      <c r="AV304" s="8"/>
    </row>
    <row r="305" ht="15.75" customHeight="1">
      <c r="AE305" s="29"/>
      <c r="AG305" s="29"/>
      <c r="AI305" s="29"/>
      <c r="AV305" s="8"/>
    </row>
    <row r="306" ht="15.75" customHeight="1">
      <c r="AE306" s="29"/>
      <c r="AG306" s="29"/>
      <c r="AI306" s="29"/>
      <c r="AV306" s="8"/>
    </row>
    <row r="307" ht="15.75" customHeight="1">
      <c r="AE307" s="29"/>
      <c r="AG307" s="29"/>
      <c r="AI307" s="29"/>
      <c r="AV307" s="8"/>
    </row>
    <row r="308" ht="15.75" customHeight="1">
      <c r="AE308" s="29"/>
      <c r="AG308" s="29"/>
      <c r="AI308" s="29"/>
      <c r="AV308" s="8"/>
    </row>
    <row r="309" ht="15.75" customHeight="1">
      <c r="AE309" s="29"/>
      <c r="AG309" s="29"/>
      <c r="AI309" s="29"/>
      <c r="AV309" s="8"/>
    </row>
    <row r="310" ht="15.75" customHeight="1">
      <c r="AE310" s="29"/>
      <c r="AG310" s="29"/>
      <c r="AI310" s="29"/>
      <c r="AV310" s="8"/>
    </row>
    <row r="311" ht="15.75" customHeight="1">
      <c r="AE311" s="29"/>
      <c r="AG311" s="29"/>
      <c r="AI311" s="29"/>
      <c r="AV311" s="8"/>
    </row>
    <row r="312" ht="15.75" customHeight="1">
      <c r="AE312" s="29"/>
      <c r="AG312" s="29"/>
      <c r="AI312" s="29"/>
      <c r="AV312" s="8"/>
    </row>
    <row r="313" ht="15.75" customHeight="1">
      <c r="AE313" s="29"/>
      <c r="AG313" s="29"/>
      <c r="AI313" s="29"/>
      <c r="AV313" s="8"/>
    </row>
    <row r="314" ht="15.75" customHeight="1">
      <c r="AE314" s="29"/>
      <c r="AG314" s="29"/>
      <c r="AI314" s="29"/>
      <c r="AV314" s="8"/>
    </row>
    <row r="315" ht="15.75" customHeight="1">
      <c r="AE315" s="29"/>
      <c r="AG315" s="29"/>
      <c r="AI315" s="29"/>
      <c r="AV315" s="8"/>
    </row>
    <row r="316" ht="15.75" customHeight="1">
      <c r="AE316" s="29"/>
      <c r="AG316" s="29"/>
      <c r="AI316" s="29"/>
      <c r="AV316" s="8"/>
    </row>
    <row r="317" ht="15.75" customHeight="1">
      <c r="AE317" s="29"/>
      <c r="AG317" s="29"/>
      <c r="AI317" s="29"/>
      <c r="AV317" s="8"/>
    </row>
    <row r="318" ht="15.75" customHeight="1">
      <c r="AE318" s="29"/>
      <c r="AG318" s="29"/>
      <c r="AI318" s="29"/>
      <c r="AV318" s="8"/>
    </row>
    <row r="319" ht="15.75" customHeight="1">
      <c r="AE319" s="29"/>
      <c r="AG319" s="29"/>
      <c r="AI319" s="29"/>
      <c r="AV319" s="8"/>
    </row>
    <row r="320" ht="15.75" customHeight="1">
      <c r="AE320" s="29"/>
      <c r="AG320" s="29"/>
      <c r="AI320" s="29"/>
      <c r="AV320" s="8"/>
    </row>
    <row r="321" ht="15.75" customHeight="1">
      <c r="AE321" s="29"/>
      <c r="AG321" s="29"/>
      <c r="AI321" s="29"/>
      <c r="AV321" s="8"/>
    </row>
    <row r="322" ht="15.75" customHeight="1">
      <c r="AE322" s="29"/>
      <c r="AG322" s="29"/>
      <c r="AI322" s="29"/>
      <c r="AV322" s="8"/>
    </row>
    <row r="323" ht="15.75" customHeight="1">
      <c r="AE323" s="29"/>
      <c r="AG323" s="29"/>
      <c r="AI323" s="29"/>
      <c r="AV323" s="8"/>
    </row>
    <row r="324" ht="15.75" customHeight="1">
      <c r="AE324" s="29"/>
      <c r="AG324" s="29"/>
      <c r="AI324" s="29"/>
      <c r="AV324" s="8"/>
    </row>
    <row r="325" ht="15.75" customHeight="1">
      <c r="AE325" s="29"/>
      <c r="AG325" s="29"/>
      <c r="AI325" s="29"/>
      <c r="AV325" s="8"/>
    </row>
    <row r="326" ht="15.75" customHeight="1">
      <c r="AE326" s="29"/>
      <c r="AG326" s="29"/>
      <c r="AI326" s="29"/>
      <c r="AV326" s="8"/>
    </row>
    <row r="327" ht="15.75" customHeight="1">
      <c r="AE327" s="29"/>
      <c r="AG327" s="29"/>
      <c r="AI327" s="29"/>
      <c r="AV327" s="8"/>
    </row>
    <row r="328" ht="15.75" customHeight="1">
      <c r="AE328" s="29"/>
      <c r="AG328" s="29"/>
      <c r="AI328" s="29"/>
      <c r="AV328" s="8"/>
    </row>
    <row r="329" ht="15.75" customHeight="1">
      <c r="AE329" s="29"/>
      <c r="AG329" s="29"/>
      <c r="AI329" s="29"/>
      <c r="AV329" s="8"/>
    </row>
    <row r="330" ht="15.75" customHeight="1">
      <c r="AE330" s="29"/>
      <c r="AG330" s="29"/>
      <c r="AI330" s="29"/>
      <c r="AV330" s="8"/>
    </row>
    <row r="331" ht="15.75" customHeight="1">
      <c r="AE331" s="29"/>
      <c r="AG331" s="29"/>
      <c r="AI331" s="29"/>
      <c r="AV331" s="8"/>
    </row>
    <row r="332" ht="15.75" customHeight="1">
      <c r="AE332" s="29"/>
      <c r="AG332" s="29"/>
      <c r="AI332" s="29"/>
      <c r="AV332" s="8"/>
    </row>
    <row r="333" ht="15.75" customHeight="1">
      <c r="AE333" s="29"/>
      <c r="AG333" s="29"/>
      <c r="AI333" s="29"/>
      <c r="AV333" s="8"/>
    </row>
    <row r="334" ht="15.75" customHeight="1">
      <c r="AE334" s="29"/>
      <c r="AG334" s="29"/>
      <c r="AI334" s="29"/>
      <c r="AV334" s="8"/>
    </row>
    <row r="335" ht="15.75" customHeight="1">
      <c r="AE335" s="29"/>
      <c r="AG335" s="29"/>
      <c r="AI335" s="29"/>
      <c r="AV335" s="8"/>
    </row>
    <row r="336" ht="15.75" customHeight="1">
      <c r="AE336" s="29"/>
      <c r="AG336" s="29"/>
      <c r="AI336" s="29"/>
      <c r="AV336" s="8"/>
    </row>
    <row r="337" ht="15.75" customHeight="1">
      <c r="AE337" s="29"/>
      <c r="AG337" s="29"/>
      <c r="AI337" s="29"/>
      <c r="AV337" s="8"/>
    </row>
    <row r="338" ht="15.75" customHeight="1">
      <c r="AE338" s="29"/>
      <c r="AG338" s="29"/>
      <c r="AI338" s="29"/>
      <c r="AV338" s="8"/>
    </row>
    <row r="339" ht="15.75" customHeight="1">
      <c r="AE339" s="29"/>
      <c r="AG339" s="29"/>
      <c r="AI339" s="29"/>
      <c r="AV339" s="8"/>
    </row>
    <row r="340" ht="15.75" customHeight="1">
      <c r="AE340" s="29"/>
      <c r="AG340" s="29"/>
      <c r="AI340" s="29"/>
      <c r="AV340" s="8"/>
    </row>
    <row r="341" ht="15.75" customHeight="1">
      <c r="AE341" s="29"/>
      <c r="AG341" s="29"/>
      <c r="AI341" s="29"/>
      <c r="AV341" s="8"/>
    </row>
    <row r="342" ht="15.75" customHeight="1">
      <c r="AE342" s="29"/>
      <c r="AG342" s="29"/>
      <c r="AI342" s="29"/>
      <c r="AV342" s="8"/>
    </row>
    <row r="343" ht="15.75" customHeight="1">
      <c r="AE343" s="29"/>
      <c r="AG343" s="29"/>
      <c r="AI343" s="29"/>
      <c r="AV343" s="8"/>
    </row>
    <row r="344" ht="15.75" customHeight="1">
      <c r="AE344" s="29"/>
      <c r="AG344" s="29"/>
      <c r="AI344" s="29"/>
      <c r="AV344" s="8"/>
    </row>
    <row r="345" ht="15.75" customHeight="1">
      <c r="AE345" s="29"/>
      <c r="AG345" s="29"/>
      <c r="AI345" s="29"/>
      <c r="AV345" s="8"/>
    </row>
    <row r="346" ht="15.75" customHeight="1">
      <c r="AE346" s="29"/>
      <c r="AG346" s="29"/>
      <c r="AI346" s="29"/>
      <c r="AV346" s="8"/>
    </row>
    <row r="347" ht="15.75" customHeight="1">
      <c r="AE347" s="29"/>
      <c r="AG347" s="29"/>
      <c r="AI347" s="29"/>
      <c r="AV347" s="8"/>
    </row>
    <row r="348" ht="15.75" customHeight="1">
      <c r="AE348" s="29"/>
      <c r="AG348" s="29"/>
      <c r="AI348" s="29"/>
      <c r="AV348" s="8"/>
    </row>
    <row r="349" ht="15.75" customHeight="1">
      <c r="AE349" s="29"/>
      <c r="AG349" s="29"/>
      <c r="AI349" s="29"/>
      <c r="AV349" s="8"/>
    </row>
    <row r="350" ht="15.75" customHeight="1">
      <c r="AE350" s="29"/>
      <c r="AG350" s="29"/>
      <c r="AI350" s="29"/>
      <c r="AV350" s="8"/>
    </row>
    <row r="351" ht="15.75" customHeight="1">
      <c r="AE351" s="29"/>
      <c r="AG351" s="29"/>
      <c r="AI351" s="29"/>
      <c r="AV351" s="8"/>
    </row>
    <row r="352" ht="15.75" customHeight="1">
      <c r="AE352" s="29"/>
      <c r="AG352" s="29"/>
      <c r="AI352" s="29"/>
      <c r="AV352" s="8"/>
    </row>
    <row r="353" ht="15.75" customHeight="1">
      <c r="AE353" s="29"/>
      <c r="AG353" s="29"/>
      <c r="AI353" s="29"/>
      <c r="AV353" s="8"/>
    </row>
    <row r="354" ht="15.75" customHeight="1">
      <c r="AE354" s="29"/>
      <c r="AG354" s="29"/>
      <c r="AI354" s="29"/>
      <c r="AV354" s="8"/>
    </row>
    <row r="355" ht="15.75" customHeight="1">
      <c r="AE355" s="29"/>
      <c r="AG355" s="29"/>
      <c r="AI355" s="29"/>
      <c r="AV355" s="8"/>
    </row>
    <row r="356" ht="15.75" customHeight="1">
      <c r="AE356" s="29"/>
      <c r="AG356" s="29"/>
      <c r="AI356" s="29"/>
      <c r="AV356" s="8"/>
    </row>
    <row r="357" ht="15.75" customHeight="1">
      <c r="AE357" s="29"/>
      <c r="AG357" s="29"/>
      <c r="AI357" s="29"/>
      <c r="AV357" s="8"/>
    </row>
    <row r="358" ht="15.75" customHeight="1">
      <c r="AE358" s="29"/>
      <c r="AG358" s="29"/>
      <c r="AI358" s="29"/>
      <c r="AV358" s="8"/>
    </row>
    <row r="359" ht="15.75" customHeight="1">
      <c r="AE359" s="29"/>
      <c r="AG359" s="29"/>
      <c r="AI359" s="29"/>
      <c r="AV359" s="8"/>
    </row>
    <row r="360" ht="15.75" customHeight="1">
      <c r="AE360" s="29"/>
      <c r="AG360" s="29"/>
      <c r="AI360" s="29"/>
      <c r="AV360" s="8"/>
    </row>
    <row r="361" ht="15.75" customHeight="1">
      <c r="AE361" s="29"/>
      <c r="AG361" s="29"/>
      <c r="AI361" s="29"/>
      <c r="AV361" s="8"/>
    </row>
    <row r="362" ht="15.75" customHeight="1">
      <c r="AE362" s="29"/>
      <c r="AG362" s="29"/>
      <c r="AI362" s="29"/>
      <c r="AV362" s="8"/>
    </row>
    <row r="363" ht="15.75" customHeight="1">
      <c r="AE363" s="29"/>
      <c r="AG363" s="29"/>
      <c r="AI363" s="29"/>
      <c r="AV363" s="8"/>
    </row>
    <row r="364" ht="15.75" customHeight="1">
      <c r="AE364" s="29"/>
      <c r="AG364" s="29"/>
      <c r="AI364" s="29"/>
      <c r="AV364" s="8"/>
    </row>
    <row r="365" ht="15.75" customHeight="1">
      <c r="AE365" s="29"/>
      <c r="AG365" s="29"/>
      <c r="AI365" s="29"/>
      <c r="AV365" s="8"/>
    </row>
    <row r="366" ht="15.75" customHeight="1">
      <c r="AE366" s="29"/>
      <c r="AG366" s="29"/>
      <c r="AI366" s="29"/>
      <c r="AV366" s="8"/>
    </row>
    <row r="367" ht="15.75" customHeight="1">
      <c r="AE367" s="29"/>
      <c r="AG367" s="29"/>
      <c r="AI367" s="29"/>
      <c r="AV367" s="8"/>
    </row>
    <row r="368" ht="15.75" customHeight="1">
      <c r="AE368" s="29"/>
      <c r="AG368" s="29"/>
      <c r="AI368" s="29"/>
      <c r="AV368" s="8"/>
    </row>
    <row r="369" ht="15.75" customHeight="1">
      <c r="AE369" s="29"/>
      <c r="AG369" s="29"/>
      <c r="AI369" s="29"/>
      <c r="AV369" s="8"/>
    </row>
    <row r="370" ht="15.75" customHeight="1">
      <c r="AE370" s="29"/>
      <c r="AG370" s="29"/>
      <c r="AI370" s="29"/>
      <c r="AV370" s="8"/>
    </row>
    <row r="371" ht="15.75" customHeight="1">
      <c r="AE371" s="29"/>
      <c r="AG371" s="29"/>
      <c r="AI371" s="29"/>
      <c r="AV371" s="8"/>
    </row>
    <row r="372" ht="15.75" customHeight="1">
      <c r="AE372" s="29"/>
      <c r="AG372" s="29"/>
      <c r="AI372" s="29"/>
      <c r="AV372" s="8"/>
    </row>
    <row r="373" ht="15.75" customHeight="1">
      <c r="AE373" s="29"/>
      <c r="AG373" s="29"/>
      <c r="AI373" s="29"/>
      <c r="AV373" s="8"/>
    </row>
    <row r="374" ht="15.75" customHeight="1">
      <c r="AE374" s="29"/>
      <c r="AG374" s="29"/>
      <c r="AI374" s="29"/>
      <c r="AV374" s="8"/>
    </row>
    <row r="375" ht="15.75" customHeight="1">
      <c r="AE375" s="29"/>
      <c r="AG375" s="29"/>
      <c r="AI375" s="29"/>
      <c r="AV375" s="8"/>
    </row>
    <row r="376" ht="15.75" customHeight="1">
      <c r="AE376" s="29"/>
      <c r="AG376" s="29"/>
      <c r="AI376" s="29"/>
      <c r="AV376" s="8"/>
    </row>
    <row r="377" ht="15.75" customHeight="1">
      <c r="AE377" s="29"/>
      <c r="AG377" s="29"/>
      <c r="AI377" s="29"/>
      <c r="AV377" s="8"/>
    </row>
    <row r="378" ht="15.75" customHeight="1">
      <c r="AE378" s="29"/>
      <c r="AG378" s="29"/>
      <c r="AI378" s="29"/>
      <c r="AV378" s="8"/>
    </row>
    <row r="379" ht="15.75" customHeight="1">
      <c r="AE379" s="29"/>
      <c r="AG379" s="29"/>
      <c r="AI379" s="29"/>
      <c r="AV379" s="8"/>
    </row>
    <row r="380" ht="15.75" customHeight="1">
      <c r="AE380" s="29"/>
      <c r="AG380" s="29"/>
      <c r="AI380" s="29"/>
      <c r="AV380" s="8"/>
    </row>
    <row r="381" ht="15.75" customHeight="1">
      <c r="AE381" s="29"/>
      <c r="AG381" s="29"/>
      <c r="AI381" s="29"/>
      <c r="AV381" s="8"/>
    </row>
    <row r="382" ht="15.75" customHeight="1">
      <c r="AE382" s="29"/>
      <c r="AG382" s="29"/>
      <c r="AI382" s="29"/>
      <c r="AV382" s="8"/>
    </row>
    <row r="383" ht="15.75" customHeight="1">
      <c r="AE383" s="29"/>
      <c r="AG383" s="29"/>
      <c r="AI383" s="29"/>
      <c r="AV383" s="8"/>
    </row>
    <row r="384" ht="15.75" customHeight="1">
      <c r="AE384" s="29"/>
      <c r="AG384" s="29"/>
      <c r="AI384" s="29"/>
      <c r="AV384" s="8"/>
    </row>
    <row r="385" ht="15.75" customHeight="1">
      <c r="AE385" s="29"/>
      <c r="AG385" s="29"/>
      <c r="AI385" s="29"/>
      <c r="AV385" s="8"/>
    </row>
    <row r="386" ht="15.75" customHeight="1">
      <c r="AE386" s="29"/>
      <c r="AG386" s="29"/>
      <c r="AI386" s="29"/>
      <c r="AV386" s="8"/>
    </row>
    <row r="387" ht="15.75" customHeight="1">
      <c r="AE387" s="29"/>
      <c r="AG387" s="29"/>
      <c r="AI387" s="29"/>
      <c r="AV387" s="8"/>
    </row>
    <row r="388" ht="15.75" customHeight="1">
      <c r="AE388" s="29"/>
      <c r="AG388" s="29"/>
      <c r="AI388" s="29"/>
      <c r="AV388" s="8"/>
    </row>
    <row r="389" ht="15.75" customHeight="1">
      <c r="AE389" s="29"/>
      <c r="AG389" s="29"/>
      <c r="AI389" s="29"/>
      <c r="AV389" s="8"/>
    </row>
    <row r="390" ht="15.75" customHeight="1">
      <c r="AE390" s="29"/>
      <c r="AG390" s="29"/>
      <c r="AI390" s="29"/>
      <c r="AV390" s="8"/>
    </row>
    <row r="391" ht="15.75" customHeight="1">
      <c r="AE391" s="29"/>
      <c r="AG391" s="29"/>
      <c r="AI391" s="29"/>
      <c r="AV391" s="8"/>
    </row>
    <row r="392" ht="15.75" customHeight="1">
      <c r="AE392" s="29"/>
      <c r="AG392" s="29"/>
      <c r="AI392" s="29"/>
      <c r="AV392" s="8"/>
    </row>
    <row r="393" ht="15.75" customHeight="1">
      <c r="AE393" s="29"/>
      <c r="AG393" s="29"/>
      <c r="AI393" s="29"/>
      <c r="AV393" s="8"/>
    </row>
    <row r="394" ht="15.75" customHeight="1">
      <c r="AE394" s="29"/>
      <c r="AG394" s="29"/>
      <c r="AI394" s="29"/>
      <c r="AV394" s="8"/>
    </row>
    <row r="395" ht="15.75" customHeight="1">
      <c r="AE395" s="29"/>
      <c r="AG395" s="29"/>
      <c r="AI395" s="29"/>
      <c r="AV395" s="8"/>
    </row>
    <row r="396" ht="15.75" customHeight="1">
      <c r="AE396" s="29"/>
      <c r="AG396" s="29"/>
      <c r="AI396" s="29"/>
      <c r="AV396" s="8"/>
    </row>
    <row r="397" ht="15.75" customHeight="1">
      <c r="AE397" s="29"/>
      <c r="AG397" s="29"/>
      <c r="AI397" s="29"/>
      <c r="AV397" s="8"/>
    </row>
    <row r="398" ht="15.75" customHeight="1">
      <c r="AE398" s="29"/>
      <c r="AG398" s="29"/>
      <c r="AI398" s="29"/>
      <c r="AV398" s="8"/>
    </row>
    <row r="399" ht="15.75" customHeight="1">
      <c r="AE399" s="29"/>
      <c r="AG399" s="29"/>
      <c r="AI399" s="29"/>
      <c r="AV399" s="8"/>
    </row>
    <row r="400" ht="15.75" customHeight="1">
      <c r="AE400" s="29"/>
      <c r="AG400" s="29"/>
      <c r="AI400" s="29"/>
      <c r="AV400" s="8"/>
    </row>
    <row r="401" ht="15.75" customHeight="1">
      <c r="AE401" s="29"/>
      <c r="AG401" s="29"/>
      <c r="AI401" s="29"/>
      <c r="AV401" s="8"/>
    </row>
    <row r="402" ht="15.75" customHeight="1">
      <c r="AE402" s="29"/>
      <c r="AG402" s="29"/>
      <c r="AI402" s="29"/>
      <c r="AV402" s="8"/>
    </row>
    <row r="403" ht="15.75" customHeight="1">
      <c r="AE403" s="29"/>
      <c r="AG403" s="29"/>
      <c r="AI403" s="29"/>
      <c r="AV403" s="8"/>
    </row>
    <row r="404" ht="15.75" customHeight="1">
      <c r="AE404" s="29"/>
      <c r="AG404" s="29"/>
      <c r="AI404" s="29"/>
      <c r="AV404" s="8"/>
    </row>
    <row r="405" ht="15.75" customHeight="1">
      <c r="AE405" s="29"/>
      <c r="AG405" s="29"/>
      <c r="AI405" s="29"/>
      <c r="AV405" s="8"/>
    </row>
    <row r="406" ht="15.75" customHeight="1">
      <c r="AE406" s="29"/>
      <c r="AG406" s="29"/>
      <c r="AI406" s="29"/>
      <c r="AV406" s="8"/>
    </row>
    <row r="407" ht="15.75" customHeight="1">
      <c r="AE407" s="29"/>
      <c r="AG407" s="29"/>
      <c r="AI407" s="29"/>
      <c r="AV407" s="8"/>
    </row>
    <row r="408" ht="15.75" customHeight="1">
      <c r="AE408" s="29"/>
      <c r="AG408" s="29"/>
      <c r="AI408" s="29"/>
      <c r="AV408" s="8"/>
    </row>
    <row r="409" ht="15.75" customHeight="1">
      <c r="AE409" s="29"/>
      <c r="AG409" s="29"/>
      <c r="AI409" s="29"/>
      <c r="AV409" s="8"/>
    </row>
    <row r="410" ht="15.75" customHeight="1">
      <c r="AE410" s="29"/>
      <c r="AG410" s="29"/>
      <c r="AI410" s="29"/>
      <c r="AV410" s="8"/>
    </row>
    <row r="411" ht="15.75" customHeight="1">
      <c r="AE411" s="29"/>
      <c r="AG411" s="29"/>
      <c r="AI411" s="29"/>
      <c r="AV411" s="8"/>
    </row>
    <row r="412" ht="15.75" customHeight="1">
      <c r="AE412" s="29"/>
      <c r="AG412" s="29"/>
      <c r="AI412" s="29"/>
      <c r="AV412" s="8"/>
    </row>
    <row r="413" ht="15.75" customHeight="1">
      <c r="AE413" s="29"/>
      <c r="AG413" s="29"/>
      <c r="AI413" s="29"/>
      <c r="AV413" s="8"/>
    </row>
    <row r="414" ht="15.75" customHeight="1">
      <c r="AE414" s="29"/>
      <c r="AG414" s="29"/>
      <c r="AI414" s="29"/>
      <c r="AV414" s="8"/>
    </row>
    <row r="415" ht="15.75" customHeight="1">
      <c r="AE415" s="29"/>
      <c r="AG415" s="29"/>
      <c r="AI415" s="29"/>
      <c r="AV415" s="8"/>
    </row>
    <row r="416" ht="15.75" customHeight="1">
      <c r="AE416" s="29"/>
      <c r="AG416" s="29"/>
      <c r="AI416" s="29"/>
      <c r="AV416" s="8"/>
    </row>
    <row r="417" ht="15.75" customHeight="1">
      <c r="AE417" s="29"/>
      <c r="AG417" s="29"/>
      <c r="AI417" s="29"/>
      <c r="AV417" s="8"/>
    </row>
    <row r="418" ht="15.75" customHeight="1">
      <c r="AE418" s="29"/>
      <c r="AG418" s="29"/>
      <c r="AI418" s="29"/>
      <c r="AV418" s="8"/>
    </row>
    <row r="419" ht="15.75" customHeight="1">
      <c r="AE419" s="29"/>
      <c r="AG419" s="29"/>
      <c r="AI419" s="29"/>
      <c r="AV419" s="8"/>
    </row>
    <row r="420" ht="15.75" customHeight="1">
      <c r="AE420" s="29"/>
      <c r="AG420" s="29"/>
      <c r="AI420" s="29"/>
      <c r="AV420" s="8"/>
    </row>
    <row r="421" ht="15.75" customHeight="1">
      <c r="AE421" s="29"/>
      <c r="AG421" s="29"/>
      <c r="AI421" s="29"/>
      <c r="AV421" s="8"/>
    </row>
    <row r="422" ht="15.75" customHeight="1">
      <c r="AE422" s="29"/>
      <c r="AG422" s="29"/>
      <c r="AI422" s="29"/>
      <c r="AV422" s="8"/>
    </row>
    <row r="423" ht="15.75" customHeight="1">
      <c r="AE423" s="29"/>
      <c r="AG423" s="29"/>
      <c r="AI423" s="29"/>
      <c r="AV423" s="8"/>
    </row>
    <row r="424" ht="15.75" customHeight="1">
      <c r="AE424" s="29"/>
      <c r="AG424" s="29"/>
      <c r="AI424" s="29"/>
      <c r="AV424" s="8"/>
    </row>
    <row r="425" ht="15.75" customHeight="1">
      <c r="AE425" s="29"/>
      <c r="AG425" s="29"/>
      <c r="AI425" s="29"/>
      <c r="AV425" s="8"/>
    </row>
    <row r="426" ht="15.75" customHeight="1">
      <c r="AE426" s="29"/>
      <c r="AG426" s="29"/>
      <c r="AI426" s="29"/>
      <c r="AV426" s="8"/>
    </row>
    <row r="427" ht="15.75" customHeight="1">
      <c r="AE427" s="29"/>
      <c r="AG427" s="29"/>
      <c r="AI427" s="29"/>
      <c r="AV427" s="8"/>
    </row>
    <row r="428" ht="15.75" customHeight="1">
      <c r="AE428" s="29"/>
      <c r="AG428" s="29"/>
      <c r="AI428" s="29"/>
      <c r="AV428" s="8"/>
    </row>
    <row r="429" ht="15.75" customHeight="1">
      <c r="AE429" s="29"/>
      <c r="AG429" s="29"/>
      <c r="AI429" s="29"/>
      <c r="AV429" s="8"/>
    </row>
    <row r="430" ht="15.75" customHeight="1">
      <c r="AE430" s="29"/>
      <c r="AG430" s="29"/>
      <c r="AI430" s="29"/>
      <c r="AV430" s="8"/>
    </row>
    <row r="431" ht="15.75" customHeight="1">
      <c r="AE431" s="29"/>
      <c r="AG431" s="29"/>
      <c r="AI431" s="29"/>
      <c r="AV431" s="8"/>
    </row>
    <row r="432" ht="15.75" customHeight="1">
      <c r="AE432" s="29"/>
      <c r="AG432" s="29"/>
      <c r="AI432" s="29"/>
      <c r="AV432" s="8"/>
    </row>
    <row r="433" ht="15.75" customHeight="1">
      <c r="AE433" s="29"/>
      <c r="AG433" s="29"/>
      <c r="AI433" s="29"/>
      <c r="AV433" s="8"/>
    </row>
    <row r="434" ht="15.75" customHeight="1">
      <c r="AE434" s="29"/>
      <c r="AG434" s="29"/>
      <c r="AI434" s="29"/>
      <c r="AV434" s="8"/>
    </row>
    <row r="435" ht="15.75" customHeight="1">
      <c r="AE435" s="29"/>
      <c r="AG435" s="29"/>
      <c r="AI435" s="29"/>
      <c r="AV435" s="8"/>
    </row>
    <row r="436" ht="15.75" customHeight="1">
      <c r="AE436" s="29"/>
      <c r="AG436" s="29"/>
      <c r="AI436" s="29"/>
      <c r="AV436" s="8"/>
    </row>
    <row r="437" ht="15.75" customHeight="1">
      <c r="AE437" s="29"/>
      <c r="AG437" s="29"/>
      <c r="AI437" s="29"/>
      <c r="AV437" s="8"/>
    </row>
    <row r="438" ht="15.75" customHeight="1">
      <c r="AE438" s="29"/>
      <c r="AG438" s="29"/>
      <c r="AI438" s="29"/>
      <c r="AV438" s="8"/>
    </row>
    <row r="439" ht="15.75" customHeight="1">
      <c r="AE439" s="29"/>
      <c r="AG439" s="29"/>
      <c r="AI439" s="29"/>
      <c r="AV439" s="8"/>
    </row>
    <row r="440" ht="15.75" customHeight="1">
      <c r="AE440" s="29"/>
      <c r="AG440" s="29"/>
      <c r="AI440" s="29"/>
      <c r="AV440" s="8"/>
    </row>
    <row r="441" ht="15.75" customHeight="1">
      <c r="AE441" s="29"/>
      <c r="AG441" s="29"/>
      <c r="AI441" s="29"/>
      <c r="AV441" s="8"/>
    </row>
    <row r="442" ht="15.75" customHeight="1">
      <c r="AE442" s="29"/>
      <c r="AG442" s="29"/>
      <c r="AI442" s="29"/>
      <c r="AV442" s="8"/>
    </row>
    <row r="443" ht="15.75" customHeight="1">
      <c r="AE443" s="29"/>
      <c r="AG443" s="29"/>
      <c r="AI443" s="29"/>
      <c r="AV443" s="8"/>
    </row>
    <row r="444" ht="15.75" customHeight="1">
      <c r="AE444" s="29"/>
      <c r="AG444" s="29"/>
      <c r="AI444" s="29"/>
      <c r="AV444" s="8"/>
    </row>
    <row r="445" ht="15.75" customHeight="1">
      <c r="AE445" s="29"/>
      <c r="AG445" s="29"/>
      <c r="AI445" s="29"/>
      <c r="AV445" s="8"/>
    </row>
    <row r="446" ht="15.75" customHeight="1">
      <c r="AE446" s="29"/>
      <c r="AG446" s="29"/>
      <c r="AI446" s="29"/>
      <c r="AV446" s="8"/>
    </row>
    <row r="447" ht="15.75" customHeight="1">
      <c r="AE447" s="29"/>
      <c r="AG447" s="29"/>
      <c r="AI447" s="29"/>
      <c r="AV447" s="8"/>
    </row>
    <row r="448" ht="15.75" customHeight="1">
      <c r="AE448" s="29"/>
      <c r="AG448" s="29"/>
      <c r="AI448" s="29"/>
      <c r="AV448" s="8"/>
    </row>
    <row r="449" ht="15.75" customHeight="1">
      <c r="AE449" s="29"/>
      <c r="AG449" s="29"/>
      <c r="AI449" s="29"/>
      <c r="AV449" s="8"/>
    </row>
    <row r="450" ht="15.75" customHeight="1">
      <c r="AE450" s="29"/>
      <c r="AG450" s="29"/>
      <c r="AI450" s="29"/>
      <c r="AV450" s="8"/>
    </row>
    <row r="451" ht="15.75" customHeight="1">
      <c r="AE451" s="29"/>
      <c r="AG451" s="29"/>
      <c r="AI451" s="29"/>
      <c r="AV451" s="8"/>
    </row>
    <row r="452" ht="15.75" customHeight="1">
      <c r="AE452" s="29"/>
      <c r="AG452" s="29"/>
      <c r="AI452" s="29"/>
      <c r="AV452" s="8"/>
    </row>
    <row r="453" ht="15.75" customHeight="1">
      <c r="AE453" s="29"/>
      <c r="AG453" s="29"/>
      <c r="AI453" s="29"/>
      <c r="AV453" s="8"/>
    </row>
    <row r="454" ht="15.75" customHeight="1">
      <c r="AE454" s="29"/>
      <c r="AG454" s="29"/>
      <c r="AI454" s="29"/>
      <c r="AV454" s="8"/>
    </row>
    <row r="455" ht="15.75" customHeight="1">
      <c r="AE455" s="29"/>
      <c r="AG455" s="29"/>
      <c r="AI455" s="29"/>
      <c r="AV455" s="8"/>
    </row>
    <row r="456" ht="15.75" customHeight="1">
      <c r="AE456" s="29"/>
      <c r="AG456" s="29"/>
      <c r="AI456" s="29"/>
      <c r="AV456" s="8"/>
    </row>
    <row r="457" ht="15.75" customHeight="1">
      <c r="AE457" s="29"/>
      <c r="AG457" s="29"/>
      <c r="AI457" s="29"/>
      <c r="AV457" s="8"/>
    </row>
    <row r="458" ht="15.75" customHeight="1">
      <c r="AE458" s="29"/>
      <c r="AG458" s="29"/>
      <c r="AI458" s="29"/>
      <c r="AV458" s="8"/>
    </row>
    <row r="459" ht="15.75" customHeight="1">
      <c r="AE459" s="29"/>
      <c r="AG459" s="29"/>
      <c r="AI459" s="29"/>
      <c r="AV459" s="8"/>
    </row>
    <row r="460" ht="15.75" customHeight="1">
      <c r="AE460" s="29"/>
      <c r="AG460" s="29"/>
      <c r="AI460" s="29"/>
      <c r="AV460" s="8"/>
    </row>
    <row r="461" ht="15.75" customHeight="1">
      <c r="AE461" s="29"/>
      <c r="AG461" s="29"/>
      <c r="AI461" s="29"/>
      <c r="AV461" s="8"/>
    </row>
    <row r="462" ht="15.75" customHeight="1">
      <c r="AE462" s="29"/>
      <c r="AG462" s="29"/>
      <c r="AI462" s="29"/>
      <c r="AV462" s="8"/>
    </row>
    <row r="463" ht="15.75" customHeight="1">
      <c r="AE463" s="29"/>
      <c r="AG463" s="29"/>
      <c r="AI463" s="29"/>
      <c r="AV463" s="8"/>
    </row>
    <row r="464" ht="15.75" customHeight="1">
      <c r="AE464" s="29"/>
      <c r="AG464" s="29"/>
      <c r="AI464" s="29"/>
      <c r="AV464" s="8"/>
    </row>
    <row r="465" ht="15.75" customHeight="1">
      <c r="AE465" s="29"/>
      <c r="AG465" s="29"/>
      <c r="AI465" s="29"/>
      <c r="AV465" s="8"/>
    </row>
    <row r="466" ht="15.75" customHeight="1">
      <c r="AE466" s="29"/>
      <c r="AG466" s="29"/>
      <c r="AI466" s="29"/>
      <c r="AV466" s="8"/>
    </row>
    <row r="467" ht="15.75" customHeight="1">
      <c r="AE467" s="29"/>
      <c r="AG467" s="29"/>
      <c r="AI467" s="29"/>
      <c r="AV467" s="8"/>
    </row>
    <row r="468" ht="15.75" customHeight="1">
      <c r="AE468" s="29"/>
      <c r="AG468" s="29"/>
      <c r="AI468" s="29"/>
      <c r="AV468" s="8"/>
    </row>
    <row r="469" ht="15.75" customHeight="1">
      <c r="AE469" s="29"/>
      <c r="AG469" s="29"/>
      <c r="AI469" s="29"/>
      <c r="AV469" s="8"/>
    </row>
    <row r="470" ht="15.75" customHeight="1">
      <c r="AE470" s="29"/>
      <c r="AG470" s="29"/>
      <c r="AI470" s="29"/>
      <c r="AV470" s="8"/>
    </row>
    <row r="471" ht="15.75" customHeight="1">
      <c r="AE471" s="29"/>
      <c r="AG471" s="29"/>
      <c r="AI471" s="29"/>
      <c r="AV471" s="8"/>
    </row>
    <row r="472" ht="15.75" customHeight="1">
      <c r="AE472" s="29"/>
      <c r="AG472" s="29"/>
      <c r="AI472" s="29"/>
      <c r="AV472" s="8"/>
    </row>
    <row r="473" ht="15.75" customHeight="1">
      <c r="AE473" s="29"/>
      <c r="AG473" s="29"/>
      <c r="AI473" s="29"/>
      <c r="AV473" s="8"/>
    </row>
    <row r="474" ht="15.75" customHeight="1">
      <c r="AE474" s="29"/>
      <c r="AG474" s="29"/>
      <c r="AI474" s="29"/>
      <c r="AV474" s="8"/>
    </row>
    <row r="475" ht="15.75" customHeight="1">
      <c r="AE475" s="29"/>
      <c r="AG475" s="29"/>
      <c r="AI475" s="29"/>
      <c r="AV475" s="8"/>
    </row>
    <row r="476" ht="15.75" customHeight="1">
      <c r="AE476" s="29"/>
      <c r="AG476" s="29"/>
      <c r="AI476" s="29"/>
      <c r="AV476" s="8"/>
    </row>
    <row r="477" ht="15.75" customHeight="1">
      <c r="AE477" s="29"/>
      <c r="AG477" s="29"/>
      <c r="AI477" s="29"/>
      <c r="AV477" s="8"/>
    </row>
    <row r="478" ht="15.75" customHeight="1">
      <c r="AE478" s="29"/>
      <c r="AG478" s="29"/>
      <c r="AI478" s="29"/>
      <c r="AV478" s="8"/>
    </row>
    <row r="479" ht="15.75" customHeight="1">
      <c r="AE479" s="29"/>
      <c r="AG479" s="29"/>
      <c r="AI479" s="29"/>
      <c r="AV479" s="8"/>
    </row>
    <row r="480" ht="15.75" customHeight="1">
      <c r="AE480" s="29"/>
      <c r="AG480" s="29"/>
      <c r="AI480" s="29"/>
      <c r="AV480" s="8"/>
    </row>
    <row r="481" ht="15.75" customHeight="1">
      <c r="AE481" s="29"/>
      <c r="AG481" s="29"/>
      <c r="AI481" s="29"/>
      <c r="AV481" s="8"/>
    </row>
    <row r="482" ht="15.75" customHeight="1">
      <c r="AE482" s="29"/>
      <c r="AG482" s="29"/>
      <c r="AI482" s="29"/>
      <c r="AV482" s="8"/>
    </row>
    <row r="483" ht="15.75" customHeight="1">
      <c r="AE483" s="29"/>
      <c r="AG483" s="29"/>
      <c r="AI483" s="29"/>
      <c r="AV483" s="8"/>
    </row>
    <row r="484" ht="15.75" customHeight="1">
      <c r="AE484" s="29"/>
      <c r="AG484" s="29"/>
      <c r="AI484" s="29"/>
      <c r="AV484" s="8"/>
    </row>
    <row r="485" ht="15.75" customHeight="1">
      <c r="AE485" s="29"/>
      <c r="AG485" s="29"/>
      <c r="AI485" s="29"/>
      <c r="AV485" s="8"/>
    </row>
    <row r="486" ht="15.75" customHeight="1">
      <c r="AE486" s="29"/>
      <c r="AG486" s="29"/>
      <c r="AI486" s="29"/>
      <c r="AV486" s="8"/>
    </row>
    <row r="487" ht="15.75" customHeight="1">
      <c r="AE487" s="29"/>
      <c r="AG487" s="29"/>
      <c r="AI487" s="29"/>
      <c r="AV487" s="8"/>
    </row>
    <row r="488" ht="15.75" customHeight="1">
      <c r="AE488" s="29"/>
      <c r="AG488" s="29"/>
      <c r="AI488" s="29"/>
      <c r="AV488" s="8"/>
    </row>
    <row r="489" ht="15.75" customHeight="1">
      <c r="AE489" s="29"/>
      <c r="AG489" s="29"/>
      <c r="AI489" s="29"/>
      <c r="AV489" s="8"/>
    </row>
    <row r="490" ht="15.75" customHeight="1">
      <c r="AE490" s="29"/>
      <c r="AG490" s="29"/>
      <c r="AI490" s="29"/>
      <c r="AV490" s="8"/>
    </row>
    <row r="491" ht="15.75" customHeight="1">
      <c r="AE491" s="29"/>
      <c r="AG491" s="29"/>
      <c r="AI491" s="29"/>
      <c r="AV491" s="8"/>
    </row>
    <row r="492" ht="15.75" customHeight="1">
      <c r="AE492" s="29"/>
      <c r="AG492" s="29"/>
      <c r="AI492" s="29"/>
      <c r="AV492" s="8"/>
    </row>
    <row r="493" ht="15.75" customHeight="1">
      <c r="AE493" s="29"/>
      <c r="AG493" s="29"/>
      <c r="AI493" s="29"/>
      <c r="AV493" s="8"/>
    </row>
    <row r="494" ht="15.75" customHeight="1">
      <c r="AE494" s="29"/>
      <c r="AG494" s="29"/>
      <c r="AI494" s="29"/>
      <c r="AV494" s="8"/>
    </row>
    <row r="495" ht="15.75" customHeight="1">
      <c r="AE495" s="29"/>
      <c r="AG495" s="29"/>
      <c r="AI495" s="29"/>
      <c r="AV495" s="8"/>
    </row>
    <row r="496" ht="15.75" customHeight="1">
      <c r="AE496" s="29"/>
      <c r="AG496" s="29"/>
      <c r="AI496" s="29"/>
      <c r="AV496" s="8"/>
    </row>
    <row r="497" ht="15.75" customHeight="1">
      <c r="AE497" s="29"/>
      <c r="AG497" s="29"/>
      <c r="AI497" s="29"/>
      <c r="AV497" s="8"/>
    </row>
    <row r="498" ht="15.75" customHeight="1">
      <c r="AE498" s="29"/>
      <c r="AG498" s="29"/>
      <c r="AI498" s="29"/>
      <c r="AV498" s="8"/>
    </row>
    <row r="499" ht="15.75" customHeight="1">
      <c r="AE499" s="29"/>
      <c r="AG499" s="29"/>
      <c r="AI499" s="29"/>
      <c r="AV499" s="8"/>
    </row>
    <row r="500" ht="15.75" customHeight="1">
      <c r="AE500" s="29"/>
      <c r="AG500" s="29"/>
      <c r="AI500" s="29"/>
      <c r="AV500" s="8"/>
    </row>
    <row r="501" ht="15.75" customHeight="1">
      <c r="AE501" s="29"/>
      <c r="AG501" s="29"/>
      <c r="AI501" s="29"/>
      <c r="AV501" s="8"/>
    </row>
    <row r="502" ht="15.75" customHeight="1">
      <c r="AE502" s="29"/>
      <c r="AG502" s="29"/>
      <c r="AI502" s="29"/>
      <c r="AV502" s="8"/>
    </row>
    <row r="503" ht="15.75" customHeight="1">
      <c r="AE503" s="29"/>
      <c r="AG503" s="29"/>
      <c r="AI503" s="29"/>
      <c r="AV503" s="8"/>
    </row>
    <row r="504" ht="15.75" customHeight="1">
      <c r="AE504" s="29"/>
      <c r="AG504" s="29"/>
      <c r="AI504" s="29"/>
      <c r="AV504" s="8"/>
    </row>
    <row r="505" ht="15.75" customHeight="1">
      <c r="AE505" s="29"/>
      <c r="AG505" s="29"/>
      <c r="AI505" s="29"/>
      <c r="AV505" s="8"/>
    </row>
    <row r="506" ht="15.75" customHeight="1">
      <c r="AE506" s="29"/>
      <c r="AG506" s="29"/>
      <c r="AI506" s="29"/>
      <c r="AV506" s="8"/>
    </row>
    <row r="507" ht="15.75" customHeight="1">
      <c r="AE507" s="29"/>
      <c r="AG507" s="29"/>
      <c r="AI507" s="29"/>
      <c r="AV507" s="8"/>
    </row>
    <row r="508" ht="15.75" customHeight="1">
      <c r="AE508" s="29"/>
      <c r="AG508" s="29"/>
      <c r="AI508" s="29"/>
      <c r="AV508" s="8"/>
    </row>
    <row r="509" ht="15.75" customHeight="1">
      <c r="AE509" s="29"/>
      <c r="AG509" s="29"/>
      <c r="AI509" s="29"/>
      <c r="AV509" s="8"/>
    </row>
    <row r="510" ht="15.75" customHeight="1">
      <c r="AE510" s="29"/>
      <c r="AG510" s="29"/>
      <c r="AI510" s="29"/>
      <c r="AV510" s="8"/>
    </row>
    <row r="511" ht="15.75" customHeight="1">
      <c r="AE511" s="29"/>
      <c r="AG511" s="29"/>
      <c r="AI511" s="29"/>
      <c r="AV511" s="8"/>
    </row>
    <row r="512" ht="15.75" customHeight="1">
      <c r="AE512" s="29"/>
      <c r="AG512" s="29"/>
      <c r="AI512" s="29"/>
      <c r="AV512" s="8"/>
    </row>
    <row r="513" ht="15.75" customHeight="1">
      <c r="AE513" s="29"/>
      <c r="AG513" s="29"/>
      <c r="AI513" s="29"/>
      <c r="AV513" s="8"/>
    </row>
    <row r="514" ht="15.75" customHeight="1">
      <c r="AE514" s="29"/>
      <c r="AG514" s="29"/>
      <c r="AI514" s="29"/>
      <c r="AV514" s="8"/>
    </row>
    <row r="515" ht="15.75" customHeight="1">
      <c r="AE515" s="29"/>
      <c r="AG515" s="29"/>
      <c r="AI515" s="29"/>
      <c r="AV515" s="8"/>
    </row>
    <row r="516" ht="15.75" customHeight="1">
      <c r="AE516" s="29"/>
      <c r="AG516" s="29"/>
      <c r="AI516" s="29"/>
      <c r="AV516" s="8"/>
    </row>
    <row r="517" ht="15.75" customHeight="1">
      <c r="AE517" s="29"/>
      <c r="AG517" s="29"/>
      <c r="AI517" s="29"/>
      <c r="AV517" s="8"/>
    </row>
    <row r="518" ht="15.75" customHeight="1">
      <c r="AE518" s="29"/>
      <c r="AG518" s="29"/>
      <c r="AI518" s="29"/>
      <c r="AV518" s="8"/>
    </row>
    <row r="519" ht="15.75" customHeight="1">
      <c r="AE519" s="29"/>
      <c r="AG519" s="29"/>
      <c r="AI519" s="29"/>
      <c r="AV519" s="8"/>
    </row>
    <row r="520" ht="15.75" customHeight="1">
      <c r="AE520" s="29"/>
      <c r="AG520" s="29"/>
      <c r="AI520" s="29"/>
      <c r="AV520" s="8"/>
    </row>
    <row r="521" ht="15.75" customHeight="1">
      <c r="AE521" s="29"/>
      <c r="AG521" s="29"/>
      <c r="AI521" s="29"/>
      <c r="AV521" s="8"/>
    </row>
    <row r="522" ht="15.75" customHeight="1">
      <c r="AE522" s="29"/>
      <c r="AG522" s="29"/>
      <c r="AI522" s="29"/>
      <c r="AV522" s="8"/>
    </row>
    <row r="523" ht="15.75" customHeight="1">
      <c r="AE523" s="29"/>
      <c r="AG523" s="29"/>
      <c r="AI523" s="29"/>
      <c r="AV523" s="8"/>
    </row>
    <row r="524" ht="15.75" customHeight="1">
      <c r="AE524" s="29"/>
      <c r="AG524" s="29"/>
      <c r="AI524" s="29"/>
      <c r="AV524" s="8"/>
    </row>
    <row r="525" ht="15.75" customHeight="1">
      <c r="AE525" s="29"/>
      <c r="AG525" s="29"/>
      <c r="AI525" s="29"/>
      <c r="AV525" s="8"/>
    </row>
    <row r="526" ht="15.75" customHeight="1">
      <c r="AE526" s="29"/>
      <c r="AG526" s="29"/>
      <c r="AI526" s="29"/>
      <c r="AV526" s="8"/>
    </row>
    <row r="527" ht="15.75" customHeight="1">
      <c r="AE527" s="29"/>
      <c r="AG527" s="29"/>
      <c r="AI527" s="29"/>
      <c r="AV527" s="8"/>
    </row>
    <row r="528" ht="15.75" customHeight="1">
      <c r="AE528" s="29"/>
      <c r="AG528" s="29"/>
      <c r="AI528" s="29"/>
      <c r="AV528" s="8"/>
    </row>
    <row r="529" ht="15.75" customHeight="1">
      <c r="AE529" s="29"/>
      <c r="AG529" s="29"/>
      <c r="AI529" s="29"/>
      <c r="AV529" s="8"/>
    </row>
    <row r="530" ht="15.75" customHeight="1">
      <c r="AE530" s="29"/>
      <c r="AG530" s="29"/>
      <c r="AI530" s="29"/>
      <c r="AV530" s="8"/>
    </row>
    <row r="531" ht="15.75" customHeight="1">
      <c r="AE531" s="29"/>
      <c r="AG531" s="29"/>
      <c r="AI531" s="29"/>
      <c r="AV531" s="8"/>
    </row>
    <row r="532" ht="15.75" customHeight="1">
      <c r="AE532" s="29"/>
      <c r="AG532" s="29"/>
      <c r="AI532" s="29"/>
      <c r="AV532" s="8"/>
    </row>
    <row r="533" ht="15.75" customHeight="1">
      <c r="AE533" s="29"/>
      <c r="AG533" s="29"/>
      <c r="AI533" s="29"/>
      <c r="AV533" s="8"/>
    </row>
    <row r="534" ht="15.75" customHeight="1">
      <c r="AE534" s="29"/>
      <c r="AG534" s="29"/>
      <c r="AI534" s="29"/>
      <c r="AV534" s="8"/>
    </row>
    <row r="535" ht="15.75" customHeight="1">
      <c r="AE535" s="29"/>
      <c r="AG535" s="29"/>
      <c r="AI535" s="29"/>
      <c r="AV535" s="8"/>
    </row>
    <row r="536" ht="15.75" customHeight="1">
      <c r="AE536" s="29"/>
      <c r="AG536" s="29"/>
      <c r="AI536" s="29"/>
      <c r="AV536" s="8"/>
    </row>
    <row r="537" ht="15.75" customHeight="1">
      <c r="AE537" s="29"/>
      <c r="AG537" s="29"/>
      <c r="AI537" s="29"/>
      <c r="AV537" s="8"/>
    </row>
    <row r="538" ht="15.75" customHeight="1">
      <c r="AE538" s="29"/>
      <c r="AG538" s="29"/>
      <c r="AI538" s="29"/>
      <c r="AV538" s="8"/>
    </row>
    <row r="539" ht="15.75" customHeight="1">
      <c r="AE539" s="29"/>
      <c r="AG539" s="29"/>
      <c r="AI539" s="29"/>
      <c r="AV539" s="8"/>
    </row>
    <row r="540" ht="15.75" customHeight="1">
      <c r="AE540" s="29"/>
      <c r="AG540" s="29"/>
      <c r="AI540" s="29"/>
      <c r="AV540" s="8"/>
    </row>
    <row r="541" ht="15.75" customHeight="1">
      <c r="AE541" s="29"/>
      <c r="AG541" s="29"/>
      <c r="AI541" s="29"/>
      <c r="AV541" s="8"/>
    </row>
    <row r="542" ht="15.75" customHeight="1">
      <c r="AE542" s="29"/>
      <c r="AG542" s="29"/>
      <c r="AI542" s="29"/>
      <c r="AV542" s="8"/>
    </row>
    <row r="543" ht="15.75" customHeight="1">
      <c r="AE543" s="29"/>
      <c r="AG543" s="29"/>
      <c r="AI543" s="29"/>
      <c r="AV543" s="8"/>
    </row>
    <row r="544" ht="15.75" customHeight="1">
      <c r="AE544" s="29"/>
      <c r="AG544" s="29"/>
      <c r="AI544" s="29"/>
      <c r="AV544" s="8"/>
    </row>
    <row r="545" ht="15.75" customHeight="1">
      <c r="AE545" s="29"/>
      <c r="AG545" s="29"/>
      <c r="AI545" s="29"/>
      <c r="AV545" s="8"/>
    </row>
    <row r="546" ht="15.75" customHeight="1">
      <c r="AE546" s="29"/>
      <c r="AG546" s="29"/>
      <c r="AI546" s="29"/>
      <c r="AV546" s="8"/>
    </row>
    <row r="547" ht="15.75" customHeight="1">
      <c r="AE547" s="29"/>
      <c r="AG547" s="29"/>
      <c r="AI547" s="29"/>
      <c r="AV547" s="8"/>
    </row>
    <row r="548" ht="15.75" customHeight="1">
      <c r="AE548" s="29"/>
      <c r="AG548" s="29"/>
      <c r="AI548" s="29"/>
      <c r="AV548" s="8"/>
    </row>
    <row r="549" ht="15.75" customHeight="1">
      <c r="AE549" s="29"/>
      <c r="AG549" s="29"/>
      <c r="AI549" s="29"/>
      <c r="AV549" s="8"/>
    </row>
    <row r="550" ht="15.75" customHeight="1">
      <c r="AE550" s="29"/>
      <c r="AG550" s="29"/>
      <c r="AI550" s="29"/>
      <c r="AV550" s="8"/>
    </row>
    <row r="551" ht="15.75" customHeight="1">
      <c r="AE551" s="29"/>
      <c r="AG551" s="29"/>
      <c r="AI551" s="29"/>
      <c r="AV551" s="8"/>
    </row>
    <row r="552" ht="15.75" customHeight="1">
      <c r="AE552" s="29"/>
      <c r="AG552" s="29"/>
      <c r="AI552" s="29"/>
      <c r="AV552" s="8"/>
    </row>
    <row r="553" ht="15.75" customHeight="1">
      <c r="AE553" s="29"/>
      <c r="AG553" s="29"/>
      <c r="AI553" s="29"/>
      <c r="AV553" s="8"/>
    </row>
    <row r="554" ht="15.75" customHeight="1">
      <c r="AE554" s="29"/>
      <c r="AG554" s="29"/>
      <c r="AI554" s="29"/>
      <c r="AV554" s="8"/>
    </row>
    <row r="555" ht="15.75" customHeight="1">
      <c r="AE555" s="29"/>
      <c r="AG555" s="29"/>
      <c r="AI555" s="29"/>
      <c r="AV555" s="8"/>
    </row>
    <row r="556" ht="15.75" customHeight="1">
      <c r="AE556" s="29"/>
      <c r="AG556" s="29"/>
      <c r="AI556" s="29"/>
      <c r="AV556" s="8"/>
    </row>
    <row r="557" ht="15.75" customHeight="1">
      <c r="AE557" s="29"/>
      <c r="AG557" s="29"/>
      <c r="AI557" s="29"/>
      <c r="AV557" s="8"/>
    </row>
    <row r="558" ht="15.75" customHeight="1">
      <c r="AE558" s="29"/>
      <c r="AG558" s="29"/>
      <c r="AI558" s="29"/>
      <c r="AV558" s="8"/>
    </row>
    <row r="559" ht="15.75" customHeight="1">
      <c r="AE559" s="29"/>
      <c r="AG559" s="29"/>
      <c r="AI559" s="29"/>
      <c r="AV559" s="8"/>
    </row>
    <row r="560" ht="15.75" customHeight="1">
      <c r="AE560" s="29"/>
      <c r="AG560" s="29"/>
      <c r="AI560" s="29"/>
      <c r="AV560" s="8"/>
    </row>
    <row r="561" ht="15.75" customHeight="1">
      <c r="AE561" s="29"/>
      <c r="AG561" s="29"/>
      <c r="AI561" s="29"/>
      <c r="AV561" s="8"/>
    </row>
    <row r="562" ht="15.75" customHeight="1">
      <c r="AE562" s="29"/>
      <c r="AG562" s="29"/>
      <c r="AI562" s="29"/>
      <c r="AV562" s="8"/>
    </row>
    <row r="563" ht="15.75" customHeight="1">
      <c r="AE563" s="29"/>
      <c r="AG563" s="29"/>
      <c r="AI563" s="29"/>
      <c r="AV563" s="8"/>
    </row>
    <row r="564" ht="15.75" customHeight="1">
      <c r="AE564" s="29"/>
      <c r="AG564" s="29"/>
      <c r="AI564" s="29"/>
      <c r="AV564" s="8"/>
    </row>
    <row r="565" ht="15.75" customHeight="1">
      <c r="AE565" s="29"/>
      <c r="AG565" s="29"/>
      <c r="AI565" s="29"/>
      <c r="AV565" s="8"/>
    </row>
    <row r="566" ht="15.75" customHeight="1">
      <c r="AE566" s="29"/>
      <c r="AG566" s="29"/>
      <c r="AI566" s="29"/>
      <c r="AV566" s="8"/>
    </row>
    <row r="567" ht="15.75" customHeight="1">
      <c r="AE567" s="29"/>
      <c r="AG567" s="29"/>
      <c r="AI567" s="29"/>
      <c r="AV567" s="8"/>
    </row>
    <row r="568" ht="15.75" customHeight="1">
      <c r="AE568" s="29"/>
      <c r="AG568" s="29"/>
      <c r="AI568" s="29"/>
      <c r="AV568" s="8"/>
    </row>
    <row r="569" ht="15.75" customHeight="1">
      <c r="AE569" s="29"/>
      <c r="AG569" s="29"/>
      <c r="AI569" s="29"/>
      <c r="AV569" s="8"/>
    </row>
    <row r="570" ht="15.75" customHeight="1">
      <c r="AE570" s="29"/>
      <c r="AG570" s="29"/>
      <c r="AI570" s="29"/>
      <c r="AV570" s="8"/>
    </row>
    <row r="571" ht="15.75" customHeight="1">
      <c r="AE571" s="29"/>
      <c r="AG571" s="29"/>
      <c r="AI571" s="29"/>
      <c r="AV571" s="8"/>
    </row>
    <row r="572" ht="15.75" customHeight="1">
      <c r="AE572" s="29"/>
      <c r="AG572" s="29"/>
      <c r="AI572" s="29"/>
      <c r="AV572" s="8"/>
    </row>
    <row r="573" ht="15.75" customHeight="1">
      <c r="AE573" s="29"/>
      <c r="AG573" s="29"/>
      <c r="AI573" s="29"/>
      <c r="AV573" s="8"/>
    </row>
    <row r="574" ht="15.75" customHeight="1">
      <c r="AE574" s="29"/>
      <c r="AG574" s="29"/>
      <c r="AI574" s="29"/>
      <c r="AV574" s="8"/>
    </row>
    <row r="575" ht="15.75" customHeight="1">
      <c r="AE575" s="29"/>
      <c r="AG575" s="29"/>
      <c r="AI575" s="29"/>
      <c r="AV575" s="8"/>
    </row>
    <row r="576" ht="15.75" customHeight="1">
      <c r="AE576" s="29"/>
      <c r="AG576" s="29"/>
      <c r="AI576" s="29"/>
      <c r="AV576" s="8"/>
    </row>
    <row r="577" ht="15.75" customHeight="1">
      <c r="AE577" s="29"/>
      <c r="AG577" s="29"/>
      <c r="AI577" s="29"/>
      <c r="AV577" s="8"/>
    </row>
    <row r="578" ht="15.75" customHeight="1">
      <c r="AE578" s="29"/>
      <c r="AG578" s="29"/>
      <c r="AI578" s="29"/>
      <c r="AV578" s="8"/>
    </row>
    <row r="579" ht="15.75" customHeight="1">
      <c r="AE579" s="29"/>
      <c r="AG579" s="29"/>
      <c r="AI579" s="29"/>
      <c r="AV579" s="8"/>
    </row>
    <row r="580" ht="15.75" customHeight="1">
      <c r="AE580" s="29"/>
      <c r="AG580" s="29"/>
      <c r="AI580" s="29"/>
      <c r="AV580" s="8"/>
    </row>
    <row r="581" ht="15.75" customHeight="1">
      <c r="AE581" s="29"/>
      <c r="AG581" s="29"/>
      <c r="AI581" s="29"/>
      <c r="AV581" s="8"/>
    </row>
    <row r="582" ht="15.75" customHeight="1">
      <c r="AE582" s="29"/>
      <c r="AG582" s="29"/>
      <c r="AI582" s="29"/>
      <c r="AV582" s="8"/>
    </row>
    <row r="583" ht="15.75" customHeight="1">
      <c r="AE583" s="29"/>
      <c r="AG583" s="29"/>
      <c r="AI583" s="29"/>
      <c r="AV583" s="8"/>
    </row>
    <row r="584" ht="15.75" customHeight="1">
      <c r="AE584" s="29"/>
      <c r="AG584" s="29"/>
      <c r="AI584" s="29"/>
      <c r="AV584" s="8"/>
    </row>
    <row r="585" ht="15.75" customHeight="1">
      <c r="AE585" s="29"/>
      <c r="AG585" s="29"/>
      <c r="AI585" s="29"/>
      <c r="AV585" s="8"/>
    </row>
    <row r="586" ht="15.75" customHeight="1">
      <c r="AE586" s="29"/>
      <c r="AG586" s="29"/>
      <c r="AI586" s="29"/>
      <c r="AV586" s="8"/>
    </row>
    <row r="587" ht="15.75" customHeight="1">
      <c r="AE587" s="29"/>
      <c r="AG587" s="29"/>
      <c r="AI587" s="29"/>
      <c r="AV587" s="8"/>
    </row>
    <row r="588" ht="15.75" customHeight="1">
      <c r="AE588" s="29"/>
      <c r="AG588" s="29"/>
      <c r="AI588" s="29"/>
      <c r="AV588" s="8"/>
    </row>
    <row r="589" ht="15.75" customHeight="1">
      <c r="AE589" s="29"/>
      <c r="AG589" s="29"/>
      <c r="AI589" s="29"/>
      <c r="AV589" s="8"/>
    </row>
    <row r="590" ht="15.75" customHeight="1">
      <c r="AE590" s="29"/>
      <c r="AG590" s="29"/>
      <c r="AI590" s="29"/>
      <c r="AV590" s="8"/>
    </row>
    <row r="591" ht="15.75" customHeight="1">
      <c r="AE591" s="29"/>
      <c r="AG591" s="29"/>
      <c r="AI591" s="29"/>
      <c r="AV591" s="8"/>
    </row>
    <row r="592" ht="15.75" customHeight="1">
      <c r="AE592" s="29"/>
      <c r="AG592" s="29"/>
      <c r="AI592" s="29"/>
      <c r="AV592" s="8"/>
    </row>
    <row r="593" ht="15.75" customHeight="1">
      <c r="AE593" s="29"/>
      <c r="AG593" s="29"/>
      <c r="AI593" s="29"/>
      <c r="AV593" s="8"/>
    </row>
    <row r="594" ht="15.75" customHeight="1">
      <c r="AE594" s="29"/>
      <c r="AG594" s="29"/>
      <c r="AI594" s="29"/>
      <c r="AV594" s="8"/>
    </row>
    <row r="595" ht="15.75" customHeight="1">
      <c r="AE595" s="29"/>
      <c r="AG595" s="29"/>
      <c r="AI595" s="29"/>
      <c r="AV595" s="8"/>
    </row>
    <row r="596" ht="15.75" customHeight="1">
      <c r="AE596" s="29"/>
      <c r="AG596" s="29"/>
      <c r="AI596" s="29"/>
      <c r="AV596" s="8"/>
    </row>
    <row r="597" ht="15.75" customHeight="1">
      <c r="AE597" s="29"/>
      <c r="AG597" s="29"/>
      <c r="AI597" s="29"/>
      <c r="AV597" s="8"/>
    </row>
    <row r="598" ht="15.75" customHeight="1">
      <c r="AE598" s="29"/>
      <c r="AG598" s="29"/>
      <c r="AI598" s="29"/>
      <c r="AV598" s="8"/>
    </row>
    <row r="599" ht="15.75" customHeight="1">
      <c r="AE599" s="29"/>
      <c r="AG599" s="29"/>
      <c r="AI599" s="29"/>
      <c r="AV599" s="8"/>
    </row>
    <row r="600" ht="15.75" customHeight="1">
      <c r="AE600" s="29"/>
      <c r="AG600" s="29"/>
      <c r="AI600" s="29"/>
      <c r="AV600" s="8"/>
    </row>
    <row r="601" ht="15.75" customHeight="1">
      <c r="AE601" s="29"/>
      <c r="AG601" s="29"/>
      <c r="AI601" s="29"/>
      <c r="AV601" s="8"/>
    </row>
    <row r="602" ht="15.75" customHeight="1">
      <c r="AE602" s="29"/>
      <c r="AG602" s="29"/>
      <c r="AI602" s="29"/>
      <c r="AV602" s="8"/>
    </row>
    <row r="603" ht="15.75" customHeight="1">
      <c r="AE603" s="29"/>
      <c r="AG603" s="29"/>
      <c r="AI603" s="29"/>
      <c r="AV603" s="8"/>
    </row>
    <row r="604" ht="15.75" customHeight="1">
      <c r="AE604" s="29"/>
      <c r="AG604" s="29"/>
      <c r="AI604" s="29"/>
      <c r="AV604" s="8"/>
    </row>
    <row r="605" ht="15.75" customHeight="1">
      <c r="AE605" s="29"/>
      <c r="AG605" s="29"/>
      <c r="AI605" s="29"/>
      <c r="AV605" s="8"/>
    </row>
    <row r="606" ht="15.75" customHeight="1">
      <c r="AE606" s="29"/>
      <c r="AG606" s="29"/>
      <c r="AI606" s="29"/>
      <c r="AV606" s="8"/>
    </row>
    <row r="607" ht="15.75" customHeight="1">
      <c r="AE607" s="29"/>
      <c r="AG607" s="29"/>
      <c r="AI607" s="29"/>
      <c r="AV607" s="8"/>
    </row>
    <row r="608" ht="15.75" customHeight="1">
      <c r="AE608" s="29"/>
      <c r="AG608" s="29"/>
      <c r="AI608" s="29"/>
      <c r="AV608" s="8"/>
    </row>
    <row r="609" ht="15.75" customHeight="1">
      <c r="AE609" s="29"/>
      <c r="AG609" s="29"/>
      <c r="AI609" s="29"/>
      <c r="AV609" s="8"/>
    </row>
    <row r="610" ht="15.75" customHeight="1">
      <c r="AE610" s="29"/>
      <c r="AG610" s="29"/>
      <c r="AI610" s="29"/>
      <c r="AV610" s="8"/>
    </row>
    <row r="611" ht="15.75" customHeight="1">
      <c r="AE611" s="29"/>
      <c r="AG611" s="29"/>
      <c r="AI611" s="29"/>
      <c r="AV611" s="8"/>
    </row>
    <row r="612" ht="15.75" customHeight="1">
      <c r="AE612" s="29"/>
      <c r="AG612" s="29"/>
      <c r="AI612" s="29"/>
      <c r="AV612" s="8"/>
    </row>
    <row r="613" ht="15.75" customHeight="1">
      <c r="AE613" s="29"/>
      <c r="AG613" s="29"/>
      <c r="AI613" s="29"/>
      <c r="AV613" s="8"/>
    </row>
    <row r="614" ht="15.75" customHeight="1">
      <c r="AE614" s="29"/>
      <c r="AG614" s="29"/>
      <c r="AI614" s="29"/>
      <c r="AV614" s="8"/>
    </row>
    <row r="615" ht="15.75" customHeight="1">
      <c r="AE615" s="29"/>
      <c r="AG615" s="29"/>
      <c r="AI615" s="29"/>
      <c r="AV615" s="8"/>
    </row>
    <row r="616" ht="15.75" customHeight="1">
      <c r="AE616" s="29"/>
      <c r="AG616" s="29"/>
      <c r="AI616" s="29"/>
      <c r="AV616" s="8"/>
    </row>
    <row r="617" ht="15.75" customHeight="1">
      <c r="AE617" s="29"/>
      <c r="AG617" s="29"/>
      <c r="AI617" s="29"/>
      <c r="AV617" s="8"/>
    </row>
    <row r="618" ht="15.75" customHeight="1">
      <c r="AE618" s="29"/>
      <c r="AG618" s="29"/>
      <c r="AI618" s="29"/>
      <c r="AV618" s="8"/>
    </row>
    <row r="619" ht="15.75" customHeight="1">
      <c r="AE619" s="29"/>
      <c r="AG619" s="29"/>
      <c r="AI619" s="29"/>
      <c r="AV619" s="8"/>
    </row>
    <row r="620" ht="15.75" customHeight="1">
      <c r="AE620" s="29"/>
      <c r="AG620" s="29"/>
      <c r="AI620" s="29"/>
      <c r="AV620" s="8"/>
    </row>
    <row r="621" ht="15.75" customHeight="1">
      <c r="AE621" s="29"/>
      <c r="AG621" s="29"/>
      <c r="AI621" s="29"/>
      <c r="AV621" s="8"/>
    </row>
    <row r="622" ht="15.75" customHeight="1">
      <c r="AE622" s="29"/>
      <c r="AG622" s="29"/>
      <c r="AI622" s="29"/>
      <c r="AV622" s="8"/>
    </row>
    <row r="623" ht="15.75" customHeight="1">
      <c r="AE623" s="29"/>
      <c r="AG623" s="29"/>
      <c r="AI623" s="29"/>
      <c r="AV623" s="8"/>
    </row>
    <row r="624" ht="15.75" customHeight="1">
      <c r="AE624" s="29"/>
      <c r="AG624" s="29"/>
      <c r="AI624" s="29"/>
      <c r="AV624" s="8"/>
    </row>
    <row r="625" ht="15.75" customHeight="1">
      <c r="AE625" s="29"/>
      <c r="AG625" s="29"/>
      <c r="AI625" s="29"/>
      <c r="AV625" s="8"/>
    </row>
    <row r="626" ht="15.75" customHeight="1">
      <c r="AE626" s="29"/>
      <c r="AG626" s="29"/>
      <c r="AI626" s="29"/>
      <c r="AV626" s="8"/>
    </row>
    <row r="627" ht="15.75" customHeight="1">
      <c r="AE627" s="29"/>
      <c r="AG627" s="29"/>
      <c r="AI627" s="29"/>
      <c r="AV627" s="8"/>
    </row>
    <row r="628" ht="15.75" customHeight="1">
      <c r="AE628" s="29"/>
      <c r="AG628" s="29"/>
      <c r="AI628" s="29"/>
      <c r="AV628" s="8"/>
    </row>
    <row r="629" ht="15.75" customHeight="1">
      <c r="AE629" s="29"/>
      <c r="AG629" s="29"/>
      <c r="AI629" s="29"/>
      <c r="AV629" s="8"/>
    </row>
    <row r="630" ht="15.75" customHeight="1">
      <c r="AE630" s="29"/>
      <c r="AG630" s="29"/>
      <c r="AI630" s="29"/>
      <c r="AV630" s="8"/>
    </row>
    <row r="631" ht="15.75" customHeight="1">
      <c r="AE631" s="29"/>
      <c r="AG631" s="29"/>
      <c r="AI631" s="29"/>
      <c r="AV631" s="8"/>
    </row>
    <row r="632" ht="15.75" customHeight="1">
      <c r="AE632" s="29"/>
      <c r="AG632" s="29"/>
      <c r="AI632" s="29"/>
      <c r="AV632" s="8"/>
    </row>
    <row r="633" ht="15.75" customHeight="1">
      <c r="AE633" s="29"/>
      <c r="AG633" s="29"/>
      <c r="AI633" s="29"/>
      <c r="AV633" s="8"/>
    </row>
    <row r="634" ht="15.75" customHeight="1">
      <c r="AE634" s="29"/>
      <c r="AG634" s="29"/>
      <c r="AI634" s="29"/>
      <c r="AV634" s="8"/>
    </row>
    <row r="635" ht="15.75" customHeight="1">
      <c r="AE635" s="29"/>
      <c r="AG635" s="29"/>
      <c r="AI635" s="29"/>
      <c r="AV635" s="8"/>
    </row>
    <row r="636" ht="15.75" customHeight="1">
      <c r="AE636" s="29"/>
      <c r="AG636" s="29"/>
      <c r="AI636" s="29"/>
      <c r="AV636" s="8"/>
    </row>
    <row r="637" ht="15.75" customHeight="1">
      <c r="AE637" s="29"/>
      <c r="AG637" s="29"/>
      <c r="AI637" s="29"/>
      <c r="AV637" s="8"/>
    </row>
    <row r="638" ht="15.75" customHeight="1">
      <c r="AE638" s="29"/>
      <c r="AG638" s="29"/>
      <c r="AI638" s="29"/>
      <c r="AV638" s="8"/>
    </row>
    <row r="639" ht="15.75" customHeight="1">
      <c r="AE639" s="29"/>
      <c r="AG639" s="29"/>
      <c r="AI639" s="29"/>
      <c r="AV639" s="8"/>
    </row>
    <row r="640" ht="15.75" customHeight="1">
      <c r="AE640" s="29"/>
      <c r="AG640" s="29"/>
      <c r="AI640" s="29"/>
      <c r="AV640" s="8"/>
    </row>
    <row r="641" ht="15.75" customHeight="1">
      <c r="AE641" s="29"/>
      <c r="AG641" s="29"/>
      <c r="AI641" s="29"/>
      <c r="AV641" s="8"/>
    </row>
    <row r="642" ht="15.75" customHeight="1">
      <c r="AE642" s="29"/>
      <c r="AG642" s="29"/>
      <c r="AI642" s="29"/>
      <c r="AV642" s="8"/>
    </row>
    <row r="643" ht="15.75" customHeight="1">
      <c r="AE643" s="29"/>
      <c r="AG643" s="29"/>
      <c r="AI643" s="29"/>
      <c r="AV643" s="8"/>
    </row>
    <row r="644" ht="15.75" customHeight="1">
      <c r="AE644" s="29"/>
      <c r="AG644" s="29"/>
      <c r="AI644" s="29"/>
      <c r="AV644" s="8"/>
    </row>
    <row r="645" ht="15.75" customHeight="1">
      <c r="AE645" s="29"/>
      <c r="AG645" s="29"/>
      <c r="AI645" s="29"/>
      <c r="AV645" s="8"/>
    </row>
    <row r="646" ht="15.75" customHeight="1">
      <c r="AE646" s="29"/>
      <c r="AG646" s="29"/>
      <c r="AI646" s="29"/>
      <c r="AV646" s="8"/>
    </row>
    <row r="647" ht="15.75" customHeight="1">
      <c r="AE647" s="29"/>
      <c r="AG647" s="29"/>
      <c r="AI647" s="29"/>
      <c r="AV647" s="8"/>
    </row>
    <row r="648" ht="15.75" customHeight="1">
      <c r="AE648" s="29"/>
      <c r="AG648" s="29"/>
      <c r="AI648" s="29"/>
      <c r="AV648" s="8"/>
    </row>
    <row r="649" ht="15.75" customHeight="1">
      <c r="AE649" s="29"/>
      <c r="AG649" s="29"/>
      <c r="AI649" s="29"/>
      <c r="AV649" s="8"/>
    </row>
    <row r="650" ht="15.75" customHeight="1">
      <c r="AE650" s="29"/>
      <c r="AG650" s="29"/>
      <c r="AI650" s="29"/>
      <c r="AV650" s="8"/>
    </row>
    <row r="651" ht="15.75" customHeight="1">
      <c r="AE651" s="29"/>
      <c r="AG651" s="29"/>
      <c r="AI651" s="29"/>
      <c r="AV651" s="8"/>
    </row>
    <row r="652" ht="15.75" customHeight="1">
      <c r="AE652" s="29"/>
      <c r="AG652" s="29"/>
      <c r="AI652" s="29"/>
      <c r="AV652" s="8"/>
    </row>
    <row r="653" ht="15.75" customHeight="1">
      <c r="AE653" s="29"/>
      <c r="AG653" s="29"/>
      <c r="AI653" s="29"/>
      <c r="AV653" s="8"/>
    </row>
    <row r="654" ht="15.75" customHeight="1">
      <c r="AE654" s="29"/>
      <c r="AG654" s="29"/>
      <c r="AI654" s="29"/>
      <c r="AV654" s="8"/>
    </row>
    <row r="655" ht="15.75" customHeight="1">
      <c r="AE655" s="29"/>
      <c r="AG655" s="29"/>
      <c r="AI655" s="29"/>
      <c r="AV655" s="8"/>
    </row>
    <row r="656" ht="15.75" customHeight="1">
      <c r="AE656" s="29"/>
      <c r="AG656" s="29"/>
      <c r="AI656" s="29"/>
      <c r="AV656" s="8"/>
    </row>
    <row r="657" ht="15.75" customHeight="1">
      <c r="AE657" s="29"/>
      <c r="AG657" s="29"/>
      <c r="AI657" s="29"/>
      <c r="AV657" s="8"/>
    </row>
    <row r="658" ht="15.75" customHeight="1">
      <c r="AE658" s="29"/>
      <c r="AG658" s="29"/>
      <c r="AI658" s="29"/>
      <c r="AV658" s="8"/>
    </row>
    <row r="659" ht="15.75" customHeight="1">
      <c r="AE659" s="29"/>
      <c r="AG659" s="29"/>
      <c r="AI659" s="29"/>
      <c r="AV659" s="8"/>
    </row>
    <row r="660" ht="15.75" customHeight="1">
      <c r="AE660" s="29"/>
      <c r="AG660" s="29"/>
      <c r="AI660" s="29"/>
      <c r="AV660" s="8"/>
    </row>
    <row r="661" ht="15.75" customHeight="1">
      <c r="AE661" s="29"/>
      <c r="AG661" s="29"/>
      <c r="AI661" s="29"/>
      <c r="AV661" s="8"/>
    </row>
    <row r="662" ht="15.75" customHeight="1">
      <c r="AE662" s="29"/>
      <c r="AG662" s="29"/>
      <c r="AI662" s="29"/>
      <c r="AV662" s="8"/>
    </row>
    <row r="663" ht="15.75" customHeight="1">
      <c r="AE663" s="29"/>
      <c r="AG663" s="29"/>
      <c r="AI663" s="29"/>
      <c r="AV663" s="8"/>
    </row>
    <row r="664" ht="15.75" customHeight="1">
      <c r="AE664" s="29"/>
      <c r="AG664" s="29"/>
      <c r="AI664" s="29"/>
      <c r="AV664" s="8"/>
    </row>
    <row r="665" ht="15.75" customHeight="1">
      <c r="AE665" s="29"/>
      <c r="AG665" s="29"/>
      <c r="AI665" s="29"/>
      <c r="AV665" s="8"/>
    </row>
    <row r="666" ht="15.75" customHeight="1">
      <c r="AE666" s="29"/>
      <c r="AG666" s="29"/>
      <c r="AI666" s="29"/>
      <c r="AV666" s="8"/>
    </row>
    <row r="667" ht="15.75" customHeight="1">
      <c r="AE667" s="29"/>
      <c r="AG667" s="29"/>
      <c r="AI667" s="29"/>
      <c r="AV667" s="8"/>
    </row>
    <row r="668" ht="15.75" customHeight="1">
      <c r="AE668" s="29"/>
      <c r="AG668" s="29"/>
      <c r="AI668" s="29"/>
      <c r="AV668" s="8"/>
    </row>
    <row r="669" ht="15.75" customHeight="1">
      <c r="AE669" s="29"/>
      <c r="AG669" s="29"/>
      <c r="AI669" s="29"/>
      <c r="AV669" s="8"/>
    </row>
    <row r="670" ht="15.75" customHeight="1">
      <c r="AE670" s="29"/>
      <c r="AG670" s="29"/>
      <c r="AI670" s="29"/>
      <c r="AV670" s="8"/>
    </row>
    <row r="671" ht="15.75" customHeight="1">
      <c r="AE671" s="29"/>
      <c r="AG671" s="29"/>
      <c r="AI671" s="29"/>
      <c r="AV671" s="8"/>
    </row>
    <row r="672" ht="15.75" customHeight="1">
      <c r="AE672" s="29"/>
      <c r="AG672" s="29"/>
      <c r="AI672" s="29"/>
      <c r="AV672" s="8"/>
    </row>
    <row r="673" ht="15.75" customHeight="1">
      <c r="AE673" s="29"/>
      <c r="AG673" s="29"/>
      <c r="AI673" s="29"/>
      <c r="AV673" s="8"/>
    </row>
    <row r="674" ht="15.75" customHeight="1">
      <c r="AE674" s="29"/>
      <c r="AG674" s="29"/>
      <c r="AI674" s="29"/>
      <c r="AV674" s="8"/>
    </row>
    <row r="675" ht="15.75" customHeight="1">
      <c r="AE675" s="29"/>
      <c r="AG675" s="29"/>
      <c r="AI675" s="29"/>
      <c r="AV675" s="8"/>
    </row>
    <row r="676" ht="15.75" customHeight="1">
      <c r="AE676" s="29"/>
      <c r="AG676" s="29"/>
      <c r="AI676" s="29"/>
      <c r="AV676" s="8"/>
    </row>
    <row r="677" ht="15.75" customHeight="1">
      <c r="AE677" s="29"/>
      <c r="AG677" s="29"/>
      <c r="AI677" s="29"/>
      <c r="AV677" s="8"/>
    </row>
    <row r="678" ht="15.75" customHeight="1">
      <c r="AE678" s="29"/>
      <c r="AG678" s="29"/>
      <c r="AI678" s="29"/>
      <c r="AV678" s="8"/>
    </row>
    <row r="679" ht="15.75" customHeight="1">
      <c r="AE679" s="29"/>
      <c r="AG679" s="29"/>
      <c r="AI679" s="29"/>
      <c r="AV679" s="8"/>
    </row>
    <row r="680" ht="15.75" customHeight="1">
      <c r="AE680" s="29"/>
      <c r="AG680" s="29"/>
      <c r="AI680" s="29"/>
      <c r="AV680" s="8"/>
    </row>
    <row r="681" ht="15.75" customHeight="1">
      <c r="AE681" s="29"/>
      <c r="AG681" s="29"/>
      <c r="AI681" s="29"/>
      <c r="AV681" s="8"/>
    </row>
    <row r="682" ht="15.75" customHeight="1">
      <c r="AE682" s="29"/>
      <c r="AG682" s="29"/>
      <c r="AI682" s="29"/>
      <c r="AV682" s="8"/>
    </row>
    <row r="683" ht="15.75" customHeight="1">
      <c r="AE683" s="29"/>
      <c r="AG683" s="29"/>
      <c r="AI683" s="29"/>
      <c r="AV683" s="8"/>
    </row>
    <row r="684" ht="15.75" customHeight="1">
      <c r="AE684" s="29"/>
      <c r="AG684" s="29"/>
      <c r="AI684" s="29"/>
      <c r="AV684" s="8"/>
    </row>
    <row r="685" ht="15.75" customHeight="1">
      <c r="AE685" s="29"/>
      <c r="AG685" s="29"/>
      <c r="AI685" s="29"/>
      <c r="AV685" s="8"/>
    </row>
    <row r="686" ht="15.75" customHeight="1">
      <c r="AE686" s="29"/>
      <c r="AG686" s="29"/>
      <c r="AI686" s="29"/>
      <c r="AV686" s="8"/>
    </row>
    <row r="687" ht="15.75" customHeight="1">
      <c r="AE687" s="29"/>
      <c r="AG687" s="29"/>
      <c r="AI687" s="29"/>
      <c r="AV687" s="8"/>
    </row>
    <row r="688" ht="15.75" customHeight="1">
      <c r="AE688" s="29"/>
      <c r="AG688" s="29"/>
      <c r="AI688" s="29"/>
      <c r="AV688" s="8"/>
    </row>
    <row r="689" ht="15.75" customHeight="1">
      <c r="AE689" s="29"/>
      <c r="AG689" s="29"/>
      <c r="AI689" s="29"/>
      <c r="AV689" s="8"/>
    </row>
    <row r="690" ht="15.75" customHeight="1">
      <c r="AE690" s="29"/>
      <c r="AG690" s="29"/>
      <c r="AI690" s="29"/>
      <c r="AV690" s="8"/>
    </row>
    <row r="691" ht="15.75" customHeight="1">
      <c r="AE691" s="29"/>
      <c r="AG691" s="29"/>
      <c r="AI691" s="29"/>
      <c r="AV691" s="8"/>
    </row>
    <row r="692" ht="15.75" customHeight="1">
      <c r="AE692" s="29"/>
      <c r="AG692" s="29"/>
      <c r="AI692" s="29"/>
      <c r="AV692" s="8"/>
    </row>
    <row r="693" ht="15.75" customHeight="1">
      <c r="AE693" s="29"/>
      <c r="AG693" s="29"/>
      <c r="AI693" s="29"/>
      <c r="AV693" s="8"/>
    </row>
    <row r="694" ht="15.75" customHeight="1">
      <c r="AE694" s="29"/>
      <c r="AG694" s="29"/>
      <c r="AI694" s="29"/>
      <c r="AV694" s="8"/>
    </row>
    <row r="695" ht="15.75" customHeight="1">
      <c r="AE695" s="29"/>
      <c r="AG695" s="29"/>
      <c r="AI695" s="29"/>
      <c r="AV695" s="8"/>
    </row>
    <row r="696" ht="15.75" customHeight="1">
      <c r="AE696" s="29"/>
      <c r="AG696" s="29"/>
      <c r="AI696" s="29"/>
      <c r="AV696" s="8"/>
    </row>
    <row r="697" ht="15.75" customHeight="1">
      <c r="AE697" s="29"/>
      <c r="AG697" s="29"/>
      <c r="AI697" s="29"/>
      <c r="AV697" s="8"/>
    </row>
    <row r="698" ht="15.75" customHeight="1">
      <c r="AE698" s="29"/>
      <c r="AG698" s="29"/>
      <c r="AI698" s="29"/>
      <c r="AV698" s="8"/>
    </row>
    <row r="699" ht="15.75" customHeight="1">
      <c r="AE699" s="29"/>
      <c r="AG699" s="29"/>
      <c r="AI699" s="29"/>
      <c r="AV699" s="8"/>
    </row>
    <row r="700" ht="15.75" customHeight="1">
      <c r="AE700" s="29"/>
      <c r="AG700" s="29"/>
      <c r="AI700" s="29"/>
      <c r="AV700" s="8"/>
    </row>
    <row r="701" ht="15.75" customHeight="1">
      <c r="AE701" s="29"/>
      <c r="AG701" s="29"/>
      <c r="AI701" s="29"/>
      <c r="AV701" s="8"/>
    </row>
    <row r="702" ht="15.75" customHeight="1">
      <c r="AE702" s="29"/>
      <c r="AG702" s="29"/>
      <c r="AI702" s="29"/>
      <c r="AV702" s="8"/>
    </row>
    <row r="703" ht="15.75" customHeight="1">
      <c r="AE703" s="29"/>
      <c r="AG703" s="29"/>
      <c r="AI703" s="29"/>
      <c r="AV703" s="8"/>
    </row>
    <row r="704" ht="15.75" customHeight="1">
      <c r="AE704" s="29"/>
      <c r="AG704" s="29"/>
      <c r="AI704" s="29"/>
      <c r="AV704" s="8"/>
    </row>
    <row r="705" ht="15.75" customHeight="1">
      <c r="AE705" s="29"/>
      <c r="AG705" s="29"/>
      <c r="AI705" s="29"/>
      <c r="AV705" s="8"/>
    </row>
    <row r="706" ht="15.75" customHeight="1">
      <c r="AE706" s="29"/>
      <c r="AG706" s="29"/>
      <c r="AI706" s="29"/>
      <c r="AV706" s="8"/>
    </row>
    <row r="707" ht="15.75" customHeight="1">
      <c r="AE707" s="29"/>
      <c r="AG707" s="29"/>
      <c r="AI707" s="29"/>
      <c r="AV707" s="8"/>
    </row>
    <row r="708" ht="15.75" customHeight="1">
      <c r="AE708" s="29"/>
      <c r="AG708" s="29"/>
      <c r="AI708" s="29"/>
      <c r="AV708" s="8"/>
    </row>
    <row r="709" ht="15.75" customHeight="1">
      <c r="AE709" s="29"/>
      <c r="AG709" s="29"/>
      <c r="AI709" s="29"/>
      <c r="AV709" s="8"/>
    </row>
    <row r="710" ht="15.75" customHeight="1">
      <c r="AE710" s="29"/>
      <c r="AG710" s="29"/>
      <c r="AI710" s="29"/>
      <c r="AV710" s="8"/>
    </row>
    <row r="711" ht="15.75" customHeight="1">
      <c r="AE711" s="29"/>
      <c r="AG711" s="29"/>
      <c r="AI711" s="29"/>
      <c r="AV711" s="8"/>
    </row>
    <row r="712" ht="15.75" customHeight="1">
      <c r="AE712" s="29"/>
      <c r="AG712" s="29"/>
      <c r="AI712" s="29"/>
      <c r="AV712" s="8"/>
    </row>
    <row r="713" ht="15.75" customHeight="1">
      <c r="AE713" s="29"/>
      <c r="AG713" s="29"/>
      <c r="AI713" s="29"/>
      <c r="AV713" s="8"/>
    </row>
    <row r="714" ht="15.75" customHeight="1">
      <c r="AE714" s="29"/>
      <c r="AG714" s="29"/>
      <c r="AI714" s="29"/>
      <c r="AV714" s="8"/>
    </row>
    <row r="715" ht="15.75" customHeight="1">
      <c r="AE715" s="29"/>
      <c r="AG715" s="29"/>
      <c r="AI715" s="29"/>
      <c r="AV715" s="8"/>
    </row>
    <row r="716" ht="15.75" customHeight="1">
      <c r="AE716" s="29"/>
      <c r="AG716" s="29"/>
      <c r="AI716" s="29"/>
      <c r="AV716" s="8"/>
    </row>
    <row r="717" ht="15.75" customHeight="1">
      <c r="AE717" s="29"/>
      <c r="AG717" s="29"/>
      <c r="AI717" s="29"/>
      <c r="AV717" s="8"/>
    </row>
    <row r="718" ht="15.75" customHeight="1">
      <c r="AE718" s="29"/>
      <c r="AG718" s="29"/>
      <c r="AI718" s="29"/>
      <c r="AV718" s="8"/>
    </row>
    <row r="719" ht="15.75" customHeight="1">
      <c r="AE719" s="29"/>
      <c r="AG719" s="29"/>
      <c r="AI719" s="29"/>
      <c r="AV719" s="8"/>
    </row>
    <row r="720" ht="15.75" customHeight="1">
      <c r="AE720" s="29"/>
      <c r="AG720" s="29"/>
      <c r="AI720" s="29"/>
      <c r="AV720" s="8"/>
    </row>
    <row r="721" ht="15.75" customHeight="1">
      <c r="AE721" s="29"/>
      <c r="AG721" s="29"/>
      <c r="AI721" s="29"/>
      <c r="AV721" s="8"/>
    </row>
    <row r="722" ht="15.75" customHeight="1">
      <c r="AE722" s="29"/>
      <c r="AG722" s="29"/>
      <c r="AI722" s="29"/>
      <c r="AV722" s="8"/>
    </row>
    <row r="723" ht="15.75" customHeight="1">
      <c r="AE723" s="29"/>
      <c r="AG723" s="29"/>
      <c r="AI723" s="29"/>
      <c r="AV723" s="8"/>
    </row>
    <row r="724" ht="15.75" customHeight="1">
      <c r="AE724" s="29"/>
      <c r="AG724" s="29"/>
      <c r="AI724" s="29"/>
      <c r="AV724" s="8"/>
    </row>
    <row r="725" ht="15.75" customHeight="1">
      <c r="AE725" s="29"/>
      <c r="AG725" s="29"/>
      <c r="AI725" s="29"/>
      <c r="AV725" s="8"/>
    </row>
    <row r="726" ht="15.75" customHeight="1">
      <c r="AE726" s="29"/>
      <c r="AG726" s="29"/>
      <c r="AI726" s="29"/>
      <c r="AV726" s="8"/>
    </row>
    <row r="727" ht="15.75" customHeight="1">
      <c r="AE727" s="29"/>
      <c r="AG727" s="29"/>
      <c r="AI727" s="29"/>
      <c r="AV727" s="8"/>
    </row>
    <row r="728" ht="15.75" customHeight="1">
      <c r="AE728" s="29"/>
      <c r="AG728" s="29"/>
      <c r="AI728" s="29"/>
      <c r="AV728" s="8"/>
    </row>
    <row r="729" ht="15.75" customHeight="1">
      <c r="AE729" s="29"/>
      <c r="AG729" s="29"/>
      <c r="AI729" s="29"/>
      <c r="AV729" s="8"/>
    </row>
    <row r="730" ht="15.75" customHeight="1">
      <c r="AE730" s="29"/>
      <c r="AG730" s="29"/>
      <c r="AI730" s="29"/>
      <c r="AV730" s="8"/>
    </row>
    <row r="731" ht="15.75" customHeight="1">
      <c r="AE731" s="29"/>
      <c r="AG731" s="29"/>
      <c r="AI731" s="29"/>
      <c r="AV731" s="8"/>
    </row>
    <row r="732" ht="15.75" customHeight="1">
      <c r="AE732" s="29"/>
      <c r="AG732" s="29"/>
      <c r="AI732" s="29"/>
      <c r="AV732" s="8"/>
    </row>
    <row r="733" ht="15.75" customHeight="1">
      <c r="AE733" s="29"/>
      <c r="AG733" s="29"/>
      <c r="AI733" s="29"/>
      <c r="AV733" s="8"/>
    </row>
    <row r="734" ht="15.75" customHeight="1">
      <c r="AE734" s="29"/>
      <c r="AG734" s="29"/>
      <c r="AI734" s="29"/>
      <c r="AV734" s="8"/>
    </row>
    <row r="735" ht="15.75" customHeight="1">
      <c r="AE735" s="29"/>
      <c r="AG735" s="29"/>
      <c r="AI735" s="29"/>
      <c r="AV735" s="8"/>
    </row>
    <row r="736" ht="15.75" customHeight="1">
      <c r="AE736" s="29"/>
      <c r="AG736" s="29"/>
      <c r="AI736" s="29"/>
      <c r="AV736" s="8"/>
    </row>
    <row r="737" ht="15.75" customHeight="1">
      <c r="AE737" s="29"/>
      <c r="AG737" s="29"/>
      <c r="AI737" s="29"/>
      <c r="AV737" s="8"/>
    </row>
    <row r="738" ht="15.75" customHeight="1">
      <c r="AE738" s="29"/>
      <c r="AG738" s="29"/>
      <c r="AI738" s="29"/>
      <c r="AV738" s="8"/>
    </row>
    <row r="739" ht="15.75" customHeight="1">
      <c r="AE739" s="29"/>
      <c r="AG739" s="29"/>
      <c r="AI739" s="29"/>
      <c r="AV739" s="8"/>
    </row>
    <row r="740" ht="15.75" customHeight="1">
      <c r="AE740" s="29"/>
      <c r="AG740" s="29"/>
      <c r="AI740" s="29"/>
      <c r="AV740" s="8"/>
    </row>
    <row r="741" ht="15.75" customHeight="1">
      <c r="AE741" s="29"/>
      <c r="AG741" s="29"/>
      <c r="AI741" s="29"/>
      <c r="AV741" s="8"/>
    </row>
    <row r="742" ht="15.75" customHeight="1">
      <c r="AE742" s="29"/>
      <c r="AG742" s="29"/>
      <c r="AI742" s="29"/>
      <c r="AV742" s="8"/>
    </row>
    <row r="743" ht="15.75" customHeight="1">
      <c r="AE743" s="29"/>
      <c r="AG743" s="29"/>
      <c r="AI743" s="29"/>
      <c r="AV743" s="8"/>
    </row>
    <row r="744" ht="15.75" customHeight="1">
      <c r="AE744" s="29"/>
      <c r="AG744" s="29"/>
      <c r="AI744" s="29"/>
      <c r="AV744" s="8"/>
    </row>
    <row r="745" ht="15.75" customHeight="1">
      <c r="AE745" s="29"/>
      <c r="AG745" s="29"/>
      <c r="AI745" s="29"/>
      <c r="AV745" s="8"/>
    </row>
    <row r="746" ht="15.75" customHeight="1">
      <c r="AE746" s="29"/>
      <c r="AG746" s="29"/>
      <c r="AI746" s="29"/>
      <c r="AV746" s="8"/>
    </row>
    <row r="747" ht="15.75" customHeight="1">
      <c r="AE747" s="29"/>
      <c r="AG747" s="29"/>
      <c r="AI747" s="29"/>
      <c r="AV747" s="8"/>
    </row>
    <row r="748" ht="15.75" customHeight="1">
      <c r="AE748" s="29"/>
      <c r="AG748" s="29"/>
      <c r="AI748" s="29"/>
      <c r="AV748" s="8"/>
    </row>
    <row r="749" ht="15.75" customHeight="1">
      <c r="AE749" s="29"/>
      <c r="AG749" s="29"/>
      <c r="AI749" s="29"/>
      <c r="AV749" s="8"/>
    </row>
    <row r="750" ht="15.75" customHeight="1">
      <c r="AE750" s="29"/>
      <c r="AG750" s="29"/>
      <c r="AI750" s="29"/>
      <c r="AV750" s="8"/>
    </row>
    <row r="751" ht="15.75" customHeight="1">
      <c r="AE751" s="29"/>
      <c r="AG751" s="29"/>
      <c r="AI751" s="29"/>
      <c r="AV751" s="8"/>
    </row>
    <row r="752" ht="15.75" customHeight="1">
      <c r="AE752" s="29"/>
      <c r="AG752" s="29"/>
      <c r="AI752" s="29"/>
      <c r="AV752" s="8"/>
    </row>
    <row r="753" ht="15.75" customHeight="1">
      <c r="AE753" s="29"/>
      <c r="AG753" s="29"/>
      <c r="AI753" s="29"/>
      <c r="AV753" s="8"/>
    </row>
    <row r="754" ht="15.75" customHeight="1">
      <c r="AE754" s="29"/>
      <c r="AG754" s="29"/>
      <c r="AI754" s="29"/>
      <c r="AV754" s="8"/>
    </row>
    <row r="755" ht="15.75" customHeight="1">
      <c r="AE755" s="29"/>
      <c r="AG755" s="29"/>
      <c r="AI755" s="29"/>
      <c r="AV755" s="8"/>
    </row>
    <row r="756" ht="15.75" customHeight="1">
      <c r="AE756" s="29"/>
      <c r="AG756" s="29"/>
      <c r="AI756" s="29"/>
      <c r="AV756" s="8"/>
    </row>
    <row r="757" ht="15.75" customHeight="1">
      <c r="AE757" s="29"/>
      <c r="AG757" s="29"/>
      <c r="AI757" s="29"/>
      <c r="AV757" s="8"/>
    </row>
    <row r="758" ht="15.75" customHeight="1">
      <c r="AE758" s="29"/>
      <c r="AG758" s="29"/>
      <c r="AI758" s="29"/>
      <c r="AV758" s="8"/>
    </row>
    <row r="759" ht="15.75" customHeight="1">
      <c r="AE759" s="29"/>
      <c r="AG759" s="29"/>
      <c r="AI759" s="29"/>
      <c r="AV759" s="8"/>
    </row>
    <row r="760" ht="15.75" customHeight="1">
      <c r="AE760" s="29"/>
      <c r="AG760" s="29"/>
      <c r="AI760" s="29"/>
      <c r="AV760" s="8"/>
    </row>
    <row r="761" ht="15.75" customHeight="1">
      <c r="AE761" s="29"/>
      <c r="AG761" s="29"/>
      <c r="AI761" s="29"/>
      <c r="AV761" s="8"/>
    </row>
    <row r="762" ht="15.75" customHeight="1">
      <c r="AE762" s="29"/>
      <c r="AG762" s="29"/>
      <c r="AI762" s="29"/>
      <c r="AV762" s="8"/>
    </row>
    <row r="763" ht="15.75" customHeight="1">
      <c r="AE763" s="29"/>
      <c r="AG763" s="29"/>
      <c r="AI763" s="29"/>
      <c r="AV763" s="8"/>
    </row>
    <row r="764" ht="15.75" customHeight="1">
      <c r="AE764" s="29"/>
      <c r="AG764" s="29"/>
      <c r="AI764" s="29"/>
      <c r="AV764" s="8"/>
    </row>
    <row r="765" ht="15.75" customHeight="1">
      <c r="AE765" s="29"/>
      <c r="AG765" s="29"/>
      <c r="AI765" s="29"/>
      <c r="AV765" s="8"/>
    </row>
    <row r="766" ht="15.75" customHeight="1">
      <c r="AE766" s="29"/>
      <c r="AG766" s="29"/>
      <c r="AI766" s="29"/>
      <c r="AV766" s="8"/>
    </row>
    <row r="767" ht="15.75" customHeight="1">
      <c r="AE767" s="29"/>
      <c r="AG767" s="29"/>
      <c r="AI767" s="29"/>
      <c r="AV767" s="8"/>
    </row>
    <row r="768" ht="15.75" customHeight="1">
      <c r="AE768" s="29"/>
      <c r="AG768" s="29"/>
      <c r="AI768" s="29"/>
      <c r="AV768" s="8"/>
    </row>
    <row r="769" ht="15.75" customHeight="1">
      <c r="AE769" s="29"/>
      <c r="AG769" s="29"/>
      <c r="AI769" s="29"/>
      <c r="AV769" s="8"/>
    </row>
    <row r="770" ht="15.75" customHeight="1">
      <c r="AE770" s="29"/>
      <c r="AG770" s="29"/>
      <c r="AI770" s="29"/>
      <c r="AV770" s="8"/>
    </row>
    <row r="771" ht="15.75" customHeight="1">
      <c r="AE771" s="29"/>
      <c r="AG771" s="29"/>
      <c r="AI771" s="29"/>
      <c r="AV771" s="8"/>
    </row>
    <row r="772" ht="15.75" customHeight="1">
      <c r="AE772" s="29"/>
      <c r="AG772" s="29"/>
      <c r="AI772" s="29"/>
      <c r="AV772" s="8"/>
    </row>
    <row r="773" ht="15.75" customHeight="1">
      <c r="AE773" s="29"/>
      <c r="AG773" s="29"/>
      <c r="AI773" s="29"/>
      <c r="AV773" s="8"/>
    </row>
    <row r="774" ht="15.75" customHeight="1">
      <c r="AE774" s="29"/>
      <c r="AG774" s="29"/>
      <c r="AI774" s="29"/>
      <c r="AV774" s="8"/>
    </row>
    <row r="775" ht="15.75" customHeight="1">
      <c r="AE775" s="29"/>
      <c r="AG775" s="29"/>
      <c r="AI775" s="29"/>
      <c r="AV775" s="8"/>
    </row>
    <row r="776" ht="15.75" customHeight="1">
      <c r="AE776" s="29"/>
      <c r="AG776" s="29"/>
      <c r="AI776" s="29"/>
      <c r="AV776" s="8"/>
    </row>
    <row r="777" ht="15.75" customHeight="1">
      <c r="AE777" s="29"/>
      <c r="AG777" s="29"/>
      <c r="AI777" s="29"/>
      <c r="AV777" s="8"/>
    </row>
    <row r="778" ht="15.75" customHeight="1">
      <c r="AE778" s="29"/>
      <c r="AG778" s="29"/>
      <c r="AI778" s="29"/>
      <c r="AV778" s="8"/>
    </row>
    <row r="779" ht="15.75" customHeight="1">
      <c r="AE779" s="29"/>
      <c r="AG779" s="29"/>
      <c r="AI779" s="29"/>
      <c r="AV779" s="8"/>
    </row>
    <row r="780" ht="15.75" customHeight="1">
      <c r="AE780" s="29"/>
      <c r="AG780" s="29"/>
      <c r="AI780" s="29"/>
      <c r="AV780" s="8"/>
    </row>
    <row r="781" ht="15.75" customHeight="1">
      <c r="AE781" s="29"/>
      <c r="AG781" s="29"/>
      <c r="AI781" s="29"/>
      <c r="AV781" s="8"/>
    </row>
    <row r="782" ht="15.75" customHeight="1">
      <c r="AE782" s="29"/>
      <c r="AG782" s="29"/>
      <c r="AI782" s="29"/>
      <c r="AV782" s="8"/>
    </row>
    <row r="783" ht="15.75" customHeight="1">
      <c r="AE783" s="29"/>
      <c r="AG783" s="29"/>
      <c r="AI783" s="29"/>
      <c r="AV783" s="8"/>
    </row>
    <row r="784" ht="15.75" customHeight="1">
      <c r="AE784" s="29"/>
      <c r="AG784" s="29"/>
      <c r="AI784" s="29"/>
      <c r="AV784" s="8"/>
    </row>
    <row r="785" ht="15.75" customHeight="1">
      <c r="AE785" s="29"/>
      <c r="AG785" s="29"/>
      <c r="AI785" s="29"/>
      <c r="AV785" s="8"/>
    </row>
    <row r="786" ht="15.75" customHeight="1">
      <c r="AE786" s="29"/>
      <c r="AG786" s="29"/>
      <c r="AI786" s="29"/>
      <c r="AV786" s="8"/>
    </row>
    <row r="787" ht="15.75" customHeight="1">
      <c r="AE787" s="29"/>
      <c r="AG787" s="29"/>
      <c r="AI787" s="29"/>
      <c r="AV787" s="8"/>
    </row>
    <row r="788" ht="15.75" customHeight="1">
      <c r="AE788" s="29"/>
      <c r="AG788" s="29"/>
      <c r="AI788" s="29"/>
      <c r="AV788" s="8"/>
    </row>
    <row r="789" ht="15.75" customHeight="1">
      <c r="AE789" s="29"/>
      <c r="AG789" s="29"/>
      <c r="AI789" s="29"/>
      <c r="AV789" s="8"/>
    </row>
    <row r="790" ht="15.75" customHeight="1">
      <c r="AE790" s="29"/>
      <c r="AG790" s="29"/>
      <c r="AI790" s="29"/>
      <c r="AV790" s="8"/>
    </row>
    <row r="791" ht="15.75" customHeight="1">
      <c r="AE791" s="29"/>
      <c r="AG791" s="29"/>
      <c r="AI791" s="29"/>
      <c r="AV791" s="8"/>
    </row>
    <row r="792" ht="15.75" customHeight="1">
      <c r="AE792" s="29"/>
      <c r="AG792" s="29"/>
      <c r="AI792" s="29"/>
      <c r="AV792" s="8"/>
    </row>
    <row r="793" ht="15.75" customHeight="1">
      <c r="AE793" s="29"/>
      <c r="AG793" s="29"/>
      <c r="AI793" s="29"/>
      <c r="AV793" s="8"/>
    </row>
    <row r="794" ht="15.75" customHeight="1">
      <c r="AE794" s="29"/>
      <c r="AG794" s="29"/>
      <c r="AI794" s="29"/>
      <c r="AV794" s="8"/>
    </row>
    <row r="795" ht="15.75" customHeight="1">
      <c r="AE795" s="29"/>
      <c r="AG795" s="29"/>
      <c r="AI795" s="29"/>
      <c r="AV795" s="8"/>
    </row>
    <row r="796" ht="15.75" customHeight="1">
      <c r="AE796" s="29"/>
      <c r="AG796" s="29"/>
      <c r="AI796" s="29"/>
      <c r="AV796" s="8"/>
    </row>
    <row r="797" ht="15.75" customHeight="1">
      <c r="AE797" s="29"/>
      <c r="AG797" s="29"/>
      <c r="AI797" s="29"/>
      <c r="AV797" s="8"/>
    </row>
    <row r="798" ht="15.75" customHeight="1">
      <c r="AE798" s="29"/>
      <c r="AG798" s="29"/>
      <c r="AI798" s="29"/>
      <c r="AV798" s="8"/>
    </row>
    <row r="799" ht="15.75" customHeight="1">
      <c r="AE799" s="29"/>
      <c r="AG799" s="29"/>
      <c r="AI799" s="29"/>
      <c r="AV799" s="8"/>
    </row>
    <row r="800" ht="15.75" customHeight="1">
      <c r="AE800" s="29"/>
      <c r="AG800" s="29"/>
      <c r="AI800" s="29"/>
      <c r="AV800" s="8"/>
    </row>
    <row r="801" ht="15.75" customHeight="1">
      <c r="AE801" s="29"/>
      <c r="AG801" s="29"/>
      <c r="AI801" s="29"/>
      <c r="AV801" s="8"/>
    </row>
    <row r="802" ht="15.75" customHeight="1">
      <c r="AE802" s="29"/>
      <c r="AG802" s="29"/>
      <c r="AI802" s="29"/>
      <c r="AV802" s="8"/>
    </row>
    <row r="803" ht="15.75" customHeight="1">
      <c r="AE803" s="29"/>
      <c r="AG803" s="29"/>
      <c r="AI803" s="29"/>
      <c r="AV803" s="8"/>
    </row>
    <row r="804" ht="15.75" customHeight="1">
      <c r="AE804" s="29"/>
      <c r="AG804" s="29"/>
      <c r="AI804" s="29"/>
      <c r="AV804" s="8"/>
    </row>
    <row r="805" ht="15.75" customHeight="1">
      <c r="AE805" s="29"/>
      <c r="AG805" s="29"/>
      <c r="AI805" s="29"/>
      <c r="AV805" s="8"/>
    </row>
    <row r="806" ht="15.75" customHeight="1">
      <c r="AE806" s="29"/>
      <c r="AG806" s="29"/>
      <c r="AI806" s="29"/>
      <c r="AV806" s="8"/>
    </row>
    <row r="807" ht="15.75" customHeight="1">
      <c r="AE807" s="29"/>
      <c r="AG807" s="29"/>
      <c r="AI807" s="29"/>
      <c r="AV807" s="8"/>
    </row>
    <row r="808" ht="15.75" customHeight="1">
      <c r="AE808" s="29"/>
      <c r="AG808" s="29"/>
      <c r="AI808" s="29"/>
      <c r="AV808" s="8"/>
    </row>
    <row r="809" ht="15.75" customHeight="1">
      <c r="AE809" s="29"/>
      <c r="AG809" s="29"/>
      <c r="AI809" s="29"/>
      <c r="AV809" s="8"/>
    </row>
    <row r="810" ht="15.75" customHeight="1">
      <c r="AE810" s="29"/>
      <c r="AG810" s="29"/>
      <c r="AI810" s="29"/>
      <c r="AV810" s="8"/>
    </row>
    <row r="811" ht="15.75" customHeight="1">
      <c r="AE811" s="29"/>
      <c r="AG811" s="29"/>
      <c r="AI811" s="29"/>
      <c r="AV811" s="8"/>
    </row>
    <row r="812" ht="15.75" customHeight="1">
      <c r="AE812" s="29"/>
      <c r="AG812" s="29"/>
      <c r="AI812" s="29"/>
      <c r="AV812" s="8"/>
    </row>
    <row r="813" ht="15.75" customHeight="1">
      <c r="AE813" s="29"/>
      <c r="AG813" s="29"/>
      <c r="AI813" s="29"/>
      <c r="AV813" s="8"/>
    </row>
    <row r="814" ht="15.75" customHeight="1">
      <c r="AE814" s="29"/>
      <c r="AG814" s="29"/>
      <c r="AI814" s="29"/>
      <c r="AV814" s="8"/>
    </row>
    <row r="815" ht="15.75" customHeight="1">
      <c r="AE815" s="29"/>
      <c r="AG815" s="29"/>
      <c r="AI815" s="29"/>
      <c r="AV815" s="8"/>
    </row>
    <row r="816" ht="15.75" customHeight="1">
      <c r="AE816" s="29"/>
      <c r="AG816" s="29"/>
      <c r="AI816" s="29"/>
      <c r="AV816" s="8"/>
    </row>
    <row r="817" ht="15.75" customHeight="1">
      <c r="AE817" s="29"/>
      <c r="AG817" s="29"/>
      <c r="AI817" s="29"/>
      <c r="AV817" s="8"/>
    </row>
    <row r="818" ht="15.75" customHeight="1">
      <c r="AE818" s="29"/>
      <c r="AG818" s="29"/>
      <c r="AI818" s="29"/>
      <c r="AV818" s="8"/>
    </row>
    <row r="819" ht="15.75" customHeight="1">
      <c r="AE819" s="29"/>
      <c r="AG819" s="29"/>
      <c r="AI819" s="29"/>
      <c r="AV819" s="8"/>
    </row>
    <row r="820" ht="15.75" customHeight="1">
      <c r="AE820" s="29"/>
      <c r="AG820" s="29"/>
      <c r="AI820" s="29"/>
      <c r="AV820" s="8"/>
    </row>
    <row r="821" ht="15.75" customHeight="1">
      <c r="AE821" s="29"/>
      <c r="AG821" s="29"/>
      <c r="AI821" s="29"/>
      <c r="AV821" s="8"/>
    </row>
    <row r="822" ht="15.75" customHeight="1">
      <c r="AE822" s="29"/>
      <c r="AG822" s="29"/>
      <c r="AI822" s="29"/>
      <c r="AV822" s="8"/>
    </row>
    <row r="823" ht="15.75" customHeight="1">
      <c r="AE823" s="29"/>
      <c r="AG823" s="29"/>
      <c r="AI823" s="29"/>
      <c r="AV823" s="8"/>
    </row>
    <row r="824" ht="15.75" customHeight="1">
      <c r="AE824" s="29"/>
      <c r="AG824" s="29"/>
      <c r="AI824" s="29"/>
      <c r="AV824" s="8"/>
    </row>
    <row r="825" ht="15.75" customHeight="1">
      <c r="AE825" s="29"/>
      <c r="AG825" s="29"/>
      <c r="AI825" s="29"/>
      <c r="AV825" s="8"/>
    </row>
    <row r="826" ht="15.75" customHeight="1">
      <c r="AE826" s="29"/>
      <c r="AG826" s="29"/>
      <c r="AI826" s="29"/>
      <c r="AV826" s="8"/>
    </row>
    <row r="827" ht="15.75" customHeight="1">
      <c r="AE827" s="29"/>
      <c r="AG827" s="29"/>
      <c r="AI827" s="29"/>
      <c r="AV827" s="8"/>
    </row>
    <row r="828" ht="15.75" customHeight="1">
      <c r="AE828" s="29"/>
      <c r="AG828" s="29"/>
      <c r="AI828" s="29"/>
      <c r="AV828" s="8"/>
    </row>
    <row r="829" ht="15.75" customHeight="1">
      <c r="AE829" s="29"/>
      <c r="AG829" s="29"/>
      <c r="AI829" s="29"/>
      <c r="AV829" s="8"/>
    </row>
    <row r="830" ht="15.75" customHeight="1">
      <c r="AE830" s="29"/>
      <c r="AG830" s="29"/>
      <c r="AI830" s="29"/>
      <c r="AV830" s="8"/>
    </row>
    <row r="831" ht="15.75" customHeight="1">
      <c r="AE831" s="29"/>
      <c r="AG831" s="29"/>
      <c r="AI831" s="29"/>
      <c r="AV831" s="8"/>
    </row>
    <row r="832" ht="15.75" customHeight="1">
      <c r="AE832" s="29"/>
      <c r="AG832" s="29"/>
      <c r="AI832" s="29"/>
      <c r="AV832" s="8"/>
    </row>
    <row r="833" ht="15.75" customHeight="1">
      <c r="AE833" s="29"/>
      <c r="AG833" s="29"/>
      <c r="AI833" s="29"/>
      <c r="AV833" s="8"/>
    </row>
    <row r="834" ht="15.75" customHeight="1">
      <c r="AE834" s="29"/>
      <c r="AG834" s="29"/>
      <c r="AI834" s="29"/>
      <c r="AV834" s="8"/>
    </row>
    <row r="835" ht="15.75" customHeight="1">
      <c r="AE835" s="29"/>
      <c r="AG835" s="29"/>
      <c r="AI835" s="29"/>
      <c r="AV835" s="8"/>
    </row>
    <row r="836" ht="15.75" customHeight="1">
      <c r="AE836" s="29"/>
      <c r="AG836" s="29"/>
      <c r="AI836" s="29"/>
      <c r="AV836" s="8"/>
    </row>
    <row r="837" ht="15.75" customHeight="1">
      <c r="AE837" s="29"/>
      <c r="AG837" s="29"/>
      <c r="AI837" s="29"/>
      <c r="AV837" s="8"/>
    </row>
    <row r="838" ht="15.75" customHeight="1">
      <c r="AE838" s="29"/>
      <c r="AG838" s="29"/>
      <c r="AI838" s="29"/>
      <c r="AV838" s="8"/>
    </row>
    <row r="839" ht="15.75" customHeight="1">
      <c r="AE839" s="29"/>
      <c r="AG839" s="29"/>
      <c r="AI839" s="29"/>
      <c r="AV839" s="8"/>
    </row>
    <row r="840" ht="15.75" customHeight="1">
      <c r="AE840" s="29"/>
      <c r="AG840" s="29"/>
      <c r="AI840" s="29"/>
      <c r="AV840" s="8"/>
    </row>
    <row r="841" ht="15.75" customHeight="1">
      <c r="AE841" s="29"/>
      <c r="AG841" s="29"/>
      <c r="AI841" s="29"/>
      <c r="AV841" s="8"/>
    </row>
    <row r="842" ht="15.75" customHeight="1">
      <c r="AE842" s="29"/>
      <c r="AG842" s="29"/>
      <c r="AI842" s="29"/>
      <c r="AV842" s="8"/>
    </row>
    <row r="843" ht="15.75" customHeight="1">
      <c r="AE843" s="29"/>
      <c r="AG843" s="29"/>
      <c r="AI843" s="29"/>
      <c r="AV843" s="8"/>
    </row>
    <row r="844" ht="15.75" customHeight="1">
      <c r="AE844" s="29"/>
      <c r="AG844" s="29"/>
      <c r="AI844" s="29"/>
      <c r="AV844" s="8"/>
    </row>
    <row r="845" ht="15.75" customHeight="1">
      <c r="AE845" s="29"/>
      <c r="AG845" s="29"/>
      <c r="AI845" s="29"/>
      <c r="AV845" s="8"/>
    </row>
    <row r="846" ht="15.75" customHeight="1">
      <c r="AE846" s="29"/>
      <c r="AG846" s="29"/>
      <c r="AI846" s="29"/>
      <c r="AV846" s="8"/>
    </row>
    <row r="847" ht="15.75" customHeight="1">
      <c r="AE847" s="29"/>
      <c r="AG847" s="29"/>
      <c r="AI847" s="29"/>
      <c r="AV847" s="8"/>
    </row>
    <row r="848" ht="15.75" customHeight="1">
      <c r="AE848" s="29"/>
      <c r="AG848" s="29"/>
      <c r="AI848" s="29"/>
      <c r="AV848" s="8"/>
    </row>
    <row r="849" ht="15.75" customHeight="1">
      <c r="AE849" s="29"/>
      <c r="AG849" s="29"/>
      <c r="AI849" s="29"/>
      <c r="AV849" s="8"/>
    </row>
    <row r="850" ht="15.75" customHeight="1">
      <c r="AE850" s="29"/>
      <c r="AG850" s="29"/>
      <c r="AI850" s="29"/>
      <c r="AV850" s="8"/>
    </row>
    <row r="851" ht="15.75" customHeight="1">
      <c r="AE851" s="29"/>
      <c r="AG851" s="29"/>
      <c r="AI851" s="29"/>
      <c r="AV851" s="8"/>
    </row>
    <row r="852" ht="15.75" customHeight="1">
      <c r="AE852" s="29"/>
      <c r="AG852" s="29"/>
      <c r="AI852" s="29"/>
      <c r="AV852" s="8"/>
    </row>
    <row r="853" ht="15.75" customHeight="1">
      <c r="AE853" s="29"/>
      <c r="AG853" s="29"/>
      <c r="AI853" s="29"/>
      <c r="AV853" s="8"/>
    </row>
    <row r="854" ht="15.75" customHeight="1">
      <c r="AE854" s="29"/>
      <c r="AG854" s="29"/>
      <c r="AI854" s="29"/>
      <c r="AV854" s="8"/>
    </row>
    <row r="855" ht="15.75" customHeight="1">
      <c r="AE855" s="29"/>
      <c r="AG855" s="29"/>
      <c r="AI855" s="29"/>
      <c r="AV855" s="8"/>
    </row>
    <row r="856" ht="15.75" customHeight="1">
      <c r="AE856" s="29"/>
      <c r="AG856" s="29"/>
      <c r="AI856" s="29"/>
      <c r="AV856" s="8"/>
    </row>
    <row r="857" ht="15.75" customHeight="1">
      <c r="AE857" s="29"/>
      <c r="AG857" s="29"/>
      <c r="AI857" s="29"/>
      <c r="AV857" s="8"/>
    </row>
    <row r="858" ht="15.75" customHeight="1">
      <c r="AE858" s="29"/>
      <c r="AG858" s="29"/>
      <c r="AI858" s="29"/>
      <c r="AV858" s="8"/>
    </row>
    <row r="859" ht="15.75" customHeight="1">
      <c r="AE859" s="29"/>
      <c r="AG859" s="29"/>
      <c r="AI859" s="29"/>
      <c r="AV859" s="8"/>
    </row>
    <row r="860" ht="15.75" customHeight="1">
      <c r="AE860" s="29"/>
      <c r="AG860" s="29"/>
      <c r="AI860" s="29"/>
      <c r="AV860" s="8"/>
    </row>
    <row r="861" ht="15.75" customHeight="1">
      <c r="AE861" s="29"/>
      <c r="AG861" s="29"/>
      <c r="AI861" s="29"/>
      <c r="AV861" s="8"/>
    </row>
    <row r="862" ht="15.75" customHeight="1">
      <c r="AE862" s="29"/>
      <c r="AG862" s="29"/>
      <c r="AI862" s="29"/>
      <c r="AV862" s="8"/>
    </row>
    <row r="863" ht="15.75" customHeight="1">
      <c r="AE863" s="29"/>
      <c r="AG863" s="29"/>
      <c r="AI863" s="29"/>
      <c r="AV863" s="8"/>
    </row>
    <row r="864" ht="15.75" customHeight="1">
      <c r="AE864" s="29"/>
      <c r="AG864" s="29"/>
      <c r="AI864" s="29"/>
      <c r="AV864" s="8"/>
    </row>
    <row r="865" ht="15.75" customHeight="1">
      <c r="AE865" s="29"/>
      <c r="AG865" s="29"/>
      <c r="AI865" s="29"/>
      <c r="AV865" s="8"/>
    </row>
    <row r="866" ht="15.75" customHeight="1">
      <c r="AE866" s="29"/>
      <c r="AG866" s="29"/>
      <c r="AI866" s="29"/>
      <c r="AV866" s="8"/>
    </row>
    <row r="867" ht="15.75" customHeight="1">
      <c r="AE867" s="29"/>
      <c r="AG867" s="29"/>
      <c r="AI867" s="29"/>
      <c r="AV867" s="8"/>
    </row>
    <row r="868" ht="15.75" customHeight="1">
      <c r="AE868" s="29"/>
      <c r="AG868" s="29"/>
      <c r="AI868" s="29"/>
      <c r="AV868" s="8"/>
    </row>
    <row r="869" ht="15.75" customHeight="1">
      <c r="AE869" s="29"/>
      <c r="AG869" s="29"/>
      <c r="AI869" s="29"/>
      <c r="AV869" s="8"/>
    </row>
    <row r="870" ht="15.75" customHeight="1">
      <c r="AE870" s="29"/>
      <c r="AG870" s="29"/>
      <c r="AI870" s="29"/>
      <c r="AV870" s="8"/>
    </row>
    <row r="871" ht="15.75" customHeight="1">
      <c r="AE871" s="29"/>
      <c r="AG871" s="29"/>
      <c r="AI871" s="29"/>
      <c r="AV871" s="8"/>
    </row>
    <row r="872" ht="15.75" customHeight="1">
      <c r="AE872" s="29"/>
      <c r="AG872" s="29"/>
      <c r="AI872" s="29"/>
      <c r="AV872" s="8"/>
    </row>
    <row r="873" ht="15.75" customHeight="1">
      <c r="AE873" s="29"/>
      <c r="AG873" s="29"/>
      <c r="AI873" s="29"/>
      <c r="AV873" s="8"/>
    </row>
    <row r="874" ht="15.75" customHeight="1">
      <c r="AE874" s="29"/>
      <c r="AG874" s="29"/>
      <c r="AI874" s="29"/>
      <c r="AV874" s="8"/>
    </row>
    <row r="875" ht="15.75" customHeight="1">
      <c r="AE875" s="29"/>
      <c r="AG875" s="29"/>
      <c r="AI875" s="29"/>
      <c r="AV875" s="8"/>
    </row>
    <row r="876" ht="15.75" customHeight="1">
      <c r="AE876" s="29"/>
      <c r="AG876" s="29"/>
      <c r="AI876" s="29"/>
      <c r="AV876" s="8"/>
    </row>
    <row r="877" ht="15.75" customHeight="1">
      <c r="AE877" s="29"/>
      <c r="AG877" s="29"/>
      <c r="AI877" s="29"/>
      <c r="AV877" s="8"/>
    </row>
    <row r="878" ht="15.75" customHeight="1">
      <c r="AE878" s="29"/>
      <c r="AG878" s="29"/>
      <c r="AI878" s="29"/>
      <c r="AV878" s="8"/>
    </row>
    <row r="879" ht="15.75" customHeight="1">
      <c r="AE879" s="29"/>
      <c r="AG879" s="29"/>
      <c r="AI879" s="29"/>
      <c r="AV879" s="8"/>
    </row>
    <row r="880" ht="15.75" customHeight="1">
      <c r="AE880" s="29"/>
      <c r="AG880" s="29"/>
      <c r="AI880" s="29"/>
      <c r="AV880" s="8"/>
    </row>
    <row r="881" ht="15.75" customHeight="1">
      <c r="AE881" s="29"/>
      <c r="AG881" s="29"/>
      <c r="AI881" s="29"/>
      <c r="AV881" s="8"/>
    </row>
    <row r="882" ht="15.75" customHeight="1">
      <c r="AE882" s="29"/>
      <c r="AG882" s="29"/>
      <c r="AI882" s="29"/>
      <c r="AV882" s="8"/>
    </row>
    <row r="883" ht="15.75" customHeight="1">
      <c r="AE883" s="29"/>
      <c r="AG883" s="29"/>
      <c r="AI883" s="29"/>
      <c r="AV883" s="8"/>
    </row>
    <row r="884" ht="15.75" customHeight="1">
      <c r="AE884" s="29"/>
      <c r="AG884" s="29"/>
      <c r="AI884" s="29"/>
      <c r="AV884" s="8"/>
    </row>
    <row r="885" ht="15.75" customHeight="1">
      <c r="AE885" s="29"/>
      <c r="AG885" s="29"/>
      <c r="AI885" s="29"/>
      <c r="AV885" s="8"/>
    </row>
    <row r="886" ht="15.75" customHeight="1">
      <c r="AE886" s="29"/>
      <c r="AG886" s="29"/>
      <c r="AI886" s="29"/>
      <c r="AV886" s="8"/>
    </row>
    <row r="887" ht="15.75" customHeight="1">
      <c r="AE887" s="29"/>
      <c r="AG887" s="29"/>
      <c r="AI887" s="29"/>
      <c r="AV887" s="8"/>
    </row>
    <row r="888" ht="15.75" customHeight="1">
      <c r="AE888" s="29"/>
      <c r="AG888" s="29"/>
      <c r="AI888" s="29"/>
      <c r="AV888" s="8"/>
    </row>
    <row r="889" ht="15.75" customHeight="1">
      <c r="AE889" s="29"/>
      <c r="AG889" s="29"/>
      <c r="AI889" s="29"/>
      <c r="AV889" s="8"/>
    </row>
    <row r="890" ht="15.75" customHeight="1">
      <c r="AE890" s="29"/>
      <c r="AG890" s="29"/>
      <c r="AI890" s="29"/>
      <c r="AV890" s="8"/>
    </row>
    <row r="891" ht="15.75" customHeight="1">
      <c r="AE891" s="29"/>
      <c r="AG891" s="29"/>
      <c r="AI891" s="29"/>
      <c r="AV891" s="8"/>
    </row>
    <row r="892" ht="15.75" customHeight="1">
      <c r="AE892" s="29"/>
      <c r="AG892" s="29"/>
      <c r="AI892" s="29"/>
      <c r="AV892" s="8"/>
    </row>
    <row r="893" ht="15.75" customHeight="1">
      <c r="AE893" s="29"/>
      <c r="AG893" s="29"/>
      <c r="AI893" s="29"/>
      <c r="AV893" s="8"/>
    </row>
    <row r="894" ht="15.75" customHeight="1">
      <c r="AE894" s="29"/>
      <c r="AG894" s="29"/>
      <c r="AI894" s="29"/>
      <c r="AV894" s="8"/>
    </row>
    <row r="895" ht="15.75" customHeight="1">
      <c r="AE895" s="29"/>
      <c r="AG895" s="29"/>
      <c r="AI895" s="29"/>
      <c r="AV895" s="8"/>
    </row>
    <row r="896" ht="15.75" customHeight="1">
      <c r="AE896" s="29"/>
      <c r="AG896" s="29"/>
      <c r="AI896" s="29"/>
      <c r="AV896" s="8"/>
    </row>
    <row r="897" ht="15.75" customHeight="1">
      <c r="AE897" s="29"/>
      <c r="AG897" s="29"/>
      <c r="AI897" s="29"/>
      <c r="AV897" s="8"/>
    </row>
    <row r="898" ht="15.75" customHeight="1">
      <c r="AE898" s="29"/>
      <c r="AG898" s="29"/>
      <c r="AI898" s="29"/>
      <c r="AV898" s="8"/>
    </row>
    <row r="899" ht="15.75" customHeight="1">
      <c r="AE899" s="29"/>
      <c r="AG899" s="29"/>
      <c r="AI899" s="29"/>
      <c r="AV899" s="8"/>
    </row>
    <row r="900" ht="15.75" customHeight="1">
      <c r="AE900" s="29"/>
      <c r="AG900" s="29"/>
      <c r="AI900" s="29"/>
      <c r="AV900" s="8"/>
    </row>
    <row r="901" ht="15.75" customHeight="1">
      <c r="AE901" s="29"/>
      <c r="AG901" s="29"/>
      <c r="AI901" s="29"/>
      <c r="AV901" s="8"/>
    </row>
    <row r="902" ht="15.75" customHeight="1">
      <c r="AE902" s="29"/>
      <c r="AG902" s="29"/>
      <c r="AI902" s="29"/>
      <c r="AV902" s="8"/>
    </row>
    <row r="903" ht="15.75" customHeight="1">
      <c r="AE903" s="29"/>
      <c r="AG903" s="29"/>
      <c r="AI903" s="29"/>
      <c r="AV903" s="8"/>
    </row>
    <row r="904" ht="15.75" customHeight="1">
      <c r="AE904" s="29"/>
      <c r="AG904" s="29"/>
      <c r="AI904" s="29"/>
      <c r="AV904" s="8"/>
    </row>
    <row r="905" ht="15.75" customHeight="1">
      <c r="AE905" s="29"/>
      <c r="AG905" s="29"/>
      <c r="AI905" s="29"/>
      <c r="AV905" s="8"/>
    </row>
    <row r="906" ht="15.75" customHeight="1">
      <c r="AE906" s="29"/>
      <c r="AG906" s="29"/>
      <c r="AI906" s="29"/>
      <c r="AV906" s="8"/>
    </row>
    <row r="907" ht="15.75" customHeight="1">
      <c r="AE907" s="29"/>
      <c r="AG907" s="29"/>
      <c r="AI907" s="29"/>
      <c r="AV907" s="8"/>
    </row>
    <row r="908" ht="15.75" customHeight="1">
      <c r="AE908" s="29"/>
      <c r="AG908" s="29"/>
      <c r="AI908" s="29"/>
      <c r="AV908" s="8"/>
    </row>
    <row r="909" ht="15.75" customHeight="1">
      <c r="AE909" s="29"/>
      <c r="AG909" s="29"/>
      <c r="AI909" s="29"/>
      <c r="AV909" s="8"/>
    </row>
    <row r="910" ht="15.75" customHeight="1">
      <c r="AE910" s="29"/>
      <c r="AG910" s="29"/>
      <c r="AI910" s="29"/>
      <c r="AV910" s="8"/>
    </row>
    <row r="911" ht="15.75" customHeight="1">
      <c r="AE911" s="29"/>
      <c r="AG911" s="29"/>
      <c r="AI911" s="29"/>
      <c r="AV911" s="8"/>
    </row>
    <row r="912" ht="15.75" customHeight="1">
      <c r="AE912" s="29"/>
      <c r="AG912" s="29"/>
      <c r="AI912" s="29"/>
      <c r="AV912" s="8"/>
    </row>
    <row r="913" ht="15.75" customHeight="1">
      <c r="AE913" s="29"/>
      <c r="AG913" s="29"/>
      <c r="AI913" s="29"/>
      <c r="AV913" s="8"/>
    </row>
    <row r="914" ht="15.75" customHeight="1">
      <c r="AE914" s="29"/>
      <c r="AG914" s="29"/>
      <c r="AI914" s="29"/>
      <c r="AV914" s="8"/>
    </row>
    <row r="915" ht="15.75" customHeight="1">
      <c r="AE915" s="29"/>
      <c r="AG915" s="29"/>
      <c r="AI915" s="29"/>
      <c r="AV915" s="8"/>
    </row>
    <row r="916" ht="15.75" customHeight="1">
      <c r="AE916" s="29"/>
      <c r="AG916" s="29"/>
      <c r="AI916" s="29"/>
      <c r="AV916" s="8"/>
    </row>
    <row r="917" ht="15.75" customHeight="1">
      <c r="AE917" s="29"/>
      <c r="AG917" s="29"/>
      <c r="AI917" s="29"/>
      <c r="AV917" s="8"/>
    </row>
    <row r="918" ht="15.75" customHeight="1">
      <c r="AE918" s="29"/>
      <c r="AG918" s="29"/>
      <c r="AI918" s="29"/>
      <c r="AV918" s="8"/>
    </row>
    <row r="919" ht="15.75" customHeight="1">
      <c r="AE919" s="29"/>
      <c r="AG919" s="29"/>
      <c r="AI919" s="29"/>
      <c r="AV919" s="8"/>
    </row>
    <row r="920" ht="15.75" customHeight="1">
      <c r="AE920" s="29"/>
      <c r="AG920" s="29"/>
      <c r="AI920" s="29"/>
      <c r="AV920" s="8"/>
    </row>
    <row r="921" ht="15.75" customHeight="1">
      <c r="AE921" s="29"/>
      <c r="AG921" s="29"/>
      <c r="AI921" s="29"/>
      <c r="AV921" s="8"/>
    </row>
    <row r="922" ht="15.75" customHeight="1">
      <c r="AE922" s="29"/>
      <c r="AG922" s="29"/>
      <c r="AI922" s="29"/>
      <c r="AV922" s="8"/>
    </row>
    <row r="923" ht="15.75" customHeight="1">
      <c r="AE923" s="29"/>
      <c r="AG923" s="29"/>
      <c r="AI923" s="29"/>
      <c r="AV923" s="8"/>
    </row>
    <row r="924" ht="15.75" customHeight="1">
      <c r="AE924" s="29"/>
      <c r="AG924" s="29"/>
      <c r="AI924" s="29"/>
      <c r="AV924" s="8"/>
    </row>
    <row r="925" ht="15.75" customHeight="1">
      <c r="AE925" s="29"/>
      <c r="AG925" s="29"/>
      <c r="AI925" s="29"/>
      <c r="AV925" s="8"/>
    </row>
    <row r="926" ht="15.75" customHeight="1">
      <c r="AE926" s="29"/>
      <c r="AG926" s="29"/>
      <c r="AI926" s="29"/>
      <c r="AV926" s="8"/>
    </row>
    <row r="927" ht="15.75" customHeight="1">
      <c r="AE927" s="29"/>
      <c r="AG927" s="29"/>
      <c r="AI927" s="29"/>
      <c r="AV927" s="8"/>
    </row>
    <row r="928" ht="15.75" customHeight="1">
      <c r="AE928" s="29"/>
      <c r="AG928" s="29"/>
      <c r="AI928" s="29"/>
      <c r="AV928" s="8"/>
    </row>
    <row r="929" ht="15.75" customHeight="1">
      <c r="AE929" s="29"/>
      <c r="AG929" s="29"/>
      <c r="AI929" s="29"/>
      <c r="AV929" s="8"/>
    </row>
    <row r="930" ht="15.75" customHeight="1">
      <c r="AE930" s="29"/>
      <c r="AG930" s="29"/>
      <c r="AI930" s="29"/>
      <c r="AV930" s="8"/>
    </row>
    <row r="931" ht="15.75" customHeight="1">
      <c r="AE931" s="29"/>
      <c r="AG931" s="29"/>
      <c r="AI931" s="29"/>
      <c r="AV931" s="8"/>
    </row>
    <row r="932" ht="15.75" customHeight="1">
      <c r="AE932" s="29"/>
      <c r="AG932" s="29"/>
      <c r="AI932" s="29"/>
      <c r="AV932" s="8"/>
    </row>
    <row r="933" ht="15.75" customHeight="1">
      <c r="AE933" s="29"/>
      <c r="AG933" s="29"/>
      <c r="AI933" s="29"/>
      <c r="AV933" s="8"/>
    </row>
    <row r="934" ht="15.75" customHeight="1">
      <c r="AE934" s="29"/>
      <c r="AG934" s="29"/>
      <c r="AI934" s="29"/>
      <c r="AV934" s="8"/>
    </row>
    <row r="935" ht="15.75" customHeight="1">
      <c r="AE935" s="29"/>
      <c r="AG935" s="29"/>
      <c r="AI935" s="29"/>
      <c r="AV935" s="8"/>
    </row>
    <row r="936" ht="15.75" customHeight="1">
      <c r="AE936" s="29"/>
      <c r="AG936" s="29"/>
      <c r="AI936" s="29"/>
      <c r="AV936" s="8"/>
    </row>
    <row r="937" ht="15.75" customHeight="1">
      <c r="AE937" s="29"/>
      <c r="AG937" s="29"/>
      <c r="AI937" s="29"/>
      <c r="AV937" s="8"/>
    </row>
    <row r="938" ht="15.75" customHeight="1">
      <c r="AE938" s="29"/>
      <c r="AG938" s="29"/>
      <c r="AI938" s="29"/>
      <c r="AV938" s="8"/>
    </row>
    <row r="939" ht="15.75" customHeight="1">
      <c r="AE939" s="29"/>
      <c r="AG939" s="29"/>
      <c r="AI939" s="29"/>
      <c r="AV939" s="8"/>
    </row>
    <row r="940" ht="15.75" customHeight="1">
      <c r="AE940" s="29"/>
      <c r="AG940" s="29"/>
      <c r="AI940" s="29"/>
      <c r="AV940" s="8"/>
    </row>
    <row r="941" ht="15.75" customHeight="1">
      <c r="AE941" s="29"/>
      <c r="AG941" s="29"/>
      <c r="AI941" s="29"/>
      <c r="AV941" s="8"/>
    </row>
    <row r="942" ht="15.75" customHeight="1">
      <c r="AE942" s="29"/>
      <c r="AG942" s="29"/>
      <c r="AI942" s="29"/>
      <c r="AV942" s="8"/>
    </row>
    <row r="943" ht="15.75" customHeight="1">
      <c r="AE943" s="29"/>
      <c r="AG943" s="29"/>
      <c r="AI943" s="29"/>
      <c r="AV943" s="8"/>
    </row>
    <row r="944" ht="15.75" customHeight="1">
      <c r="AE944" s="29"/>
      <c r="AG944" s="29"/>
      <c r="AI944" s="29"/>
      <c r="AV944" s="8"/>
    </row>
    <row r="945" ht="15.75" customHeight="1">
      <c r="AE945" s="29"/>
      <c r="AG945" s="29"/>
      <c r="AI945" s="29"/>
      <c r="AV945" s="8"/>
    </row>
    <row r="946" ht="15.75" customHeight="1">
      <c r="AE946" s="29"/>
      <c r="AG946" s="29"/>
      <c r="AI946" s="29"/>
      <c r="AV946" s="8"/>
    </row>
    <row r="947" ht="15.75" customHeight="1">
      <c r="AE947" s="29"/>
      <c r="AG947" s="29"/>
      <c r="AI947" s="29"/>
      <c r="AV947" s="8"/>
    </row>
    <row r="948" ht="15.75" customHeight="1">
      <c r="AE948" s="29"/>
      <c r="AG948" s="29"/>
      <c r="AI948" s="29"/>
      <c r="AV948" s="8"/>
    </row>
    <row r="949" ht="15.75" customHeight="1">
      <c r="AE949" s="29"/>
      <c r="AG949" s="29"/>
      <c r="AI949" s="29"/>
      <c r="AV949" s="8"/>
    </row>
    <row r="950" ht="15.75" customHeight="1">
      <c r="AE950" s="29"/>
      <c r="AG950" s="29"/>
      <c r="AI950" s="29"/>
      <c r="AV950" s="8"/>
    </row>
    <row r="951" ht="15.75" customHeight="1">
      <c r="AE951" s="29"/>
      <c r="AG951" s="29"/>
      <c r="AI951" s="29"/>
      <c r="AV951" s="8"/>
    </row>
    <row r="952" ht="15.75" customHeight="1">
      <c r="AE952" s="29"/>
      <c r="AG952" s="29"/>
      <c r="AI952" s="29"/>
      <c r="AV952" s="8"/>
    </row>
    <row r="953" ht="15.75" customHeight="1">
      <c r="AE953" s="29"/>
      <c r="AG953" s="29"/>
      <c r="AI953" s="29"/>
      <c r="AV953" s="8"/>
    </row>
    <row r="954" ht="15.75" customHeight="1">
      <c r="AE954" s="29"/>
      <c r="AG954" s="29"/>
      <c r="AI954" s="29"/>
      <c r="AV954" s="8"/>
    </row>
    <row r="955" ht="15.75" customHeight="1">
      <c r="AE955" s="29"/>
      <c r="AG955" s="29"/>
      <c r="AI955" s="29"/>
      <c r="AV955" s="8"/>
    </row>
    <row r="956" ht="15.75" customHeight="1">
      <c r="AE956" s="29"/>
      <c r="AG956" s="29"/>
      <c r="AI956" s="29"/>
      <c r="AV956" s="8"/>
    </row>
    <row r="957" ht="15.75" customHeight="1">
      <c r="AE957" s="29"/>
      <c r="AG957" s="29"/>
      <c r="AI957" s="29"/>
      <c r="AV957" s="8"/>
    </row>
    <row r="958" ht="15.75" customHeight="1">
      <c r="AE958" s="29"/>
      <c r="AG958" s="29"/>
      <c r="AI958" s="29"/>
      <c r="AV958" s="8"/>
    </row>
    <row r="959" ht="15.75" customHeight="1">
      <c r="AE959" s="29"/>
      <c r="AG959" s="29"/>
      <c r="AI959" s="29"/>
      <c r="AV959" s="8"/>
    </row>
    <row r="960" ht="15.75" customHeight="1">
      <c r="AE960" s="29"/>
      <c r="AG960" s="29"/>
      <c r="AI960" s="29"/>
      <c r="AV960" s="8"/>
    </row>
    <row r="961" ht="15.75" customHeight="1">
      <c r="AE961" s="29"/>
      <c r="AG961" s="29"/>
      <c r="AI961" s="29"/>
      <c r="AV961" s="8"/>
    </row>
    <row r="962" ht="15.75" customHeight="1">
      <c r="AE962" s="29"/>
      <c r="AG962" s="29"/>
      <c r="AI962" s="29"/>
      <c r="AV962" s="8"/>
    </row>
    <row r="963" ht="15.75" customHeight="1">
      <c r="AE963" s="29"/>
      <c r="AG963" s="29"/>
      <c r="AI963" s="29"/>
      <c r="AV963" s="8"/>
    </row>
    <row r="964" ht="15.75" customHeight="1">
      <c r="AE964" s="29"/>
      <c r="AG964" s="29"/>
      <c r="AI964" s="29"/>
      <c r="AV964" s="8"/>
    </row>
    <row r="965" ht="15.75" customHeight="1">
      <c r="AE965" s="29"/>
      <c r="AG965" s="29"/>
      <c r="AI965" s="29"/>
      <c r="AV965" s="8"/>
    </row>
    <row r="966" ht="15.75" customHeight="1">
      <c r="AE966" s="29"/>
      <c r="AG966" s="29"/>
      <c r="AI966" s="29"/>
      <c r="AV966" s="8"/>
    </row>
    <row r="967" ht="15.75" customHeight="1">
      <c r="AE967" s="29"/>
      <c r="AG967" s="29"/>
      <c r="AI967" s="29"/>
      <c r="AV967" s="8"/>
    </row>
    <row r="968" ht="15.75" customHeight="1">
      <c r="AE968" s="29"/>
      <c r="AG968" s="29"/>
      <c r="AI968" s="29"/>
      <c r="AV968" s="8"/>
    </row>
    <row r="969" ht="15.75" customHeight="1">
      <c r="AE969" s="29"/>
      <c r="AG969" s="29"/>
      <c r="AI969" s="29"/>
      <c r="AV969" s="8"/>
    </row>
    <row r="970" ht="15.75" customHeight="1">
      <c r="AE970" s="29"/>
      <c r="AG970" s="29"/>
      <c r="AI970" s="29"/>
      <c r="AV970" s="8"/>
    </row>
    <row r="971" ht="15.75" customHeight="1">
      <c r="AE971" s="29"/>
      <c r="AG971" s="29"/>
      <c r="AI971" s="29"/>
      <c r="AV971" s="8"/>
    </row>
    <row r="972" ht="15.75" customHeight="1">
      <c r="AE972" s="29"/>
      <c r="AG972" s="29"/>
      <c r="AI972" s="29"/>
      <c r="AV972" s="8"/>
    </row>
    <row r="973" ht="15.75" customHeight="1">
      <c r="AE973" s="29"/>
      <c r="AG973" s="29"/>
      <c r="AI973" s="29"/>
      <c r="AV973" s="8"/>
    </row>
    <row r="974" ht="15.75" customHeight="1">
      <c r="AE974" s="29"/>
      <c r="AG974" s="29"/>
      <c r="AI974" s="29"/>
      <c r="AV974" s="8"/>
    </row>
    <row r="975" ht="15.75" customHeight="1">
      <c r="AE975" s="29"/>
      <c r="AG975" s="29"/>
      <c r="AI975" s="29"/>
      <c r="AV975" s="8"/>
    </row>
    <row r="976" ht="15.75" customHeight="1">
      <c r="AE976" s="29"/>
      <c r="AG976" s="29"/>
      <c r="AI976" s="29"/>
      <c r="AV976" s="8"/>
    </row>
    <row r="977" ht="15.75" customHeight="1">
      <c r="AE977" s="29"/>
      <c r="AG977" s="29"/>
      <c r="AI977" s="29"/>
      <c r="AV977" s="8"/>
    </row>
    <row r="978" ht="15.75" customHeight="1">
      <c r="AE978" s="29"/>
      <c r="AG978" s="29"/>
      <c r="AI978" s="29"/>
      <c r="AV978" s="8"/>
    </row>
    <row r="979" ht="15.75" customHeight="1">
      <c r="AE979" s="29"/>
      <c r="AG979" s="29"/>
      <c r="AI979" s="29"/>
      <c r="AV979" s="8"/>
    </row>
    <row r="980" ht="15.75" customHeight="1">
      <c r="AE980" s="29"/>
      <c r="AG980" s="29"/>
      <c r="AI980" s="29"/>
      <c r="AV980" s="8"/>
    </row>
    <row r="981" ht="15.75" customHeight="1">
      <c r="AE981" s="29"/>
      <c r="AG981" s="29"/>
      <c r="AI981" s="29"/>
      <c r="AV981" s="8"/>
    </row>
    <row r="982" ht="15.75" customHeight="1">
      <c r="AE982" s="29"/>
      <c r="AG982" s="29"/>
      <c r="AI982" s="29"/>
      <c r="AV982" s="8"/>
    </row>
    <row r="983" ht="15.75" customHeight="1">
      <c r="AE983" s="29"/>
      <c r="AG983" s="29"/>
      <c r="AI983" s="29"/>
      <c r="AV983" s="8"/>
    </row>
    <row r="984" ht="15.75" customHeight="1">
      <c r="AE984" s="29"/>
      <c r="AG984" s="29"/>
      <c r="AI984" s="29"/>
      <c r="AV984" s="8"/>
    </row>
    <row r="985" ht="15.75" customHeight="1">
      <c r="AE985" s="29"/>
      <c r="AG985" s="29"/>
      <c r="AI985" s="29"/>
      <c r="AV985" s="8"/>
    </row>
    <row r="986" ht="15.75" customHeight="1">
      <c r="AE986" s="29"/>
      <c r="AG986" s="29"/>
      <c r="AI986" s="29"/>
      <c r="AV986" s="8"/>
    </row>
    <row r="987" ht="15.75" customHeight="1">
      <c r="AE987" s="29"/>
      <c r="AG987" s="29"/>
      <c r="AI987" s="29"/>
      <c r="AV987" s="8"/>
    </row>
    <row r="988" ht="15.75" customHeight="1">
      <c r="AE988" s="29"/>
      <c r="AG988" s="29"/>
      <c r="AI988" s="29"/>
      <c r="AV988" s="8"/>
    </row>
    <row r="989" ht="15.75" customHeight="1">
      <c r="AE989" s="29"/>
      <c r="AG989" s="29"/>
      <c r="AI989" s="29"/>
      <c r="AV989" s="8"/>
    </row>
    <row r="990" ht="15.75" customHeight="1">
      <c r="AE990" s="29"/>
      <c r="AG990" s="29"/>
      <c r="AI990" s="29"/>
      <c r="AV990" s="8"/>
    </row>
    <row r="991" ht="15.75" customHeight="1">
      <c r="AE991" s="29"/>
      <c r="AG991" s="29"/>
      <c r="AI991" s="29"/>
      <c r="AV991" s="8"/>
    </row>
    <row r="992" ht="15.75" customHeight="1">
      <c r="AE992" s="29"/>
      <c r="AG992" s="29"/>
      <c r="AI992" s="29"/>
      <c r="AV992" s="8"/>
    </row>
    <row r="993" ht="15.75" customHeight="1">
      <c r="AE993" s="29"/>
      <c r="AG993" s="29"/>
      <c r="AI993" s="29"/>
      <c r="AV993" s="8"/>
    </row>
    <row r="994" ht="15.75" customHeight="1">
      <c r="AE994" s="29"/>
      <c r="AG994" s="29"/>
      <c r="AI994" s="29"/>
      <c r="AV994" s="8"/>
    </row>
    <row r="995" ht="15.75" customHeight="1">
      <c r="AE995" s="29"/>
      <c r="AG995" s="29"/>
      <c r="AI995" s="29"/>
      <c r="AV995" s="8"/>
    </row>
    <row r="996" ht="15.75" customHeight="1">
      <c r="AE996" s="29"/>
      <c r="AG996" s="29"/>
      <c r="AI996" s="29"/>
      <c r="AV996" s="8"/>
    </row>
    <row r="997" ht="15.75" customHeight="1">
      <c r="AE997" s="29"/>
      <c r="AG997" s="29"/>
      <c r="AI997" s="29"/>
      <c r="AV997" s="8"/>
    </row>
    <row r="998" ht="15.75" customHeight="1">
      <c r="AE998" s="29"/>
      <c r="AG998" s="29"/>
      <c r="AI998" s="29"/>
      <c r="AV998" s="8"/>
    </row>
    <row r="999" ht="15.75" customHeight="1">
      <c r="AE999" s="29"/>
      <c r="AG999" s="29"/>
      <c r="AI999" s="29"/>
      <c r="AV999" s="8"/>
    </row>
    <row r="1000" ht="15.75" customHeight="1">
      <c r="AE1000" s="29"/>
      <c r="AG1000" s="29"/>
      <c r="AI1000" s="29"/>
      <c r="AV1000" s="8"/>
    </row>
  </sheetData>
  <mergeCells count="21">
    <mergeCell ref="D2:E2"/>
    <mergeCell ref="F2:G2"/>
    <mergeCell ref="H2:I2"/>
    <mergeCell ref="J2:K2"/>
    <mergeCell ref="L2:M2"/>
    <mergeCell ref="R2:S2"/>
    <mergeCell ref="T2:U2"/>
    <mergeCell ref="AJ2:AK2"/>
    <mergeCell ref="AL2:AM2"/>
    <mergeCell ref="AN2:AO2"/>
    <mergeCell ref="AP2:AQ2"/>
    <mergeCell ref="AR2:AS2"/>
    <mergeCell ref="AT2:AU2"/>
    <mergeCell ref="AW2:AX2"/>
    <mergeCell ref="V2:W2"/>
    <mergeCell ref="X2:Y2"/>
    <mergeCell ref="Z2:AA2"/>
    <mergeCell ref="AB2:AC2"/>
    <mergeCell ref="AD2:AE2"/>
    <mergeCell ref="AF2:AG2"/>
    <mergeCell ref="AH2:A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2024-10-03T20:21:02Z</dcterms:created>
  <dc:creator>Ruby Bean</dc:creator>
</cp:coreProperties>
</file>