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25600" windowHeight="15520" tabRatio="1000" activeTab="1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 name="Analysis" sheetId="13" r:id="rId13"/>
  </sheets>
  <externalReferences>
    <externalReference r:id="rId14"/>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82" i="6" l="1"/>
  <c r="AQ69" i="8"/>
  <c r="AW69" i="8"/>
  <c r="AV69" i="8"/>
  <c r="S527" i="3"/>
  <c r="S526" i="3"/>
  <c r="L527" i="3"/>
  <c r="K527" i="3"/>
  <c r="J527" i="3"/>
  <c r="L526" i="3"/>
  <c r="K526" i="3"/>
  <c r="J526" i="3"/>
  <c r="AQ68" i="8"/>
  <c r="AG44" i="8"/>
  <c r="AG43" i="8"/>
  <c r="AG42" i="8"/>
  <c r="AG41" i="8"/>
  <c r="AG40" i="8"/>
  <c r="AG39" i="8"/>
  <c r="CH7" i="9"/>
  <c r="CG7" i="9"/>
  <c r="BA69" i="8"/>
  <c r="AZ69" i="8"/>
  <c r="AY69" i="8"/>
  <c r="AX69" i="8"/>
  <c r="BF68" i="8"/>
  <c r="BE68" i="8"/>
  <c r="AW68" i="8"/>
  <c r="AV68" i="8"/>
  <c r="BD68" i="8"/>
  <c r="BC68" i="8"/>
  <c r="BB68" i="8"/>
  <c r="BA68" i="8"/>
  <c r="AZ68" i="8"/>
  <c r="AY68" i="8"/>
  <c r="AX68" i="8"/>
  <c r="Z68" i="8"/>
  <c r="AI69" i="8"/>
  <c r="AG69" i="8"/>
  <c r="AI68" i="8"/>
  <c r="AG68" i="8"/>
  <c r="X68" i="8"/>
  <c r="X69" i="8"/>
  <c r="V69" i="8"/>
  <c r="V68" i="8"/>
  <c r="L69" i="8"/>
  <c r="K69" i="8"/>
  <c r="J69" i="8"/>
  <c r="L68" i="8"/>
  <c r="K68" i="8"/>
  <c r="J68" i="8"/>
  <c r="BA12" i="9"/>
  <c r="AZ12" i="9"/>
  <c r="AY12" i="9"/>
  <c r="R204" i="3"/>
  <c r="AV141" i="8"/>
  <c r="AV140" i="8"/>
  <c r="R525" i="3"/>
  <c r="R524" i="3"/>
  <c r="N523" i="3"/>
  <c r="S525" i="3"/>
  <c r="O525" i="3"/>
  <c r="N525" i="3"/>
  <c r="M525" i="3"/>
  <c r="L525" i="3"/>
  <c r="K525" i="3"/>
  <c r="J525" i="3"/>
  <c r="M524" i="3"/>
  <c r="S524" i="3"/>
  <c r="O524" i="3"/>
  <c r="N524" i="3"/>
  <c r="L524" i="3"/>
  <c r="K524" i="3"/>
  <c r="J524" i="3"/>
  <c r="AZ141" i="8"/>
  <c r="AY141" i="8"/>
  <c r="AX141" i="8"/>
  <c r="AW141" i="8"/>
  <c r="AZ140" i="8"/>
  <c r="AY140" i="8"/>
  <c r="AX140" i="8"/>
  <c r="AW140" i="8"/>
  <c r="AQ141" i="8"/>
  <c r="AQ140" i="8"/>
  <c r="AJ141" i="8"/>
  <c r="AI141" i="8"/>
  <c r="AJ140" i="8"/>
  <c r="AI140" i="8"/>
  <c r="AG141" i="8"/>
  <c r="AG140" i="8"/>
  <c r="Z141" i="8"/>
  <c r="Z140" i="8"/>
  <c r="P139" i="8"/>
  <c r="E138" i="6"/>
  <c r="AB141" i="8"/>
  <c r="AB140" i="8"/>
  <c r="X141" i="8"/>
  <c r="X140" i="8"/>
  <c r="V141" i="8"/>
  <c r="V140" i="8"/>
  <c r="O141" i="8"/>
  <c r="O140" i="8"/>
  <c r="N141" i="8"/>
  <c r="M141" i="8"/>
  <c r="L141" i="8"/>
  <c r="K141" i="8"/>
  <c r="J141" i="8"/>
  <c r="N140" i="8"/>
  <c r="M140" i="8"/>
  <c r="L140" i="8"/>
  <c r="K140" i="8"/>
  <c r="J140" i="8"/>
  <c r="AW139" i="8"/>
  <c r="M523" i="3"/>
  <c r="O139" i="8"/>
  <c r="S523" i="3"/>
  <c r="L523" i="3"/>
  <c r="K523" i="3"/>
  <c r="J523" i="3"/>
  <c r="AZ139" i="8"/>
  <c r="AY139" i="8"/>
  <c r="AX139" i="8"/>
  <c r="AV139" i="8"/>
  <c r="AB139" i="8"/>
  <c r="Z139" i="8"/>
  <c r="W139" i="8"/>
  <c r="AQ139" i="8"/>
  <c r="AJ139" i="8"/>
  <c r="AI139" i="8"/>
  <c r="AG139" i="8"/>
  <c r="X139" i="8"/>
  <c r="V139" i="8"/>
  <c r="N139" i="8"/>
  <c r="M139" i="8"/>
  <c r="L139" i="8"/>
  <c r="K139" i="8"/>
  <c r="J139" i="8"/>
  <c r="AX58" i="8"/>
  <c r="AW58" i="8"/>
  <c r="AY49" i="8"/>
  <c r="AX48" i="8"/>
  <c r="AX46" i="8"/>
  <c r="AX35" i="8"/>
  <c r="AX34" i="8"/>
  <c r="AW33" i="8"/>
  <c r="N522" i="3"/>
  <c r="M522" i="3"/>
  <c r="L522" i="3"/>
  <c r="K522" i="3"/>
  <c r="J522" i="3"/>
  <c r="AX49" i="8"/>
  <c r="AW48" i="8"/>
  <c r="W47" i="8"/>
  <c r="AW35" i="8"/>
  <c r="AW34" i="8"/>
  <c r="AV33" i="8"/>
  <c r="Z35" i="8"/>
  <c r="Z34" i="8"/>
  <c r="Z33" i="8"/>
  <c r="R240" i="8"/>
  <c r="M410" i="3"/>
  <c r="M409" i="3"/>
  <c r="M408" i="3"/>
  <c r="R410" i="3"/>
  <c r="R409" i="3"/>
  <c r="R408" i="3"/>
  <c r="K129" i="2"/>
  <c r="AV240" i="8"/>
  <c r="R241" i="8"/>
  <c r="E137" i="6"/>
  <c r="AG241" i="8"/>
  <c r="K83" i="4"/>
  <c r="I83" i="4"/>
  <c r="H83" i="4"/>
  <c r="G83" i="4"/>
  <c r="AH239" i="8"/>
  <c r="AH238" i="8"/>
  <c r="K43" i="4"/>
  <c r="I43" i="4"/>
  <c r="H43" i="4"/>
  <c r="G43" i="4"/>
  <c r="AG78" i="8"/>
  <c r="X34" i="8"/>
  <c r="X33" i="8"/>
  <c r="X58" i="8"/>
  <c r="X49" i="8"/>
  <c r="X48" i="8"/>
  <c r="X46" i="8"/>
  <c r="X45" i="8"/>
  <c r="X44" i="8"/>
  <c r="X43" i="8"/>
  <c r="X42" i="8"/>
  <c r="X41" i="8"/>
  <c r="X40" i="8"/>
  <c r="X39" i="8"/>
  <c r="X307" i="8"/>
  <c r="R258" i="8"/>
  <c r="R259" i="8"/>
  <c r="R260" i="8"/>
  <c r="R261" i="8"/>
  <c r="R262" i="8"/>
  <c r="R263" i="8"/>
  <c r="R264" i="8"/>
  <c r="R265" i="8"/>
  <c r="R266" i="8"/>
  <c r="Q273" i="8"/>
  <c r="P273" i="8"/>
  <c r="Q272" i="8"/>
  <c r="P272" i="8"/>
  <c r="Q267" i="8"/>
  <c r="P267" i="8"/>
  <c r="Q268" i="8"/>
  <c r="P268" i="8"/>
  <c r="Q269" i="8"/>
  <c r="P269" i="8"/>
  <c r="Q270" i="8"/>
  <c r="P270" i="8"/>
  <c r="R271" i="8"/>
  <c r="Q271" i="8"/>
  <c r="S257" i="8"/>
  <c r="R257" i="8"/>
  <c r="S256" i="8"/>
  <c r="R256" i="8"/>
  <c r="R255" i="8"/>
  <c r="E136" i="6"/>
  <c r="X273" i="8"/>
  <c r="X272" i="8"/>
  <c r="X271" i="8"/>
  <c r="X270" i="8"/>
  <c r="X269" i="8"/>
  <c r="X268" i="8"/>
  <c r="X252" i="8"/>
  <c r="X251" i="8"/>
  <c r="X266" i="8"/>
  <c r="X265" i="8"/>
  <c r="X264" i="8"/>
  <c r="X263" i="8"/>
  <c r="X262" i="8"/>
  <c r="X261" i="8"/>
  <c r="X260" i="8"/>
  <c r="X259" i="8"/>
  <c r="X257" i="8"/>
  <c r="X256" i="8"/>
  <c r="X258" i="8"/>
  <c r="X255" i="8"/>
  <c r="X248" i="8"/>
  <c r="X246" i="8"/>
  <c r="X245" i="8"/>
  <c r="X242" i="8"/>
  <c r="X237" i="8"/>
  <c r="AZ203" i="8"/>
  <c r="AY203" i="8"/>
  <c r="AX203" i="8"/>
  <c r="AW203" i="8"/>
  <c r="AZ209" i="8"/>
  <c r="AY209" i="8"/>
  <c r="AX209" i="8"/>
  <c r="AW209" i="8"/>
  <c r="L453" i="3"/>
  <c r="L452" i="3"/>
  <c r="L451" i="3"/>
  <c r="L450" i="3"/>
  <c r="L449" i="3"/>
  <c r="L448" i="3"/>
  <c r="K453" i="3"/>
  <c r="J453" i="3"/>
  <c r="K452" i="3"/>
  <c r="J452" i="3"/>
  <c r="K451" i="3"/>
  <c r="J451" i="3"/>
  <c r="K450" i="3"/>
  <c r="J450" i="3"/>
  <c r="K449" i="3"/>
  <c r="J449" i="3"/>
  <c r="K448" i="3"/>
  <c r="J448" i="3"/>
  <c r="L521" i="3"/>
  <c r="L520" i="3"/>
  <c r="L519" i="3"/>
  <c r="L518" i="3"/>
  <c r="S521" i="3"/>
  <c r="K521" i="3"/>
  <c r="J521" i="3"/>
  <c r="S520" i="3"/>
  <c r="K520" i="3"/>
  <c r="J520" i="3"/>
  <c r="S519" i="3"/>
  <c r="K519" i="3"/>
  <c r="J519" i="3"/>
  <c r="S518" i="3"/>
  <c r="K518" i="3"/>
  <c r="J518" i="3"/>
  <c r="X212" i="8"/>
  <c r="X211" i="8"/>
  <c r="X210" i="8"/>
  <c r="X208" i="8"/>
  <c r="X206" i="8"/>
  <c r="X205" i="8"/>
  <c r="X204" i="8"/>
  <c r="X202" i="8"/>
  <c r="X213" i="8"/>
  <c r="X158" i="8"/>
  <c r="X157" i="8"/>
  <c r="X98" i="8"/>
  <c r="X97" i="8"/>
  <c r="W72" i="8"/>
  <c r="X37" i="8"/>
  <c r="W32" i="8"/>
  <c r="X16" i="8"/>
  <c r="X14" i="8"/>
  <c r="X5" i="8"/>
  <c r="W3" i="8"/>
  <c r="U12" i="2"/>
  <c r="U11" i="2"/>
  <c r="S517" i="3"/>
  <c r="R517" i="3"/>
  <c r="N517" i="3"/>
  <c r="M517" i="3"/>
  <c r="J517" i="3"/>
  <c r="U10" i="2"/>
  <c r="S516" i="3"/>
  <c r="R516" i="3"/>
  <c r="M516" i="3"/>
  <c r="J516" i="3"/>
  <c r="U153" i="2"/>
  <c r="S515" i="3"/>
  <c r="S514" i="3"/>
  <c r="R515" i="3"/>
  <c r="R514" i="3"/>
  <c r="M515" i="3"/>
  <c r="J515" i="3"/>
  <c r="M514" i="3"/>
  <c r="J514" i="3"/>
  <c r="AX282" i="8"/>
  <c r="S407" i="3"/>
  <c r="R407" i="3"/>
  <c r="N407" i="3"/>
  <c r="M407" i="3"/>
  <c r="L407" i="3"/>
  <c r="K407" i="3"/>
  <c r="J407" i="3"/>
  <c r="AV84" i="8"/>
  <c r="S513" i="3"/>
  <c r="P513" i="3"/>
  <c r="O513" i="3"/>
  <c r="N513" i="3"/>
  <c r="M513" i="3"/>
  <c r="J513" i="3"/>
  <c r="AB83" i="8"/>
  <c r="AZ290" i="8"/>
  <c r="AY282" i="8"/>
  <c r="U60" i="2"/>
  <c r="AY294" i="8"/>
  <c r="U66" i="2"/>
  <c r="S66" i="2"/>
  <c r="R66" i="2"/>
  <c r="V66" i="2"/>
  <c r="T66" i="2"/>
  <c r="O66" i="2"/>
  <c r="L66" i="2"/>
  <c r="K66" i="2"/>
  <c r="J66" i="2"/>
  <c r="I66" i="2"/>
  <c r="H66" i="2"/>
  <c r="BL8" i="9"/>
  <c r="BK8" i="9"/>
  <c r="BJ8" i="9"/>
  <c r="BI8" i="9"/>
  <c r="BH8" i="9"/>
  <c r="BG8" i="9"/>
  <c r="BF8" i="9"/>
  <c r="AV87" i="8"/>
  <c r="AV86" i="8"/>
  <c r="AV85" i="8"/>
  <c r="AX87" i="8"/>
  <c r="AW87" i="8"/>
  <c r="AX86" i="8"/>
  <c r="AW86" i="8"/>
  <c r="AX85" i="8"/>
  <c r="AW85" i="8"/>
  <c r="AJ87" i="8"/>
  <c r="AJ86" i="8"/>
  <c r="AJ85" i="8"/>
  <c r="S512" i="3"/>
  <c r="S511" i="3"/>
  <c r="S510" i="3"/>
  <c r="P512" i="3"/>
  <c r="O512" i="3"/>
  <c r="P511" i="3"/>
  <c r="O511" i="3"/>
  <c r="P510" i="3"/>
  <c r="O510" i="3"/>
  <c r="P509" i="3"/>
  <c r="O509" i="3"/>
  <c r="N512" i="3"/>
  <c r="N511" i="3"/>
  <c r="N510" i="3"/>
  <c r="M512" i="3"/>
  <c r="M511" i="3"/>
  <c r="M510" i="3"/>
  <c r="J512" i="3"/>
  <c r="J511" i="3"/>
  <c r="J510" i="3"/>
  <c r="AJ84" i="8"/>
  <c r="K93" i="5"/>
  <c r="J93" i="5"/>
  <c r="G93" i="5"/>
  <c r="AV3" i="8"/>
  <c r="AX84" i="8"/>
  <c r="AW84" i="8"/>
  <c r="AX83" i="8"/>
  <c r="AW83" i="8"/>
  <c r="AV83" i="8"/>
  <c r="AX82" i="8"/>
  <c r="AW82" i="8"/>
  <c r="AV82" i="8"/>
  <c r="AX81" i="8"/>
  <c r="AW81" i="8"/>
  <c r="AW3" i="8"/>
  <c r="AV81" i="8"/>
  <c r="AJ82" i="8"/>
  <c r="AJ83" i="8"/>
  <c r="AJ81" i="8"/>
  <c r="K91" i="5"/>
  <c r="J91" i="5"/>
  <c r="G91" i="5"/>
  <c r="K92" i="5"/>
  <c r="J92" i="5"/>
  <c r="G92" i="5"/>
  <c r="K90" i="5"/>
  <c r="J90" i="5"/>
  <c r="P81" i="8"/>
  <c r="G90" i="5"/>
  <c r="J509" i="3"/>
  <c r="S509" i="3"/>
  <c r="N509" i="3"/>
  <c r="M509" i="3"/>
  <c r="J81" i="8"/>
  <c r="Y83" i="8"/>
  <c r="X81" i="8"/>
  <c r="X82" i="8"/>
  <c r="X83" i="8"/>
  <c r="Y82" i="8"/>
  <c r="Y81" i="8"/>
  <c r="AB87" i="8"/>
  <c r="AB86" i="8"/>
  <c r="AB85" i="8"/>
  <c r="AB82" i="8"/>
  <c r="AB81" i="8"/>
  <c r="S81" i="8"/>
  <c r="S82" i="8"/>
  <c r="S83" i="8"/>
  <c r="S84" i="8"/>
  <c r="Q84" i="8"/>
  <c r="R84" i="8"/>
  <c r="R83" i="8"/>
  <c r="R82" i="8"/>
  <c r="R81" i="8"/>
  <c r="X87" i="8"/>
  <c r="X86" i="8"/>
  <c r="X85" i="8"/>
  <c r="X84" i="8"/>
  <c r="R85" i="8"/>
  <c r="R86" i="8"/>
  <c r="R87" i="8"/>
  <c r="S85" i="8"/>
  <c r="S86" i="8"/>
  <c r="S87" i="8"/>
  <c r="AI87" i="8"/>
  <c r="AI86" i="8"/>
  <c r="AI85" i="8"/>
  <c r="AI84" i="8"/>
  <c r="AI83" i="8"/>
  <c r="AI82" i="8"/>
  <c r="AI81" i="8"/>
  <c r="AR87" i="8"/>
  <c r="AR86" i="8"/>
  <c r="AR85" i="8"/>
  <c r="AG87" i="8"/>
  <c r="AG86" i="8"/>
  <c r="AG85" i="8"/>
  <c r="AG81" i="8"/>
  <c r="AG82" i="8"/>
  <c r="AG83" i="8"/>
  <c r="AG84" i="8"/>
  <c r="J110" i="4"/>
  <c r="G110" i="4"/>
  <c r="K110" i="4"/>
  <c r="Q87" i="8"/>
  <c r="Q86" i="8"/>
  <c r="Q85" i="8"/>
  <c r="Q83" i="8"/>
  <c r="Q82" i="8"/>
  <c r="Q81" i="8"/>
  <c r="AQ83" i="8"/>
  <c r="AR83" i="8"/>
  <c r="AR82" i="8"/>
  <c r="AR81" i="8"/>
  <c r="AQ87" i="8"/>
  <c r="AQ86" i="8"/>
  <c r="AQ85" i="8"/>
  <c r="AR343" i="8"/>
  <c r="AR337" i="8"/>
  <c r="AR336" i="8"/>
  <c r="AR335" i="8"/>
  <c r="Q344" i="8"/>
  <c r="R343" i="8"/>
  <c r="R337" i="8"/>
  <c r="Q336" i="8"/>
  <c r="Q335" i="8"/>
  <c r="L161" i="2"/>
  <c r="E135" i="6"/>
  <c r="K161" i="2"/>
  <c r="I161" i="2"/>
  <c r="H161" i="2"/>
  <c r="F88" i="1"/>
  <c r="AQ82" i="8"/>
  <c r="AQ81" i="8"/>
  <c r="AQ84" i="8"/>
  <c r="V87" i="8"/>
  <c r="V86" i="8"/>
  <c r="V85" i="8"/>
  <c r="V84" i="8"/>
  <c r="V83" i="8"/>
  <c r="V82" i="8"/>
  <c r="V81" i="8"/>
  <c r="J87" i="8"/>
  <c r="J86" i="8"/>
  <c r="J85" i="8"/>
  <c r="J84" i="8"/>
  <c r="J83" i="8"/>
  <c r="J82" i="8"/>
  <c r="P87" i="8"/>
  <c r="O87" i="8"/>
  <c r="P86" i="8"/>
  <c r="O86" i="8"/>
  <c r="P85" i="8"/>
  <c r="O85" i="8"/>
  <c r="P84" i="8"/>
  <c r="O84" i="8"/>
  <c r="P83" i="8"/>
  <c r="O83" i="8"/>
  <c r="P82" i="8"/>
  <c r="O82" i="8"/>
  <c r="O81" i="8"/>
  <c r="E134" i="6"/>
  <c r="E133" i="6"/>
  <c r="I80" i="4"/>
  <c r="H80" i="4"/>
  <c r="G80" i="4"/>
  <c r="L380" i="3"/>
  <c r="L379" i="3"/>
  <c r="L378" i="3"/>
  <c r="L377" i="3"/>
  <c r="L376" i="3"/>
  <c r="L375" i="3"/>
  <c r="L374" i="3"/>
  <c r="L373" i="3"/>
  <c r="L372" i="3"/>
  <c r="L371" i="3"/>
  <c r="K380" i="3"/>
  <c r="J380" i="3"/>
  <c r="K379" i="3"/>
  <c r="J379" i="3"/>
  <c r="K378" i="3"/>
  <c r="J378" i="3"/>
  <c r="K377" i="3"/>
  <c r="J377" i="3"/>
  <c r="K376" i="3"/>
  <c r="J376" i="3"/>
  <c r="K375" i="3"/>
  <c r="J375" i="3"/>
  <c r="K374" i="3"/>
  <c r="J374" i="3"/>
  <c r="K373" i="3"/>
  <c r="J373" i="3"/>
  <c r="K372" i="3"/>
  <c r="J372" i="3"/>
  <c r="K371" i="3"/>
  <c r="J371" i="3"/>
  <c r="J103" i="2"/>
  <c r="J102" i="2"/>
  <c r="J101" i="2"/>
  <c r="J100" i="2"/>
  <c r="J99" i="2"/>
  <c r="J98" i="2"/>
  <c r="J97" i="2"/>
  <c r="I103" i="2"/>
  <c r="H103" i="2"/>
  <c r="I102" i="2"/>
  <c r="H102" i="2"/>
  <c r="I101" i="2"/>
  <c r="H101" i="2"/>
  <c r="I100" i="2"/>
  <c r="H100" i="2"/>
  <c r="I99" i="2"/>
  <c r="H99" i="2"/>
  <c r="I98" i="2"/>
  <c r="H98" i="2"/>
  <c r="I97" i="2"/>
  <c r="H97" i="2"/>
  <c r="L194" i="8"/>
  <c r="L198" i="8"/>
  <c r="L213" i="8"/>
  <c r="L212" i="8"/>
  <c r="L211" i="8"/>
  <c r="L210" i="8"/>
  <c r="L209" i="8"/>
  <c r="L208" i="8"/>
  <c r="L207" i="8"/>
  <c r="L206" i="8"/>
  <c r="L205" i="8"/>
  <c r="L204" i="8"/>
  <c r="L203" i="8"/>
  <c r="L202" i="8"/>
  <c r="L201" i="8"/>
  <c r="L200" i="8"/>
  <c r="L199" i="8"/>
  <c r="L197" i="8"/>
  <c r="L196" i="8"/>
  <c r="L195" i="8"/>
  <c r="J17" i="9"/>
  <c r="M165" i="3"/>
  <c r="M156" i="3"/>
  <c r="M164" i="3"/>
  <c r="M163" i="3"/>
  <c r="M162" i="3"/>
  <c r="M161" i="3"/>
  <c r="M160" i="3"/>
  <c r="M159" i="3"/>
  <c r="M158" i="3"/>
  <c r="M157" i="3"/>
  <c r="O67" i="8"/>
  <c r="O66" i="8"/>
  <c r="O65" i="8"/>
  <c r="AQ45" i="8"/>
  <c r="AQ42" i="8"/>
  <c r="AQ41" i="8"/>
  <c r="AQ40" i="8"/>
  <c r="AQ39" i="8"/>
  <c r="AQ38" i="8"/>
  <c r="AQ34" i="8"/>
  <c r="AY32" i="8"/>
  <c r="AV31" i="8"/>
  <c r="AY31" i="8"/>
  <c r="M155" i="3"/>
  <c r="M153" i="3"/>
  <c r="M151" i="3"/>
  <c r="M150" i="3"/>
  <c r="M149" i="3"/>
  <c r="M148" i="3"/>
  <c r="M147" i="3"/>
  <c r="M146" i="3"/>
  <c r="M145" i="3"/>
  <c r="M144" i="3"/>
  <c r="M143" i="3"/>
  <c r="M142" i="3"/>
  <c r="M140" i="3"/>
  <c r="M138" i="3"/>
  <c r="M137" i="3"/>
  <c r="M136" i="3"/>
  <c r="M135" i="3"/>
  <c r="M134" i="3"/>
  <c r="M132" i="3"/>
  <c r="M131" i="3"/>
  <c r="M130" i="3"/>
  <c r="M125" i="3"/>
  <c r="M124" i="3"/>
  <c r="M123" i="3"/>
  <c r="M122" i="3"/>
  <c r="M121" i="3"/>
  <c r="M120" i="3"/>
  <c r="M119" i="3"/>
  <c r="N120" i="3"/>
  <c r="N119" i="3"/>
  <c r="M118" i="3"/>
  <c r="M117" i="3"/>
  <c r="M116" i="3"/>
  <c r="M115" i="3"/>
  <c r="M114" i="3"/>
  <c r="M113" i="3"/>
  <c r="M112" i="3"/>
  <c r="M111" i="3"/>
  <c r="M110" i="3"/>
  <c r="M109" i="3"/>
  <c r="M108" i="3"/>
  <c r="M107" i="3"/>
  <c r="M106" i="3"/>
  <c r="M105" i="3"/>
  <c r="M104" i="3"/>
  <c r="M103" i="3"/>
  <c r="M102" i="3"/>
  <c r="M101" i="3"/>
  <c r="M100" i="3"/>
  <c r="M99" i="3"/>
  <c r="P101" i="3"/>
  <c r="P100" i="3"/>
  <c r="P99" i="3"/>
  <c r="M98" i="3"/>
  <c r="M97" i="3"/>
  <c r="M96" i="3"/>
  <c r="AQ31" i="8"/>
  <c r="O34" i="8"/>
  <c r="AQ58" i="8"/>
  <c r="AQ55" i="8"/>
  <c r="AQ54" i="8"/>
  <c r="AQ35" i="8"/>
  <c r="J81" i="2"/>
  <c r="I81" i="2"/>
  <c r="H81" i="2"/>
  <c r="J80" i="2"/>
  <c r="I80" i="2"/>
  <c r="H80" i="2"/>
  <c r="K81" i="2"/>
  <c r="K80" i="2"/>
  <c r="AQ37" i="8"/>
  <c r="BP7" i="9"/>
  <c r="AQ67" i="8"/>
  <c r="AQ66" i="8"/>
  <c r="AQ65" i="8"/>
  <c r="AQ237" i="8"/>
  <c r="AQ88" i="8"/>
  <c r="AQ80" i="8"/>
  <c r="AQ79" i="8"/>
  <c r="AQ78" i="8"/>
  <c r="AQ77" i="8"/>
  <c r="AQ72" i="8"/>
  <c r="AQ18" i="8"/>
  <c r="AQ16" i="8"/>
  <c r="AQ13" i="8"/>
  <c r="AQ11" i="8"/>
  <c r="AQ214" i="8"/>
  <c r="X214" i="8"/>
  <c r="AQ158" i="8"/>
  <c r="AQ157" i="8"/>
  <c r="AJ77" i="8"/>
  <c r="K89" i="5"/>
  <c r="J89" i="5"/>
  <c r="I89" i="5"/>
  <c r="H89" i="5"/>
  <c r="G89" i="5"/>
  <c r="AQ59" i="8"/>
  <c r="AQ49" i="8"/>
  <c r="O341" i="3"/>
  <c r="O340" i="3"/>
  <c r="O339" i="3"/>
  <c r="O338" i="3"/>
  <c r="O337" i="3"/>
  <c r="O336" i="3"/>
  <c r="O335" i="3"/>
  <c r="O334" i="3"/>
  <c r="O333" i="3"/>
  <c r="O332" i="3"/>
  <c r="O331" i="3"/>
  <c r="O330" i="3"/>
  <c r="O329" i="3"/>
  <c r="O328" i="3"/>
  <c r="N342" i="3"/>
  <c r="R25" i="8"/>
  <c r="Q78" i="8"/>
  <c r="P29" i="8"/>
  <c r="P28" i="8"/>
  <c r="C3" i="13"/>
  <c r="C4" i="13"/>
  <c r="C5" i="13"/>
  <c r="C6" i="13"/>
  <c r="E126" i="6"/>
  <c r="M150" i="2"/>
  <c r="L151" i="2"/>
  <c r="L132" i="2"/>
  <c r="L131" i="2"/>
  <c r="L130" i="2"/>
  <c r="M405" i="3"/>
  <c r="M404" i="3"/>
  <c r="M403" i="3"/>
  <c r="M402" i="3"/>
  <c r="M401" i="3"/>
  <c r="M400" i="3"/>
  <c r="M398" i="3"/>
  <c r="M397" i="3"/>
  <c r="M396" i="3"/>
  <c r="M395" i="3"/>
  <c r="N20" i="9"/>
  <c r="U238" i="8"/>
  <c r="U239" i="8"/>
  <c r="Q240" i="8"/>
  <c r="Q241" i="8"/>
  <c r="E132" i="6"/>
  <c r="S15" i="3"/>
  <c r="R15" i="3"/>
  <c r="N15" i="3"/>
  <c r="M15" i="3"/>
  <c r="K15" i="3"/>
  <c r="J15" i="3"/>
  <c r="O278" i="8"/>
  <c r="O277" i="8"/>
  <c r="O276" i="8"/>
  <c r="O275" i="8"/>
  <c r="O274" i="8"/>
  <c r="M20" i="9"/>
  <c r="E131" i="6"/>
  <c r="N16" i="9"/>
  <c r="Q76" i="8"/>
  <c r="AB337" i="8"/>
  <c r="AB336" i="8"/>
  <c r="W347" i="8"/>
  <c r="W346" i="8"/>
  <c r="W345" i="8"/>
  <c r="W340" i="8"/>
  <c r="W339" i="8"/>
  <c r="W341" i="8"/>
  <c r="AC347" i="8"/>
  <c r="AB347" i="8"/>
  <c r="AB346" i="8"/>
  <c r="AC346" i="8"/>
  <c r="AC345" i="8"/>
  <c r="AB345" i="8"/>
  <c r="AG347" i="8"/>
  <c r="AG346" i="8"/>
  <c r="AG345" i="8"/>
  <c r="K109" i="4"/>
  <c r="J109" i="4"/>
  <c r="G109" i="4"/>
  <c r="Q343" i="8"/>
  <c r="N486" i="3"/>
  <c r="AI338" i="8"/>
  <c r="K88" i="5"/>
  <c r="J88" i="5"/>
  <c r="I88" i="5"/>
  <c r="H88" i="5"/>
  <c r="G88" i="5"/>
  <c r="Q337" i="8"/>
  <c r="E130" i="6"/>
  <c r="AH338" i="8"/>
  <c r="K108" i="4"/>
  <c r="J108" i="4"/>
  <c r="G108" i="4"/>
  <c r="X338" i="8"/>
  <c r="AG338" i="8"/>
  <c r="K66" i="4"/>
  <c r="I66" i="4"/>
  <c r="H66" i="4"/>
  <c r="G66" i="4"/>
  <c r="BD22" i="9"/>
  <c r="AK337" i="8"/>
  <c r="AK336" i="8"/>
  <c r="AK335" i="8"/>
  <c r="AV347" i="8"/>
  <c r="BC347" i="8"/>
  <c r="BB347" i="8"/>
  <c r="BA347" i="8"/>
  <c r="AZ347" i="8"/>
  <c r="AY347" i="8"/>
  <c r="AX347" i="8"/>
  <c r="AW347" i="8"/>
  <c r="AV346" i="8"/>
  <c r="S508" i="3"/>
  <c r="M508" i="3"/>
  <c r="L508" i="3"/>
  <c r="K508" i="3"/>
  <c r="J508" i="3"/>
  <c r="S507" i="3"/>
  <c r="M507" i="3"/>
  <c r="L507" i="3"/>
  <c r="K507" i="3"/>
  <c r="J507" i="3"/>
  <c r="BC346" i="8"/>
  <c r="BB346" i="8"/>
  <c r="BA346" i="8"/>
  <c r="AZ346" i="8"/>
  <c r="AY346" i="8"/>
  <c r="AX346" i="8"/>
  <c r="AW346" i="8"/>
  <c r="AV345" i="8"/>
  <c r="S506" i="3"/>
  <c r="M506" i="3"/>
  <c r="L506" i="3"/>
  <c r="K506" i="3"/>
  <c r="J506" i="3"/>
  <c r="AI347" i="8"/>
  <c r="AI346" i="8"/>
  <c r="BC345" i="8"/>
  <c r="BB345" i="8"/>
  <c r="BA345" i="8"/>
  <c r="AZ345" i="8"/>
  <c r="AY345" i="8"/>
  <c r="AX345" i="8"/>
  <c r="AW345" i="8"/>
  <c r="AI344" i="8"/>
  <c r="AI345" i="8"/>
  <c r="AI343" i="8"/>
  <c r="K87" i="5"/>
  <c r="J87" i="5"/>
  <c r="I87" i="5"/>
  <c r="H87" i="5"/>
  <c r="G87" i="5"/>
  <c r="J86" i="5"/>
  <c r="I86" i="5"/>
  <c r="H86" i="5"/>
  <c r="G86" i="5"/>
  <c r="K86" i="5"/>
  <c r="AJ347" i="8"/>
  <c r="AJ346" i="8"/>
  <c r="AJ345" i="8"/>
  <c r="AJ344" i="8"/>
  <c r="AJ343" i="8"/>
  <c r="AA344" i="8"/>
  <c r="Z344" i="8"/>
  <c r="AW344" i="8"/>
  <c r="S505" i="3"/>
  <c r="M505" i="3"/>
  <c r="L505" i="3"/>
  <c r="K505" i="3"/>
  <c r="J505" i="3"/>
  <c r="BK344" i="8"/>
  <c r="BC343" i="8"/>
  <c r="BI344" i="8"/>
  <c r="BG344" i="8"/>
  <c r="BE344" i="8"/>
  <c r="BC344" i="8"/>
  <c r="BA344" i="8"/>
  <c r="AY344" i="8"/>
  <c r="AX343" i="8"/>
  <c r="R160" i="2"/>
  <c r="S160" i="2"/>
  <c r="O160" i="2"/>
  <c r="K160" i="2"/>
  <c r="K159" i="2"/>
  <c r="L160" i="2"/>
  <c r="J160" i="2"/>
  <c r="I160" i="2"/>
  <c r="H160" i="2"/>
  <c r="S504" i="3"/>
  <c r="M502" i="3"/>
  <c r="M501" i="3"/>
  <c r="M500" i="3"/>
  <c r="M504" i="3"/>
  <c r="R504" i="3"/>
  <c r="N504" i="3"/>
  <c r="L504" i="3"/>
  <c r="K504" i="3"/>
  <c r="J504" i="3"/>
  <c r="AX344" i="8"/>
  <c r="BA343" i="8"/>
  <c r="BJ344" i="8"/>
  <c r="BH344" i="8"/>
  <c r="BD344" i="8"/>
  <c r="BF344" i="8"/>
  <c r="BB344" i="8"/>
  <c r="AZ344" i="8"/>
  <c r="AV344" i="8"/>
  <c r="S503" i="3"/>
  <c r="S502" i="3"/>
  <c r="S501" i="3"/>
  <c r="M503" i="3"/>
  <c r="L503" i="3"/>
  <c r="K503" i="3"/>
  <c r="J503" i="3"/>
  <c r="BB343" i="8"/>
  <c r="AY343" i="8"/>
  <c r="AZ343" i="8"/>
  <c r="AW343" i="8"/>
  <c r="AV343" i="8"/>
  <c r="T159" i="2"/>
  <c r="S159" i="2"/>
  <c r="R159" i="2"/>
  <c r="K499" i="3"/>
  <c r="J499" i="3"/>
  <c r="K502" i="3"/>
  <c r="J502" i="3"/>
  <c r="J9" i="3"/>
  <c r="R502" i="3"/>
  <c r="Q502" i="3"/>
  <c r="P502" i="3"/>
  <c r="O502" i="3"/>
  <c r="N502" i="3"/>
  <c r="R501" i="3"/>
  <c r="O501" i="3"/>
  <c r="N501" i="3"/>
  <c r="K501" i="3"/>
  <c r="J501" i="3"/>
  <c r="S500" i="3"/>
  <c r="R500" i="3"/>
  <c r="P500" i="3"/>
  <c r="O500" i="3"/>
  <c r="N500" i="3"/>
  <c r="L500" i="3"/>
  <c r="K500" i="3"/>
  <c r="J500" i="3"/>
  <c r="U159" i="2"/>
  <c r="O159" i="2"/>
  <c r="L159" i="2"/>
  <c r="J159" i="2"/>
  <c r="I159" i="2"/>
  <c r="H159" i="2"/>
  <c r="M499" i="3"/>
  <c r="S499" i="3"/>
  <c r="R499" i="3"/>
  <c r="N499" i="3"/>
  <c r="O499" i="3"/>
  <c r="S158" i="2"/>
  <c r="R158" i="2"/>
  <c r="S496" i="3"/>
  <c r="M497" i="3"/>
  <c r="M496" i="3"/>
  <c r="L497" i="3"/>
  <c r="K497" i="3"/>
  <c r="J497" i="3"/>
  <c r="L496" i="3"/>
  <c r="K496" i="3"/>
  <c r="J496" i="3"/>
  <c r="S497" i="3"/>
  <c r="R497" i="3"/>
  <c r="N497" i="3"/>
  <c r="R496" i="3"/>
  <c r="N496" i="3"/>
  <c r="O496" i="3"/>
  <c r="J158" i="2"/>
  <c r="I158" i="2"/>
  <c r="H158" i="2"/>
  <c r="K158" i="2"/>
  <c r="O158" i="2"/>
  <c r="L158" i="2"/>
  <c r="M495" i="3"/>
  <c r="L495" i="3"/>
  <c r="K495" i="3"/>
  <c r="J495" i="3"/>
  <c r="S495" i="3"/>
  <c r="R495" i="3"/>
  <c r="N495" i="3"/>
  <c r="M494" i="3"/>
  <c r="M498" i="3"/>
  <c r="M493" i="3"/>
  <c r="L494" i="3"/>
  <c r="K494" i="3"/>
  <c r="J494" i="3"/>
  <c r="L498" i="3"/>
  <c r="K498" i="3"/>
  <c r="J498" i="3"/>
  <c r="L493" i="3"/>
  <c r="K493" i="3"/>
  <c r="J493" i="3"/>
  <c r="R494" i="3"/>
  <c r="N494" i="3"/>
  <c r="S498" i="3"/>
  <c r="R498" i="3"/>
  <c r="N498" i="3"/>
  <c r="O498" i="3"/>
  <c r="S493" i="3"/>
  <c r="S492" i="3"/>
  <c r="S491" i="3"/>
  <c r="R493" i="3"/>
  <c r="N493" i="3"/>
  <c r="R491" i="3"/>
  <c r="AI342" i="8"/>
  <c r="K85" i="5"/>
  <c r="J85" i="5"/>
  <c r="I85" i="5"/>
  <c r="H85" i="5"/>
  <c r="G85" i="5"/>
  <c r="AJ342" i="8"/>
  <c r="U155" i="2"/>
  <c r="T155" i="2"/>
  <c r="S155" i="2"/>
  <c r="AY342" i="8"/>
  <c r="AX342" i="8"/>
  <c r="AW342" i="8"/>
  <c r="AV342" i="8"/>
  <c r="AY341" i="8"/>
  <c r="AX341" i="8"/>
  <c r="AW341" i="8"/>
  <c r="AV341" i="8"/>
  <c r="U156" i="2"/>
  <c r="T156" i="2"/>
  <c r="S156" i="2"/>
  <c r="R157" i="2"/>
  <c r="L490" i="3"/>
  <c r="K490" i="3"/>
  <c r="J490" i="3"/>
  <c r="J77" i="3"/>
  <c r="N490" i="3"/>
  <c r="S490" i="3"/>
  <c r="M490" i="3"/>
  <c r="U157" i="2"/>
  <c r="T157" i="2"/>
  <c r="S157" i="2"/>
  <c r="V37" i="2"/>
  <c r="V38" i="2"/>
  <c r="U38" i="2"/>
  <c r="T38" i="2"/>
  <c r="S38" i="2"/>
  <c r="R38" i="2"/>
  <c r="O157" i="2"/>
  <c r="L157" i="2"/>
  <c r="K157" i="2"/>
  <c r="J157" i="2"/>
  <c r="I157" i="2"/>
  <c r="H157" i="2"/>
  <c r="AI341" i="8"/>
  <c r="K84" i="5"/>
  <c r="J84" i="5"/>
  <c r="I84" i="5"/>
  <c r="H84" i="5"/>
  <c r="G84" i="5"/>
  <c r="AJ341" i="8"/>
  <c r="AI340" i="8"/>
  <c r="AI339" i="8"/>
  <c r="K83" i="5"/>
  <c r="J83" i="5"/>
  <c r="I83" i="5"/>
  <c r="H83" i="5"/>
  <c r="G83" i="5"/>
  <c r="K82" i="5"/>
  <c r="J82" i="5"/>
  <c r="I82" i="5"/>
  <c r="H82" i="5"/>
  <c r="G82" i="5"/>
  <c r="AJ340" i="8"/>
  <c r="AJ339" i="8"/>
  <c r="AV340" i="8"/>
  <c r="AZ340" i="8"/>
  <c r="AY340" i="8"/>
  <c r="AX340" i="8"/>
  <c r="AW340" i="8"/>
  <c r="S489" i="3"/>
  <c r="M489" i="3"/>
  <c r="L489" i="3"/>
  <c r="K489" i="3"/>
  <c r="J489" i="3"/>
  <c r="AW339" i="8"/>
  <c r="J156" i="2"/>
  <c r="I156" i="2"/>
  <c r="H156" i="2"/>
  <c r="R156" i="2"/>
  <c r="O156" i="2"/>
  <c r="L156" i="2"/>
  <c r="K156" i="2"/>
  <c r="AV339" i="8"/>
  <c r="S488" i="3"/>
  <c r="M488" i="3"/>
  <c r="L488" i="3"/>
  <c r="K488" i="3"/>
  <c r="J488" i="3"/>
  <c r="AZ339" i="8"/>
  <c r="AY339" i="8"/>
  <c r="AX339" i="8"/>
  <c r="BB72" i="8"/>
  <c r="BA72" i="8"/>
  <c r="AJ72" i="8"/>
  <c r="AW338" i="8"/>
  <c r="AV338" i="8"/>
  <c r="R155" i="2"/>
  <c r="K155" i="2"/>
  <c r="J155" i="2"/>
  <c r="I155" i="2"/>
  <c r="H155" i="2"/>
  <c r="V41" i="2"/>
  <c r="U41" i="2"/>
  <c r="T41" i="2"/>
  <c r="S41" i="2"/>
  <c r="R41" i="2"/>
  <c r="O155" i="2"/>
  <c r="L155" i="2"/>
  <c r="M487" i="3"/>
  <c r="L487" i="3"/>
  <c r="K487" i="3"/>
  <c r="J487" i="3"/>
  <c r="S487" i="3"/>
  <c r="AJ338" i="8"/>
  <c r="AY338" i="8"/>
  <c r="AX338" i="8"/>
  <c r="AI337" i="8"/>
  <c r="AJ337" i="8"/>
  <c r="AI336" i="8"/>
  <c r="AJ336" i="8"/>
  <c r="I79" i="5"/>
  <c r="H79" i="5"/>
  <c r="G79" i="5"/>
  <c r="J81" i="5"/>
  <c r="I81" i="5"/>
  <c r="H81" i="5"/>
  <c r="G81" i="5"/>
  <c r="K81" i="5"/>
  <c r="AX337" i="8"/>
  <c r="AW337" i="8"/>
  <c r="AV337" i="8"/>
  <c r="AX336" i="8"/>
  <c r="AW336" i="8"/>
  <c r="AV336" i="8"/>
  <c r="S486" i="3"/>
  <c r="M486" i="3"/>
  <c r="L486" i="3"/>
  <c r="K486" i="3"/>
  <c r="J486" i="3"/>
  <c r="S485" i="3"/>
  <c r="M485" i="3"/>
  <c r="L485" i="3"/>
  <c r="K485" i="3"/>
  <c r="J485" i="3"/>
  <c r="S484" i="3"/>
  <c r="M484" i="3"/>
  <c r="L484" i="3"/>
  <c r="K484" i="3"/>
  <c r="J484" i="3"/>
  <c r="AX335" i="8"/>
  <c r="AW335" i="8"/>
  <c r="AV335" i="8"/>
  <c r="S483" i="3"/>
  <c r="M483" i="3"/>
  <c r="L483" i="3"/>
  <c r="K483" i="3"/>
  <c r="J483" i="3"/>
  <c r="J79" i="5"/>
  <c r="AV201" i="8"/>
  <c r="AV200" i="8"/>
  <c r="AV199" i="8"/>
  <c r="S376" i="3"/>
  <c r="M376" i="3"/>
  <c r="AX17" i="9"/>
  <c r="AW17" i="9"/>
  <c r="AV17" i="9"/>
  <c r="AW201" i="8"/>
  <c r="AB201" i="8"/>
  <c r="AQ201" i="8"/>
  <c r="AM201" i="8"/>
  <c r="AG201" i="8"/>
  <c r="V201" i="8"/>
  <c r="R201" i="8"/>
  <c r="Q201" i="8"/>
  <c r="P201" i="8"/>
  <c r="O201" i="8"/>
  <c r="K201" i="8"/>
  <c r="J201" i="8"/>
  <c r="AW200" i="8"/>
  <c r="AB200" i="8"/>
  <c r="AQ200" i="8"/>
  <c r="AM200" i="8"/>
  <c r="AG200" i="8"/>
  <c r="V200" i="8"/>
  <c r="S200" i="8"/>
  <c r="R200" i="8"/>
  <c r="Q200" i="8"/>
  <c r="P200" i="8"/>
  <c r="O200" i="8"/>
  <c r="K200" i="8"/>
  <c r="J200" i="8"/>
  <c r="AM199" i="8"/>
  <c r="AW199" i="8"/>
  <c r="AQ199" i="8"/>
  <c r="AG199" i="8"/>
  <c r="AB199" i="8"/>
  <c r="V199" i="8"/>
  <c r="S199" i="8"/>
  <c r="R199" i="8"/>
  <c r="Q199" i="8"/>
  <c r="P199" i="8"/>
  <c r="O199" i="8"/>
  <c r="K199" i="8"/>
  <c r="J199" i="8"/>
  <c r="M240" i="3"/>
  <c r="S242" i="3"/>
  <c r="M242" i="3"/>
  <c r="L242" i="3"/>
  <c r="K242" i="3"/>
  <c r="J242" i="3"/>
  <c r="AW334" i="8"/>
  <c r="S482" i="3"/>
  <c r="N482" i="3"/>
  <c r="M482" i="3"/>
  <c r="L482" i="3"/>
  <c r="K482" i="3"/>
  <c r="J482" i="3"/>
  <c r="AW332" i="8"/>
  <c r="AV334" i="8"/>
  <c r="AW333" i="8"/>
  <c r="AV333" i="8"/>
  <c r="AW323" i="8"/>
  <c r="AV332" i="8"/>
  <c r="AX334" i="8"/>
  <c r="AX333" i="8"/>
  <c r="AX332" i="8"/>
  <c r="AI334" i="8"/>
  <c r="AI333" i="8"/>
  <c r="AI332" i="8"/>
  <c r="K80" i="5"/>
  <c r="J80" i="5"/>
  <c r="I80" i="5"/>
  <c r="H80" i="5"/>
  <c r="G80" i="5"/>
  <c r="AG334" i="8"/>
  <c r="AG333" i="8"/>
  <c r="AG332" i="8"/>
  <c r="AV331" i="8"/>
  <c r="AW330" i="8"/>
  <c r="S481" i="3"/>
  <c r="N481" i="3"/>
  <c r="M481" i="3"/>
  <c r="L481" i="3"/>
  <c r="K481" i="3"/>
  <c r="J481" i="3"/>
  <c r="S480" i="3"/>
  <c r="N480" i="3"/>
  <c r="M480" i="3"/>
  <c r="L480" i="3"/>
  <c r="K480" i="3"/>
  <c r="J480" i="3"/>
  <c r="S479" i="3"/>
  <c r="S478" i="3"/>
  <c r="AW331" i="8"/>
  <c r="AV330" i="8"/>
  <c r="N479" i="3"/>
  <c r="M479" i="3"/>
  <c r="L479" i="3"/>
  <c r="K479" i="3"/>
  <c r="J479" i="3"/>
  <c r="N478" i="3"/>
  <c r="M478" i="3"/>
  <c r="L478" i="3"/>
  <c r="K478" i="3"/>
  <c r="J478" i="3"/>
  <c r="BE331" i="8"/>
  <c r="BD331" i="8"/>
  <c r="BC331" i="8"/>
  <c r="BB331" i="8"/>
  <c r="BA331" i="8"/>
  <c r="AZ331" i="8"/>
  <c r="AY331" i="8"/>
  <c r="AX331" i="8"/>
  <c r="AV7" i="8"/>
  <c r="BE330" i="8"/>
  <c r="BD330" i="8"/>
  <c r="BC330" i="8"/>
  <c r="BB330" i="8"/>
  <c r="BA330" i="8"/>
  <c r="AZ330" i="8"/>
  <c r="AY330" i="8"/>
  <c r="AX330" i="8"/>
  <c r="AW7" i="8"/>
  <c r="AV329" i="8"/>
  <c r="AV328" i="8"/>
  <c r="S477" i="3"/>
  <c r="N477" i="3"/>
  <c r="M477" i="3"/>
  <c r="L477" i="3"/>
  <c r="K477" i="3"/>
  <c r="J477" i="3"/>
  <c r="S476" i="3"/>
  <c r="N476" i="3"/>
  <c r="M476" i="3"/>
  <c r="L476" i="3"/>
  <c r="K476" i="3"/>
  <c r="J476" i="3"/>
  <c r="AY329" i="8"/>
  <c r="AX329" i="8"/>
  <c r="AW329" i="8"/>
  <c r="AY328" i="8"/>
  <c r="AX328" i="8"/>
  <c r="AW328" i="8"/>
  <c r="AY327" i="8"/>
  <c r="AX327" i="8"/>
  <c r="AY326" i="8"/>
  <c r="AX326" i="8"/>
  <c r="AW327" i="8"/>
  <c r="AV327" i="8"/>
  <c r="AW326" i="8"/>
  <c r="AV326" i="8"/>
  <c r="S475" i="3"/>
  <c r="N475" i="3"/>
  <c r="M475" i="3"/>
  <c r="L475" i="3"/>
  <c r="K475" i="3"/>
  <c r="J475" i="3"/>
  <c r="S474" i="3"/>
  <c r="N474" i="3"/>
  <c r="M474" i="3"/>
  <c r="L474" i="3"/>
  <c r="K474" i="3"/>
  <c r="J474" i="3"/>
  <c r="S473" i="3"/>
  <c r="N473" i="3"/>
  <c r="M473" i="3"/>
  <c r="L473" i="3"/>
  <c r="K473" i="3"/>
  <c r="J473" i="3"/>
  <c r="S472" i="3"/>
  <c r="N472" i="3"/>
  <c r="M472" i="3"/>
  <c r="L472" i="3"/>
  <c r="K472" i="3"/>
  <c r="J472" i="3"/>
  <c r="AY325" i="8"/>
  <c r="AX325" i="8"/>
  <c r="AW325" i="8"/>
  <c r="AV325" i="8"/>
  <c r="AY324" i="8"/>
  <c r="AX324" i="8"/>
  <c r="AW324" i="8"/>
  <c r="AV324" i="8"/>
  <c r="AY323" i="8"/>
  <c r="AX323" i="8"/>
  <c r="AV323" i="8"/>
  <c r="AY322" i="8"/>
  <c r="AX322" i="8"/>
  <c r="AW322" i="8"/>
  <c r="AV322" i="8"/>
  <c r="AY321" i="8"/>
  <c r="AX321" i="8"/>
  <c r="AW321" i="8"/>
  <c r="AV321" i="8"/>
  <c r="AX320" i="8"/>
  <c r="AY320" i="8"/>
  <c r="AW320" i="8"/>
  <c r="AV320" i="8"/>
  <c r="AX319" i="8"/>
  <c r="AY319" i="8"/>
  <c r="AW319" i="8"/>
  <c r="AV319" i="8"/>
  <c r="S471" i="3"/>
  <c r="N471" i="3"/>
  <c r="M471" i="3"/>
  <c r="L471" i="3"/>
  <c r="K471" i="3"/>
  <c r="J471" i="3"/>
  <c r="S470" i="3"/>
  <c r="N470" i="3"/>
  <c r="M470" i="3"/>
  <c r="L470" i="3"/>
  <c r="K470" i="3"/>
  <c r="J470" i="3"/>
  <c r="AV318" i="8"/>
  <c r="AW318" i="8"/>
  <c r="AW317" i="8"/>
  <c r="AV317" i="8"/>
  <c r="AY318" i="8"/>
  <c r="AX318" i="8"/>
  <c r="AY317" i="8"/>
  <c r="AX317" i="8"/>
  <c r="S469" i="3"/>
  <c r="N469" i="3"/>
  <c r="M469" i="3"/>
  <c r="L469" i="3"/>
  <c r="K469" i="3"/>
  <c r="J469" i="3"/>
  <c r="S468" i="3"/>
  <c r="N468" i="3"/>
  <c r="M468" i="3"/>
  <c r="L468" i="3"/>
  <c r="K468" i="3"/>
  <c r="J468" i="3"/>
  <c r="S467" i="3"/>
  <c r="N467" i="3"/>
  <c r="M467" i="3"/>
  <c r="L467" i="3"/>
  <c r="K467" i="3"/>
  <c r="J467" i="3"/>
  <c r="S466" i="3"/>
  <c r="N466" i="3"/>
  <c r="M466" i="3"/>
  <c r="L466" i="3"/>
  <c r="K466" i="3"/>
  <c r="J466" i="3"/>
  <c r="AW316" i="8"/>
  <c r="AV316" i="8"/>
  <c r="AY316" i="8"/>
  <c r="AX316" i="8"/>
  <c r="S465" i="3"/>
  <c r="N465" i="3"/>
  <c r="M465" i="3"/>
  <c r="L465" i="3"/>
  <c r="K465" i="3"/>
  <c r="J465" i="3"/>
  <c r="S464" i="3"/>
  <c r="N464" i="3"/>
  <c r="M464" i="3"/>
  <c r="L464" i="3"/>
  <c r="K464" i="3"/>
  <c r="J464" i="3"/>
  <c r="AW315" i="8"/>
  <c r="AV315" i="8"/>
  <c r="AY315" i="8"/>
  <c r="AX315" i="8"/>
  <c r="S463" i="3"/>
  <c r="N463" i="3"/>
  <c r="M463" i="3"/>
  <c r="L463" i="3"/>
  <c r="K463" i="3"/>
  <c r="J463" i="3"/>
  <c r="AX314" i="8"/>
  <c r="AX313" i="8"/>
  <c r="AX311" i="8"/>
  <c r="S462" i="3"/>
  <c r="N462" i="3"/>
  <c r="M462" i="3"/>
  <c r="L462" i="3"/>
  <c r="K462" i="3"/>
  <c r="J462" i="3"/>
  <c r="AY314" i="8"/>
  <c r="AW314" i="8"/>
  <c r="AV314" i="8"/>
  <c r="AY313" i="8"/>
  <c r="AW313" i="8"/>
  <c r="AV313" i="8"/>
  <c r="AX312" i="8"/>
  <c r="S461" i="3"/>
  <c r="N461" i="3"/>
  <c r="M461" i="3"/>
  <c r="L461" i="3"/>
  <c r="K461" i="3"/>
  <c r="J461" i="3"/>
  <c r="S460" i="3"/>
  <c r="N460" i="3"/>
  <c r="M460" i="3"/>
  <c r="L460" i="3"/>
  <c r="K460" i="3"/>
  <c r="J460" i="3"/>
  <c r="S459" i="3"/>
  <c r="N459" i="3"/>
  <c r="M459" i="3"/>
  <c r="L459" i="3"/>
  <c r="K459" i="3"/>
  <c r="J459" i="3"/>
  <c r="AW312" i="8"/>
  <c r="AV312" i="8"/>
  <c r="AY312" i="8"/>
  <c r="S458" i="3"/>
  <c r="N458" i="3"/>
  <c r="M458" i="3"/>
  <c r="L458" i="3"/>
  <c r="K458" i="3"/>
  <c r="J458" i="3"/>
  <c r="S457" i="3"/>
  <c r="N457" i="3"/>
  <c r="M457" i="3"/>
  <c r="L457" i="3"/>
  <c r="K457" i="3"/>
  <c r="J457" i="3"/>
  <c r="AW311" i="8"/>
  <c r="AY311" i="8"/>
  <c r="AV311" i="8"/>
  <c r="S456" i="3"/>
  <c r="N456" i="3"/>
  <c r="M456" i="3"/>
  <c r="L456" i="3"/>
  <c r="K456" i="3"/>
  <c r="J456" i="3"/>
  <c r="S455" i="3"/>
  <c r="S454" i="3"/>
  <c r="M454" i="3"/>
  <c r="N455" i="3"/>
  <c r="M455" i="3"/>
  <c r="N454" i="3"/>
  <c r="L455" i="3"/>
  <c r="K455" i="3"/>
  <c r="J455" i="3"/>
  <c r="L454" i="3"/>
  <c r="K454" i="3"/>
  <c r="J454" i="3"/>
  <c r="AI335" i="8"/>
  <c r="AJ335" i="8"/>
  <c r="K79" i="5"/>
  <c r="AQ3" i="9"/>
  <c r="AP3" i="9"/>
  <c r="BD24" i="9"/>
  <c r="BC24" i="9"/>
  <c r="BF24" i="9"/>
  <c r="BE24" i="9"/>
  <c r="AX24" i="9"/>
  <c r="AW24" i="9"/>
  <c r="BB24" i="9"/>
  <c r="AV24" i="9"/>
  <c r="BK24" i="9"/>
  <c r="BJ24" i="9"/>
  <c r="BI24" i="9"/>
  <c r="BH24" i="9"/>
  <c r="BG24" i="9"/>
  <c r="AU24" i="9"/>
  <c r="BA24" i="9"/>
  <c r="AZ24" i="9"/>
  <c r="AT24" i="9"/>
  <c r="AY24" i="9"/>
  <c r="AS24" i="9"/>
  <c r="AR24" i="9"/>
  <c r="AH347" i="8"/>
  <c r="AH346" i="8"/>
  <c r="AH345" i="8"/>
  <c r="AH344" i="8"/>
  <c r="AG344" i="8"/>
  <c r="K107" i="4"/>
  <c r="J107" i="4"/>
  <c r="G107" i="4"/>
  <c r="K106" i="4"/>
  <c r="J106" i="4"/>
  <c r="G106" i="4"/>
  <c r="AH343" i="8"/>
  <c r="AG343" i="8"/>
  <c r="K105" i="4"/>
  <c r="J105" i="4"/>
  <c r="G105" i="4"/>
  <c r="K104" i="4"/>
  <c r="J104" i="4"/>
  <c r="G104" i="4"/>
  <c r="AH342" i="8"/>
  <c r="AG342" i="8"/>
  <c r="AH341" i="8"/>
  <c r="AG341" i="8"/>
  <c r="K103" i="4"/>
  <c r="J103" i="4"/>
  <c r="G103" i="4"/>
  <c r="K102" i="4"/>
  <c r="J102" i="4"/>
  <c r="G102" i="4"/>
  <c r="AH340" i="8"/>
  <c r="K101" i="4"/>
  <c r="J101" i="4"/>
  <c r="G101" i="4"/>
  <c r="AG340" i="8"/>
  <c r="K100" i="4"/>
  <c r="J100" i="4"/>
  <c r="G100" i="4"/>
  <c r="AH339" i="8"/>
  <c r="AG339" i="8"/>
  <c r="K99" i="4"/>
  <c r="J99" i="4"/>
  <c r="G99" i="4"/>
  <c r="K98" i="4"/>
  <c r="J98" i="4"/>
  <c r="G98" i="4"/>
  <c r="K97" i="4"/>
  <c r="J97" i="4"/>
  <c r="G97" i="4"/>
  <c r="J96" i="4"/>
  <c r="G96" i="4"/>
  <c r="K96" i="4"/>
  <c r="AH337" i="8"/>
  <c r="AG337" i="8"/>
  <c r="AG336" i="8"/>
  <c r="AH336" i="8"/>
  <c r="K95" i="4"/>
  <c r="J95" i="4"/>
  <c r="G95" i="4"/>
  <c r="AH335" i="8"/>
  <c r="AG335" i="8"/>
  <c r="AG294" i="8"/>
  <c r="AG293" i="8"/>
  <c r="AG286" i="8"/>
  <c r="AG285" i="8"/>
  <c r="AG284" i="8"/>
  <c r="AG283" i="8"/>
  <c r="AG282" i="8"/>
  <c r="AG281" i="8"/>
  <c r="AG280" i="8"/>
  <c r="AG279" i="8"/>
  <c r="AG184" i="8"/>
  <c r="J4" i="4"/>
  <c r="G4" i="4"/>
  <c r="G69" i="4"/>
  <c r="J69" i="4"/>
  <c r="AI5" i="8"/>
  <c r="AI14" i="8"/>
  <c r="O27" i="3"/>
  <c r="O12" i="3"/>
  <c r="AW18" i="8"/>
  <c r="AW16" i="8"/>
  <c r="N27" i="3"/>
  <c r="K27" i="3"/>
  <c r="K12" i="3"/>
  <c r="R12" i="3"/>
  <c r="J10" i="3"/>
  <c r="M10" i="3"/>
  <c r="R10" i="3"/>
  <c r="S10" i="3"/>
  <c r="S27" i="3"/>
  <c r="R27" i="3"/>
  <c r="AX18" i="8"/>
  <c r="BB14" i="8"/>
  <c r="BA14" i="8"/>
  <c r="AZ14" i="8"/>
  <c r="AY14" i="8"/>
  <c r="AX14" i="8"/>
  <c r="AX16" i="8"/>
  <c r="O6" i="2"/>
  <c r="K6" i="2"/>
  <c r="I6" i="2"/>
  <c r="H6" i="2"/>
  <c r="S6" i="2"/>
  <c r="R6" i="2"/>
  <c r="N12" i="3"/>
  <c r="M12" i="3"/>
  <c r="J12" i="3"/>
  <c r="S13" i="3"/>
  <c r="R13" i="3"/>
  <c r="N13" i="3"/>
  <c r="M13" i="3"/>
  <c r="K13" i="3"/>
  <c r="J13" i="3"/>
  <c r="AV13" i="8"/>
  <c r="AV11" i="8"/>
  <c r="R70" i="2"/>
  <c r="M27" i="3"/>
  <c r="J27" i="3"/>
  <c r="Z70" i="2"/>
  <c r="Y70" i="2"/>
  <c r="X70" i="2"/>
  <c r="W70" i="2"/>
  <c r="V70" i="2"/>
  <c r="U70" i="2"/>
  <c r="T70" i="2"/>
  <c r="S70" i="2"/>
  <c r="O70" i="2"/>
  <c r="L70" i="2"/>
  <c r="K70" i="2"/>
  <c r="K71" i="2"/>
  <c r="H71" i="2"/>
  <c r="H70" i="2"/>
  <c r="AJ11" i="8"/>
  <c r="AJ12" i="8"/>
  <c r="AJ9" i="8"/>
  <c r="K78" i="5"/>
  <c r="J78" i="5"/>
  <c r="G78" i="5"/>
  <c r="K77" i="5"/>
  <c r="J77" i="5"/>
  <c r="G77" i="5"/>
  <c r="AJ13" i="8"/>
  <c r="AI12" i="8"/>
  <c r="K76" i="5"/>
  <c r="J76" i="5"/>
  <c r="G76" i="5"/>
  <c r="AG13" i="8"/>
  <c r="AG12" i="8"/>
  <c r="K94" i="4"/>
  <c r="J94" i="4"/>
  <c r="G94" i="4"/>
  <c r="AJ7" i="8"/>
  <c r="K75" i="5"/>
  <c r="J75" i="5"/>
  <c r="G75" i="5"/>
  <c r="AI7" i="8"/>
  <c r="G20" i="5"/>
  <c r="AG270" i="8"/>
  <c r="AG175" i="8"/>
  <c r="AG174" i="8"/>
  <c r="AG173" i="8"/>
  <c r="AG161" i="8"/>
  <c r="AG160" i="8"/>
  <c r="AG159" i="8"/>
  <c r="I7" i="4"/>
  <c r="H7" i="4"/>
  <c r="G7" i="4"/>
  <c r="W37" i="8"/>
  <c r="I5" i="4"/>
  <c r="H5" i="4"/>
  <c r="G5" i="4"/>
  <c r="K93" i="4"/>
  <c r="J93" i="4"/>
  <c r="G93" i="4"/>
  <c r="J92" i="4"/>
  <c r="G92" i="4"/>
  <c r="K92" i="4"/>
  <c r="X343" i="8"/>
  <c r="X344" i="8"/>
  <c r="X345" i="8"/>
  <c r="X347" i="8"/>
  <c r="X346" i="8"/>
  <c r="X342" i="8"/>
  <c r="X341" i="8"/>
  <c r="X340" i="8"/>
  <c r="X339" i="8"/>
  <c r="X337" i="8"/>
  <c r="X336" i="8"/>
  <c r="X335" i="8"/>
  <c r="V343" i="8"/>
  <c r="V345" i="8"/>
  <c r="V344" i="8"/>
  <c r="V347" i="8"/>
  <c r="V346" i="8"/>
  <c r="V342" i="8"/>
  <c r="V341" i="8"/>
  <c r="V340" i="8"/>
  <c r="V339" i="8"/>
  <c r="V338" i="8"/>
  <c r="V337" i="8"/>
  <c r="V336" i="8"/>
  <c r="V335" i="8"/>
  <c r="AQ343" i="8"/>
  <c r="AQ345" i="8"/>
  <c r="AQ344" i="8"/>
  <c r="AQ347" i="8"/>
  <c r="AQ346" i="8"/>
  <c r="AQ342" i="8"/>
  <c r="AQ341" i="8"/>
  <c r="AQ340" i="8"/>
  <c r="AQ339" i="8"/>
  <c r="AQ338" i="8"/>
  <c r="AQ337" i="8"/>
  <c r="AQ336" i="8"/>
  <c r="AQ335" i="8"/>
  <c r="P343" i="8"/>
  <c r="O343" i="8"/>
  <c r="P345" i="8"/>
  <c r="O345" i="8"/>
  <c r="P344" i="8"/>
  <c r="O344" i="8"/>
  <c r="P347" i="8"/>
  <c r="O347" i="8"/>
  <c r="P346" i="8"/>
  <c r="O346" i="8"/>
  <c r="P342" i="8"/>
  <c r="O342" i="8"/>
  <c r="P341" i="8"/>
  <c r="O341" i="8"/>
  <c r="P340" i="8"/>
  <c r="O340" i="8"/>
  <c r="P339" i="8"/>
  <c r="O339" i="8"/>
  <c r="P338" i="8"/>
  <c r="O338" i="8"/>
  <c r="P337" i="8"/>
  <c r="O337" i="8"/>
  <c r="P336" i="8"/>
  <c r="O336" i="8"/>
  <c r="P335" i="8"/>
  <c r="O335" i="8"/>
  <c r="M343" i="8"/>
  <c r="L343" i="8"/>
  <c r="K343" i="8"/>
  <c r="J343" i="8"/>
  <c r="M345" i="8"/>
  <c r="L345" i="8"/>
  <c r="K345" i="8"/>
  <c r="J345" i="8"/>
  <c r="M344" i="8"/>
  <c r="L344" i="8"/>
  <c r="K344" i="8"/>
  <c r="J344" i="8"/>
  <c r="M347" i="8"/>
  <c r="L347" i="8"/>
  <c r="K347" i="8"/>
  <c r="J347" i="8"/>
  <c r="M346" i="8"/>
  <c r="L346" i="8"/>
  <c r="K346" i="8"/>
  <c r="J346" i="8"/>
  <c r="M342" i="8"/>
  <c r="L342" i="8"/>
  <c r="K342" i="8"/>
  <c r="J342" i="8"/>
  <c r="M341" i="8"/>
  <c r="L341" i="8"/>
  <c r="K341" i="8"/>
  <c r="J341" i="8"/>
  <c r="M340" i="8"/>
  <c r="L340" i="8"/>
  <c r="K340" i="8"/>
  <c r="J340" i="8"/>
  <c r="M339" i="8"/>
  <c r="L339" i="8"/>
  <c r="K339" i="8"/>
  <c r="J339" i="8"/>
  <c r="M338" i="8"/>
  <c r="L338" i="8"/>
  <c r="K338" i="8"/>
  <c r="J338" i="8"/>
  <c r="M337" i="8"/>
  <c r="L337" i="8"/>
  <c r="K337" i="8"/>
  <c r="J337" i="8"/>
  <c r="M336" i="8"/>
  <c r="L336" i="8"/>
  <c r="K336" i="8"/>
  <c r="J336" i="8"/>
  <c r="M335" i="8"/>
  <c r="L335" i="8"/>
  <c r="K335" i="8"/>
  <c r="J335" i="8"/>
  <c r="U24" i="9"/>
  <c r="N24" i="9"/>
  <c r="M24" i="9"/>
  <c r="E129" i="6"/>
  <c r="E128" i="6"/>
  <c r="K24" i="9"/>
  <c r="J24" i="9"/>
  <c r="I24" i="9"/>
  <c r="H24" i="9"/>
  <c r="F87" i="1"/>
  <c r="F86" i="1"/>
  <c r="F85" i="1"/>
  <c r="F84" i="1"/>
  <c r="W318" i="8"/>
  <c r="W317" i="8"/>
  <c r="W316" i="8"/>
  <c r="W315" i="8"/>
  <c r="W314" i="8"/>
  <c r="W313" i="8"/>
  <c r="W331" i="8"/>
  <c r="W330" i="8"/>
  <c r="Z329" i="8"/>
  <c r="Z328" i="8"/>
  <c r="AI331" i="8"/>
  <c r="AI330" i="8"/>
  <c r="K74" i="5"/>
  <c r="J74" i="5"/>
  <c r="I74" i="5"/>
  <c r="H74" i="5"/>
  <c r="G74" i="5"/>
  <c r="K73" i="5"/>
  <c r="J73" i="5"/>
  <c r="I73" i="5"/>
  <c r="H73" i="5"/>
  <c r="G73" i="5"/>
  <c r="AI321" i="8"/>
  <c r="AI322" i="8"/>
  <c r="AI323" i="8"/>
  <c r="AI324" i="8"/>
  <c r="AI325" i="8"/>
  <c r="K72" i="5"/>
  <c r="J72" i="5"/>
  <c r="I72" i="5"/>
  <c r="H72" i="5"/>
  <c r="G72" i="5"/>
  <c r="AI329" i="8"/>
  <c r="AI328" i="8"/>
  <c r="AI327" i="8"/>
  <c r="AI326" i="8"/>
  <c r="AI320" i="8"/>
  <c r="AI319" i="8"/>
  <c r="AI318" i="8"/>
  <c r="AI317" i="8"/>
  <c r="AI316" i="8"/>
  <c r="AI315" i="8"/>
  <c r="AI314" i="8"/>
  <c r="AI313" i="8"/>
  <c r="AI312" i="8"/>
  <c r="K71" i="5"/>
  <c r="J71" i="5"/>
  <c r="I71" i="5"/>
  <c r="H71" i="5"/>
  <c r="G71" i="5"/>
  <c r="AI311" i="8"/>
  <c r="J91" i="4"/>
  <c r="I91" i="4"/>
  <c r="H91" i="4"/>
  <c r="G91" i="4"/>
  <c r="BQ23" i="9"/>
  <c r="BP23" i="9"/>
  <c r="BO23" i="9"/>
  <c r="BN23" i="9"/>
  <c r="BM23" i="9"/>
  <c r="BL23" i="9"/>
  <c r="BK23" i="9"/>
  <c r="BJ23" i="9"/>
  <c r="BI23" i="9"/>
  <c r="BH23" i="9"/>
  <c r="BG23" i="9"/>
  <c r="BF23" i="9"/>
  <c r="BE23" i="9"/>
  <c r="BD23" i="9"/>
  <c r="BC23" i="9"/>
  <c r="BB23" i="9"/>
  <c r="BA23" i="9"/>
  <c r="AZ23" i="9"/>
  <c r="AY23" i="9"/>
  <c r="AX23" i="9"/>
  <c r="AW23" i="9"/>
  <c r="AV23" i="9"/>
  <c r="AU23" i="9"/>
  <c r="AT23" i="9"/>
  <c r="U23" i="9"/>
  <c r="AR23" i="9"/>
  <c r="AS23" i="9"/>
  <c r="N23" i="9"/>
  <c r="M23" i="9"/>
  <c r="J23" i="9"/>
  <c r="I23" i="9"/>
  <c r="H23" i="9"/>
  <c r="P334" i="8"/>
  <c r="P333" i="8"/>
  <c r="P332" i="8"/>
  <c r="P331" i="8"/>
  <c r="P330" i="8"/>
  <c r="P329" i="8"/>
  <c r="P328" i="8"/>
  <c r="P327" i="8"/>
  <c r="P326" i="8"/>
  <c r="P325" i="8"/>
  <c r="P324" i="8"/>
  <c r="P323" i="8"/>
  <c r="P322" i="8"/>
  <c r="P321" i="8"/>
  <c r="P320" i="8"/>
  <c r="P319" i="8"/>
  <c r="P318" i="8"/>
  <c r="P317" i="8"/>
  <c r="P316" i="8"/>
  <c r="P315" i="8"/>
  <c r="P314" i="8"/>
  <c r="P313" i="8"/>
  <c r="P312" i="8"/>
  <c r="P311" i="8"/>
  <c r="E127" i="6"/>
  <c r="L334" i="8"/>
  <c r="K334" i="8"/>
  <c r="J334" i="8"/>
  <c r="L333" i="8"/>
  <c r="K333" i="8"/>
  <c r="J333" i="8"/>
  <c r="L332" i="8"/>
  <c r="K332" i="8"/>
  <c r="J332" i="8"/>
  <c r="L331" i="8"/>
  <c r="K331" i="8"/>
  <c r="J331" i="8"/>
  <c r="L330" i="8"/>
  <c r="K330" i="8"/>
  <c r="J330" i="8"/>
  <c r="L329" i="8"/>
  <c r="K329" i="8"/>
  <c r="J329" i="8"/>
  <c r="L328" i="8"/>
  <c r="K328" i="8"/>
  <c r="J328" i="8"/>
  <c r="L327" i="8"/>
  <c r="K327" i="8"/>
  <c r="J327" i="8"/>
  <c r="L326" i="8"/>
  <c r="K326" i="8"/>
  <c r="J326" i="8"/>
  <c r="L325" i="8"/>
  <c r="K325" i="8"/>
  <c r="J325" i="8"/>
  <c r="L324" i="8"/>
  <c r="K324" i="8"/>
  <c r="J324" i="8"/>
  <c r="L323" i="8"/>
  <c r="K323" i="8"/>
  <c r="J323" i="8"/>
  <c r="L322" i="8"/>
  <c r="K322" i="8"/>
  <c r="J322" i="8"/>
  <c r="L321" i="8"/>
  <c r="K321" i="8"/>
  <c r="J321" i="8"/>
  <c r="L320" i="8"/>
  <c r="K320" i="8"/>
  <c r="J320" i="8"/>
  <c r="L319" i="8"/>
  <c r="K319" i="8"/>
  <c r="J319" i="8"/>
  <c r="L318" i="8"/>
  <c r="K318" i="8"/>
  <c r="J318" i="8"/>
  <c r="L317" i="8"/>
  <c r="K317" i="8"/>
  <c r="J317" i="8"/>
  <c r="L316" i="8"/>
  <c r="K316" i="8"/>
  <c r="J316" i="8"/>
  <c r="L315" i="8"/>
  <c r="K315" i="8"/>
  <c r="J315" i="8"/>
  <c r="L314" i="8"/>
  <c r="K314" i="8"/>
  <c r="J314" i="8"/>
  <c r="L313" i="8"/>
  <c r="K313" i="8"/>
  <c r="J313" i="8"/>
  <c r="L312" i="8"/>
  <c r="K312" i="8"/>
  <c r="J312" i="8"/>
  <c r="L311" i="8"/>
  <c r="F83" i="1"/>
  <c r="K311" i="8"/>
  <c r="F82" i="1"/>
  <c r="J311" i="8"/>
  <c r="O334" i="8"/>
  <c r="O333" i="8"/>
  <c r="O332" i="8"/>
  <c r="O331" i="8"/>
  <c r="O330" i="8"/>
  <c r="O329" i="8"/>
  <c r="O328" i="8"/>
  <c r="O327" i="8"/>
  <c r="O326" i="8"/>
  <c r="O325" i="8"/>
  <c r="O324" i="8"/>
  <c r="O323" i="8"/>
  <c r="O322" i="8"/>
  <c r="O321" i="8"/>
  <c r="O320" i="8"/>
  <c r="O319" i="8"/>
  <c r="O318" i="8"/>
  <c r="O317" i="8"/>
  <c r="O316" i="8"/>
  <c r="O315" i="8"/>
  <c r="O314" i="8"/>
  <c r="O313" i="8"/>
  <c r="O312" i="8"/>
  <c r="O311" i="8"/>
  <c r="X331" i="8"/>
  <c r="X330" i="8"/>
  <c r="X329" i="8"/>
  <c r="X328" i="8"/>
  <c r="X327" i="8"/>
  <c r="X326" i="8"/>
  <c r="X320" i="8"/>
  <c r="X319" i="8"/>
  <c r="X318" i="8"/>
  <c r="X317" i="8"/>
  <c r="X316" i="8"/>
  <c r="X315" i="8"/>
  <c r="X314" i="8"/>
  <c r="X313" i="8"/>
  <c r="X312" i="8"/>
  <c r="X311" i="8"/>
  <c r="X334" i="8"/>
  <c r="X333" i="8"/>
  <c r="X332" i="8"/>
  <c r="X325" i="8"/>
  <c r="X324" i="8"/>
  <c r="X323" i="8"/>
  <c r="X322" i="8"/>
  <c r="X321" i="8"/>
  <c r="AQ331" i="8"/>
  <c r="AQ330" i="8"/>
  <c r="AQ329" i="8"/>
  <c r="AQ328" i="8"/>
  <c r="AQ327" i="8"/>
  <c r="AQ326" i="8"/>
  <c r="AQ320" i="8"/>
  <c r="AQ319" i="8"/>
  <c r="AQ318" i="8"/>
  <c r="AQ317" i="8"/>
  <c r="AQ316" i="8"/>
  <c r="AQ315" i="8"/>
  <c r="AQ314" i="8"/>
  <c r="AQ313" i="8"/>
  <c r="AQ312" i="8"/>
  <c r="AQ311" i="8"/>
  <c r="AQ325" i="8"/>
  <c r="AQ324" i="8"/>
  <c r="AQ323" i="8"/>
  <c r="AQ322" i="8"/>
  <c r="AQ321" i="8"/>
  <c r="AQ334" i="8"/>
  <c r="AQ333" i="8"/>
  <c r="AQ332" i="8"/>
  <c r="AG329" i="8"/>
  <c r="AG331" i="8"/>
  <c r="AG330" i="8"/>
  <c r="AG328" i="8"/>
  <c r="AG327" i="8"/>
  <c r="AG326" i="8"/>
  <c r="AG325" i="8"/>
  <c r="AG324" i="8"/>
  <c r="AG323" i="8"/>
  <c r="AG322" i="8"/>
  <c r="AG321" i="8"/>
  <c r="AG320" i="8"/>
  <c r="AG319" i="8"/>
  <c r="AG318" i="8"/>
  <c r="AG317" i="8"/>
  <c r="AG316" i="8"/>
  <c r="AG315" i="8"/>
  <c r="AG314" i="8"/>
  <c r="AG313" i="8"/>
  <c r="AG312" i="8"/>
  <c r="AG311" i="8"/>
  <c r="V334" i="8"/>
  <c r="V333" i="8"/>
  <c r="V332" i="8"/>
  <c r="V331" i="8"/>
  <c r="V330" i="8"/>
  <c r="V329" i="8"/>
  <c r="V328" i="8"/>
  <c r="V327" i="8"/>
  <c r="V326" i="8"/>
  <c r="V325" i="8"/>
  <c r="V324" i="8"/>
  <c r="V323" i="8"/>
  <c r="V322" i="8"/>
  <c r="V321" i="8"/>
  <c r="V320" i="8"/>
  <c r="V319" i="8"/>
  <c r="V318" i="8"/>
  <c r="V317" i="8"/>
  <c r="V316" i="8"/>
  <c r="V315" i="8"/>
  <c r="V314" i="8"/>
  <c r="V313" i="8"/>
  <c r="V312" i="8"/>
  <c r="V311" i="8"/>
  <c r="K91" i="4"/>
  <c r="AX3" i="8"/>
  <c r="S8" i="2"/>
  <c r="R8" i="2"/>
  <c r="AY40" i="8"/>
  <c r="AX40" i="8"/>
  <c r="AW40" i="8"/>
  <c r="AX5" i="9"/>
  <c r="AW5" i="9"/>
  <c r="BB4" i="9"/>
  <c r="BA4" i="9"/>
  <c r="AI13" i="8"/>
  <c r="AW13" i="8"/>
  <c r="AW12" i="8"/>
  <c r="AV12" i="8"/>
  <c r="AQ12" i="8"/>
  <c r="AB13" i="8"/>
  <c r="AB12" i="8"/>
  <c r="X11" i="8"/>
  <c r="X9" i="8"/>
  <c r="V13" i="8"/>
  <c r="V12" i="8"/>
  <c r="J13" i="8"/>
  <c r="P13" i="8"/>
  <c r="P12" i="8"/>
  <c r="O13" i="8"/>
  <c r="O12" i="8"/>
  <c r="J12" i="8"/>
  <c r="BM17" i="9"/>
  <c r="BL17" i="9"/>
  <c r="BK17" i="9"/>
  <c r="AV212" i="8"/>
  <c r="AV211" i="8"/>
  <c r="Z212" i="8"/>
  <c r="Z211" i="8"/>
  <c r="W212" i="8"/>
  <c r="W211" i="8"/>
  <c r="W210" i="8"/>
  <c r="AQ212" i="8"/>
  <c r="AI212" i="8"/>
  <c r="AG212" i="8"/>
  <c r="AC212" i="8"/>
  <c r="AB212" i="8"/>
  <c r="V212" i="8"/>
  <c r="P212" i="8"/>
  <c r="O212" i="8"/>
  <c r="K212" i="8"/>
  <c r="J212" i="8"/>
  <c r="AQ211" i="8"/>
  <c r="AI211" i="8"/>
  <c r="AG211" i="8"/>
  <c r="AC211" i="8"/>
  <c r="AB211" i="8"/>
  <c r="V211" i="8"/>
  <c r="P211" i="8"/>
  <c r="O211" i="8"/>
  <c r="K211" i="8"/>
  <c r="J211" i="8"/>
  <c r="AV210" i="8"/>
  <c r="S453" i="3"/>
  <c r="N453" i="3"/>
  <c r="M453" i="3"/>
  <c r="S452" i="3"/>
  <c r="N452" i="3"/>
  <c r="M452" i="3"/>
  <c r="N451" i="3"/>
  <c r="M451" i="3"/>
  <c r="S451" i="3"/>
  <c r="AI210" i="8"/>
  <c r="AC210" i="8"/>
  <c r="AB210" i="8"/>
  <c r="Z210" i="8"/>
  <c r="P210" i="8"/>
  <c r="AQ210" i="8"/>
  <c r="AG210" i="8"/>
  <c r="V210" i="8"/>
  <c r="O210" i="8"/>
  <c r="K210" i="8"/>
  <c r="J210" i="8"/>
  <c r="BJ17" i="9"/>
  <c r="BI17" i="9"/>
  <c r="BH17" i="9"/>
  <c r="AV206" i="8"/>
  <c r="AV205" i="8"/>
  <c r="AV204" i="8"/>
  <c r="P206" i="8"/>
  <c r="P205" i="8"/>
  <c r="P204" i="8"/>
  <c r="O206" i="8"/>
  <c r="O205" i="8"/>
  <c r="O204" i="8"/>
  <c r="N450" i="3"/>
  <c r="N449" i="3"/>
  <c r="N448" i="3"/>
  <c r="M450" i="3"/>
  <c r="M449" i="3"/>
  <c r="M448" i="3"/>
  <c r="E125" i="6"/>
  <c r="S450" i="3"/>
  <c r="S449" i="3"/>
  <c r="S448" i="3"/>
  <c r="AQ206" i="8"/>
  <c r="AQ205" i="8"/>
  <c r="AQ204" i="8"/>
  <c r="AI206" i="8"/>
  <c r="AI205" i="8"/>
  <c r="AI204" i="8"/>
  <c r="AG206" i="8"/>
  <c r="AG205" i="8"/>
  <c r="AG204" i="8"/>
  <c r="AC206" i="8"/>
  <c r="AB206" i="8"/>
  <c r="AC205" i="8"/>
  <c r="AB205" i="8"/>
  <c r="AC204" i="8"/>
  <c r="AB204" i="8"/>
  <c r="Z206" i="8"/>
  <c r="W206" i="8"/>
  <c r="V206" i="8"/>
  <c r="K206" i="8"/>
  <c r="J206" i="8"/>
  <c r="Z204" i="8"/>
  <c r="W204" i="8"/>
  <c r="V204" i="8"/>
  <c r="K204" i="8"/>
  <c r="J204" i="8"/>
  <c r="Z205" i="8"/>
  <c r="W205" i="8"/>
  <c r="V205" i="8"/>
  <c r="K205" i="8"/>
  <c r="J205" i="8"/>
  <c r="BM16" i="9"/>
  <c r="BL16" i="9"/>
  <c r="BK16" i="9"/>
  <c r="AW193" i="8"/>
  <c r="AW192" i="8"/>
  <c r="AV191" i="8"/>
  <c r="O154" i="2"/>
  <c r="L154" i="2"/>
  <c r="K154" i="2"/>
  <c r="I154" i="2"/>
  <c r="H154" i="2"/>
  <c r="AV193" i="8"/>
  <c r="AV192" i="8"/>
  <c r="N447" i="3"/>
  <c r="M447" i="3"/>
  <c r="N446" i="3"/>
  <c r="M446" i="3"/>
  <c r="K447" i="3"/>
  <c r="J447" i="3"/>
  <c r="K446" i="3"/>
  <c r="J446" i="3"/>
  <c r="R447" i="3"/>
  <c r="R446" i="3"/>
  <c r="S447" i="3"/>
  <c r="S446" i="3"/>
  <c r="AI193" i="8"/>
  <c r="AI192" i="8"/>
  <c r="K70" i="5"/>
  <c r="J70" i="5"/>
  <c r="AQ193" i="8"/>
  <c r="AQ192" i="8"/>
  <c r="AQ191" i="8"/>
  <c r="H70" i="5"/>
  <c r="G70" i="5"/>
  <c r="AG193" i="8"/>
  <c r="AG192" i="8"/>
  <c r="AG191" i="8"/>
  <c r="K90" i="4"/>
  <c r="J90" i="4"/>
  <c r="H90" i="4"/>
  <c r="G90" i="4"/>
  <c r="X193" i="8"/>
  <c r="X192" i="8"/>
  <c r="AB193" i="8"/>
  <c r="W193" i="8"/>
  <c r="W192" i="8"/>
  <c r="V193" i="8"/>
  <c r="V192" i="8"/>
  <c r="V191" i="8"/>
  <c r="P193" i="8"/>
  <c r="P192" i="8"/>
  <c r="P191" i="8"/>
  <c r="O193" i="8"/>
  <c r="O192" i="8"/>
  <c r="O191" i="8"/>
  <c r="O190" i="8"/>
  <c r="E124" i="6"/>
  <c r="N193" i="8"/>
  <c r="M193" i="8"/>
  <c r="L193" i="8"/>
  <c r="K193" i="8"/>
  <c r="J193" i="8"/>
  <c r="N192" i="8"/>
  <c r="M192" i="8"/>
  <c r="L192" i="8"/>
  <c r="K192" i="8"/>
  <c r="J192" i="8"/>
  <c r="N191" i="8"/>
  <c r="M191" i="8"/>
  <c r="L191" i="8"/>
  <c r="K191" i="8"/>
  <c r="J191" i="8"/>
  <c r="BN11" i="9"/>
  <c r="BM11" i="9"/>
  <c r="AW262" i="8"/>
  <c r="AW261" i="8"/>
  <c r="AV262" i="8"/>
  <c r="AV261" i="8"/>
  <c r="AZ262" i="8"/>
  <c r="AY262" i="8"/>
  <c r="AX262" i="8"/>
  <c r="AZ261" i="8"/>
  <c r="AY261" i="8"/>
  <c r="AX261" i="8"/>
  <c r="Q271" i="3"/>
  <c r="Q270" i="3"/>
  <c r="S287" i="3"/>
  <c r="R287" i="3"/>
  <c r="P287" i="3"/>
  <c r="O287" i="3"/>
  <c r="N287" i="3"/>
  <c r="M287" i="3"/>
  <c r="K287" i="3"/>
  <c r="J287" i="3"/>
  <c r="S286" i="3"/>
  <c r="R286" i="3"/>
  <c r="P286" i="3"/>
  <c r="O286" i="3"/>
  <c r="N286" i="3"/>
  <c r="M286" i="3"/>
  <c r="K286" i="3"/>
  <c r="J286" i="3"/>
  <c r="K271" i="3"/>
  <c r="J271" i="3"/>
  <c r="K270" i="3"/>
  <c r="J270" i="3"/>
  <c r="S271" i="3"/>
  <c r="S270" i="3"/>
  <c r="R271" i="3"/>
  <c r="R270" i="3"/>
  <c r="P271" i="3"/>
  <c r="O271" i="3"/>
  <c r="N271" i="3"/>
  <c r="M271" i="3"/>
  <c r="P270" i="3"/>
  <c r="O270" i="3"/>
  <c r="N270" i="3"/>
  <c r="M270" i="3"/>
  <c r="AQ262" i="8"/>
  <c r="AQ261" i="8"/>
  <c r="AI262" i="8"/>
  <c r="AI261" i="8"/>
  <c r="AG262" i="8"/>
  <c r="AG261" i="8"/>
  <c r="AB261" i="8"/>
  <c r="AB262" i="8"/>
  <c r="W262" i="8"/>
  <c r="W261" i="8"/>
  <c r="V262" i="8"/>
  <c r="V261" i="8"/>
  <c r="Q262" i="8"/>
  <c r="P262" i="8"/>
  <c r="Q261" i="8"/>
  <c r="P261" i="8"/>
  <c r="O262" i="8"/>
  <c r="O261" i="8"/>
  <c r="K262" i="8"/>
  <c r="J262" i="8"/>
  <c r="K261" i="8"/>
  <c r="J261" i="8"/>
  <c r="AX11" i="9"/>
  <c r="AJ247" i="8"/>
  <c r="AI247" i="8"/>
  <c r="AG247" i="8"/>
  <c r="K89" i="4"/>
  <c r="J89" i="4"/>
  <c r="J86" i="4"/>
  <c r="H89" i="4"/>
  <c r="G89" i="4"/>
  <c r="K247" i="8"/>
  <c r="J247" i="8"/>
  <c r="P252" i="8"/>
  <c r="O248" i="8"/>
  <c r="O245" i="8"/>
  <c r="O246" i="8"/>
  <c r="O247" i="8"/>
  <c r="V247" i="8"/>
  <c r="AQ247" i="8"/>
  <c r="BA247" i="8"/>
  <c r="AZ247" i="8"/>
  <c r="AY247" i="8"/>
  <c r="AX247" i="8"/>
  <c r="AW247" i="8"/>
  <c r="AV247" i="8"/>
  <c r="AC247" i="8"/>
  <c r="AB247" i="8"/>
  <c r="E4" i="13"/>
  <c r="D13" i="13"/>
  <c r="E5" i="13"/>
  <c r="D14" i="13"/>
  <c r="E6" i="13"/>
  <c r="D15" i="13"/>
  <c r="E3" i="13"/>
  <c r="D12" i="13"/>
  <c r="BF15" i="9"/>
  <c r="BE15" i="9"/>
  <c r="BD15" i="9"/>
  <c r="BC15" i="9"/>
  <c r="AV173" i="8"/>
  <c r="Q173" i="8"/>
  <c r="N445" i="3"/>
  <c r="S445" i="3"/>
  <c r="M445" i="3"/>
  <c r="K445" i="3"/>
  <c r="J445" i="3"/>
  <c r="AW172" i="8"/>
  <c r="AV172" i="8"/>
  <c r="AW173" i="8"/>
  <c r="AR173" i="8"/>
  <c r="AQ173" i="8"/>
  <c r="AI173" i="8"/>
  <c r="X173" i="8"/>
  <c r="W173" i="8"/>
  <c r="V173" i="8"/>
  <c r="BB173" i="8"/>
  <c r="BA173" i="8"/>
  <c r="AZ173" i="8"/>
  <c r="AY173" i="8"/>
  <c r="AX173" i="8"/>
  <c r="AV175" i="8"/>
  <c r="S444" i="3"/>
  <c r="O444" i="3"/>
  <c r="N444" i="3"/>
  <c r="M444" i="3"/>
  <c r="K444" i="3"/>
  <c r="J444" i="3"/>
  <c r="R175" i="8"/>
  <c r="E122" i="6"/>
  <c r="Q175" i="8"/>
  <c r="E121" i="6"/>
  <c r="AR175" i="8"/>
  <c r="AQ175" i="8"/>
  <c r="AI175" i="8"/>
  <c r="X175" i="8"/>
  <c r="W175" i="8"/>
  <c r="V175" i="8"/>
  <c r="BB175" i="8"/>
  <c r="BA175" i="8"/>
  <c r="AZ175" i="8"/>
  <c r="AY175" i="8"/>
  <c r="AX175" i="8"/>
  <c r="AW175" i="8"/>
  <c r="AV174" i="8"/>
  <c r="S443" i="3"/>
  <c r="M443" i="3"/>
  <c r="K443" i="3"/>
  <c r="J443" i="3"/>
  <c r="AZ172" i="8"/>
  <c r="BB174" i="8"/>
  <c r="BA174" i="8"/>
  <c r="AZ174" i="8"/>
  <c r="AY174" i="8"/>
  <c r="AX174" i="8"/>
  <c r="AW174" i="8"/>
  <c r="AR174" i="8"/>
  <c r="AQ174" i="8"/>
  <c r="AI174" i="8"/>
  <c r="AI172" i="8"/>
  <c r="AC174" i="8"/>
  <c r="W174" i="8"/>
  <c r="W172" i="8"/>
  <c r="AB174" i="8"/>
  <c r="X174" i="8"/>
  <c r="V174" i="8"/>
  <c r="K175" i="8"/>
  <c r="J175" i="8"/>
  <c r="K174" i="8"/>
  <c r="J174" i="8"/>
  <c r="K173" i="8"/>
  <c r="J173" i="8"/>
  <c r="P175" i="8"/>
  <c r="O175" i="8"/>
  <c r="P174" i="8"/>
  <c r="O174" i="8"/>
  <c r="P173" i="8"/>
  <c r="O173" i="8"/>
  <c r="BC172" i="8"/>
  <c r="BB172" i="8"/>
  <c r="BA172" i="8"/>
  <c r="AY172" i="8"/>
  <c r="AX172" i="8"/>
  <c r="AR172" i="8"/>
  <c r="AQ172" i="8"/>
  <c r="AG172" i="8"/>
  <c r="AB172" i="8"/>
  <c r="AC172" i="8"/>
  <c r="X172" i="8"/>
  <c r="V172" i="8"/>
  <c r="P172" i="8"/>
  <c r="O172" i="8"/>
  <c r="K172" i="8"/>
  <c r="J172" i="8"/>
  <c r="BI67" i="8"/>
  <c r="BI66" i="8"/>
  <c r="BI65" i="8"/>
  <c r="E119" i="6"/>
  <c r="CF7" i="9"/>
  <c r="AV67" i="8"/>
  <c r="BC67" i="8"/>
  <c r="S442" i="3"/>
  <c r="R442" i="3"/>
  <c r="M442" i="3"/>
  <c r="L442" i="3"/>
  <c r="K442" i="3"/>
  <c r="J442" i="3"/>
  <c r="S441" i="3"/>
  <c r="R441" i="3"/>
  <c r="M441" i="3"/>
  <c r="L441" i="3"/>
  <c r="K441" i="3"/>
  <c r="J441" i="3"/>
  <c r="BB67" i="8"/>
  <c r="BH67" i="8"/>
  <c r="BG67" i="8"/>
  <c r="BF67" i="8"/>
  <c r="BE67" i="8"/>
  <c r="BD67" i="8"/>
  <c r="BA67" i="8"/>
  <c r="AZ67" i="8"/>
  <c r="AY67" i="8"/>
  <c r="AX67" i="8"/>
  <c r="AW67" i="8"/>
  <c r="AI67" i="8"/>
  <c r="AG67" i="8"/>
  <c r="Z67" i="8"/>
  <c r="W67" i="8"/>
  <c r="V67" i="8"/>
  <c r="L67" i="8"/>
  <c r="K67" i="8"/>
  <c r="J67" i="8"/>
  <c r="CE7" i="9"/>
  <c r="BC66" i="8"/>
  <c r="BB66" i="8"/>
  <c r="M440" i="3"/>
  <c r="M439" i="3"/>
  <c r="M436" i="3"/>
  <c r="M438" i="3"/>
  <c r="S440" i="3"/>
  <c r="R440" i="3"/>
  <c r="L440" i="3"/>
  <c r="K440" i="3"/>
  <c r="J440" i="3"/>
  <c r="R438" i="3"/>
  <c r="S439" i="3"/>
  <c r="R439" i="3"/>
  <c r="L439" i="3"/>
  <c r="K439" i="3"/>
  <c r="J439" i="3"/>
  <c r="BC65" i="8"/>
  <c r="R436" i="3"/>
  <c r="S437" i="3"/>
  <c r="R437" i="3"/>
  <c r="M437" i="3"/>
  <c r="L437" i="3"/>
  <c r="K437" i="3"/>
  <c r="J437" i="3"/>
  <c r="BD66" i="8"/>
  <c r="BD65" i="8"/>
  <c r="AV66" i="8"/>
  <c r="S438" i="3"/>
  <c r="L438" i="3"/>
  <c r="K438" i="3"/>
  <c r="J438" i="3"/>
  <c r="BH66" i="8"/>
  <c r="BG66" i="8"/>
  <c r="BF66" i="8"/>
  <c r="BE66" i="8"/>
  <c r="BA66" i="8"/>
  <c r="AZ66" i="8"/>
  <c r="AY66" i="8"/>
  <c r="AX66" i="8"/>
  <c r="AW66" i="8"/>
  <c r="AI66" i="8"/>
  <c r="AG66" i="8"/>
  <c r="Z66" i="8"/>
  <c r="W66" i="8"/>
  <c r="V66" i="8"/>
  <c r="L66" i="8"/>
  <c r="K66" i="8"/>
  <c r="J66" i="8"/>
  <c r="CD7" i="9"/>
  <c r="AV65" i="8"/>
  <c r="S436" i="3"/>
  <c r="L436" i="3"/>
  <c r="K436" i="3"/>
  <c r="J436" i="3"/>
  <c r="AV64" i="8"/>
  <c r="BD64" i="8"/>
  <c r="BH65" i="8"/>
  <c r="BG65" i="8"/>
  <c r="BF65" i="8"/>
  <c r="AX65" i="8"/>
  <c r="AW65" i="8"/>
  <c r="BE65" i="8"/>
  <c r="BB65" i="8"/>
  <c r="BA65" i="8"/>
  <c r="AZ65" i="8"/>
  <c r="AY65" i="8"/>
  <c r="AI65" i="8"/>
  <c r="AG65" i="8"/>
  <c r="Z65" i="8"/>
  <c r="W65" i="8"/>
  <c r="V65" i="8"/>
  <c r="L65" i="8"/>
  <c r="K65" i="8"/>
  <c r="J65" i="8"/>
  <c r="R162" i="8"/>
  <c r="E120" i="6"/>
  <c r="AX15" i="9"/>
  <c r="AG170" i="8"/>
  <c r="K88" i="4"/>
  <c r="H88" i="4"/>
  <c r="G88" i="4"/>
  <c r="H61" i="4"/>
  <c r="G61" i="4"/>
  <c r="X163" i="8"/>
  <c r="X167" i="8"/>
  <c r="BA170" i="8"/>
  <c r="AZ170" i="8"/>
  <c r="AY170" i="8"/>
  <c r="AX170" i="8"/>
  <c r="AW170" i="8"/>
  <c r="AV170" i="8"/>
  <c r="AU170" i="8"/>
  <c r="AT170" i="8"/>
  <c r="AS170" i="8"/>
  <c r="AR170" i="8"/>
  <c r="AQ170" i="8"/>
  <c r="AJ170" i="8"/>
  <c r="AI170" i="8"/>
  <c r="V170" i="8"/>
  <c r="V167" i="8"/>
  <c r="S170" i="8"/>
  <c r="R170" i="8"/>
  <c r="Q170" i="8"/>
  <c r="P170" i="8"/>
  <c r="O170" i="8"/>
  <c r="T170" i="8"/>
  <c r="K170" i="8"/>
  <c r="J170" i="8"/>
  <c r="AZ169" i="8"/>
  <c r="AY169" i="8"/>
  <c r="AX169" i="8"/>
  <c r="AW169" i="8"/>
  <c r="T169" i="8"/>
  <c r="AB165" i="8"/>
  <c r="AX167" i="8"/>
  <c r="AY167" i="8"/>
  <c r="AV167" i="8"/>
  <c r="AY165" i="8"/>
  <c r="AW165" i="8"/>
  <c r="AV165" i="8"/>
  <c r="BB162" i="8"/>
  <c r="BA162" i="8"/>
  <c r="BA163" i="8"/>
  <c r="AZ163" i="8"/>
  <c r="AX163" i="8"/>
  <c r="AV162" i="8"/>
  <c r="M435" i="3"/>
  <c r="S435" i="3"/>
  <c r="K435" i="3"/>
  <c r="J435" i="3"/>
  <c r="Q162" i="8"/>
  <c r="O289" i="8"/>
  <c r="O288" i="8"/>
  <c r="O287" i="8"/>
  <c r="O284" i="8"/>
  <c r="O283" i="8"/>
  <c r="O282" i="8"/>
  <c r="O281" i="8"/>
  <c r="O280" i="8"/>
  <c r="O279" i="8"/>
  <c r="P284" i="8"/>
  <c r="P283" i="8"/>
  <c r="P282" i="8"/>
  <c r="P281" i="8"/>
  <c r="P280" i="8"/>
  <c r="P279" i="8"/>
  <c r="Q278" i="8"/>
  <c r="Q277" i="8"/>
  <c r="P276" i="8"/>
  <c r="Q275" i="8"/>
  <c r="Q274" i="8"/>
  <c r="O308" i="8"/>
  <c r="O307" i="8"/>
  <c r="O305" i="8"/>
  <c r="O304" i="8"/>
  <c r="O303" i="8"/>
  <c r="O302" i="8"/>
  <c r="O298" i="8"/>
  <c r="O296" i="8"/>
  <c r="O295" i="8"/>
  <c r="O294" i="8"/>
  <c r="O293" i="8"/>
  <c r="O292" i="8"/>
  <c r="O291" i="8"/>
  <c r="P290" i="8"/>
  <c r="P289" i="8"/>
  <c r="P288" i="8"/>
  <c r="P287" i="8"/>
  <c r="P295" i="8"/>
  <c r="P296" i="8"/>
  <c r="P297" i="8"/>
  <c r="P298" i="8"/>
  <c r="O297" i="8"/>
  <c r="T22" i="9"/>
  <c r="R22" i="9"/>
  <c r="P22" i="9"/>
  <c r="O22" i="9"/>
  <c r="E118" i="6"/>
  <c r="E117" i="6"/>
  <c r="AZ296" i="8"/>
  <c r="BD295" i="8"/>
  <c r="AZ294" i="8"/>
  <c r="AZ293" i="8"/>
  <c r="T153" i="2"/>
  <c r="S153" i="2"/>
  <c r="R153" i="2"/>
  <c r="S434" i="3"/>
  <c r="R434" i="3"/>
  <c r="O434" i="3"/>
  <c r="N434" i="3"/>
  <c r="M434" i="3"/>
  <c r="L434" i="3"/>
  <c r="K434" i="3"/>
  <c r="J434" i="3"/>
  <c r="S433" i="3"/>
  <c r="R433" i="3"/>
  <c r="P433" i="3"/>
  <c r="O433" i="3"/>
  <c r="N433" i="3"/>
  <c r="M433" i="3"/>
  <c r="K433" i="3"/>
  <c r="J433" i="3"/>
  <c r="S432" i="3"/>
  <c r="R432" i="3"/>
  <c r="N432" i="3"/>
  <c r="M432" i="3"/>
  <c r="K432" i="3"/>
  <c r="J432" i="3"/>
  <c r="O153" i="2"/>
  <c r="K153" i="2"/>
  <c r="J153" i="2"/>
  <c r="I153" i="2"/>
  <c r="H153" i="2"/>
  <c r="AX292" i="8"/>
  <c r="BB291" i="8"/>
  <c r="BB290" i="8"/>
  <c r="BB289" i="8"/>
  <c r="BD288" i="8"/>
  <c r="BB288" i="8"/>
  <c r="BH287" i="8"/>
  <c r="BF287" i="8"/>
  <c r="BB286" i="8"/>
  <c r="BB285" i="8"/>
  <c r="AZ284" i="8"/>
  <c r="BA283" i="8"/>
  <c r="BA282" i="8"/>
  <c r="AZ281" i="8"/>
  <c r="AZ280" i="8"/>
  <c r="AZ279" i="8"/>
  <c r="BA286" i="8"/>
  <c r="AZ286" i="8"/>
  <c r="AY286" i="8"/>
  <c r="AX286" i="8"/>
  <c r="AX310" i="8"/>
  <c r="AX308" i="8"/>
  <c r="BC295" i="8"/>
  <c r="AY293" i="8"/>
  <c r="BA291" i="8"/>
  <c r="BA288" i="8"/>
  <c r="BC288" i="8"/>
  <c r="BG287" i="8"/>
  <c r="BE287" i="8"/>
  <c r="AY281" i="8"/>
  <c r="U62" i="2"/>
  <c r="W63" i="2"/>
  <c r="T64" i="2"/>
  <c r="W65" i="2"/>
  <c r="W67" i="2"/>
  <c r="V65" i="2"/>
  <c r="T65" i="2"/>
  <c r="V63" i="2"/>
  <c r="AY273" i="8"/>
  <c r="AX273" i="8"/>
  <c r="AY272" i="8"/>
  <c r="AX272" i="8"/>
  <c r="AY271" i="8"/>
  <c r="AX271" i="8"/>
  <c r="AX268" i="8"/>
  <c r="BA270" i="8"/>
  <c r="AZ270" i="8"/>
  <c r="BA269" i="8"/>
  <c r="AZ269" i="8"/>
  <c r="BA268" i="8"/>
  <c r="AZ268" i="8"/>
  <c r="AY268" i="8"/>
  <c r="BA267" i="8"/>
  <c r="AZ267" i="8"/>
  <c r="BA266" i="8"/>
  <c r="BA265" i="8"/>
  <c r="BA264" i="8"/>
  <c r="AZ260" i="8"/>
  <c r="AZ259" i="8"/>
  <c r="AZ258" i="8"/>
  <c r="BA257" i="8"/>
  <c r="BA256" i="8"/>
  <c r="BA255" i="8"/>
  <c r="BD254" i="8"/>
  <c r="BC254" i="8"/>
  <c r="BD253" i="8"/>
  <c r="BC253" i="8"/>
  <c r="BD252" i="8"/>
  <c r="BC252" i="8"/>
  <c r="BB251" i="8"/>
  <c r="BC251" i="8"/>
  <c r="AX250" i="8"/>
  <c r="AW250" i="8"/>
  <c r="AX249" i="8"/>
  <c r="AW249" i="8"/>
  <c r="AX248" i="8"/>
  <c r="AW248" i="8"/>
  <c r="BC244" i="8"/>
  <c r="BB244" i="8"/>
  <c r="BC243" i="8"/>
  <c r="BB243" i="8"/>
  <c r="BD242" i="8"/>
  <c r="BC242" i="8"/>
  <c r="BA242" i="8"/>
  <c r="AZ242" i="8"/>
  <c r="AY237" i="8"/>
  <c r="AX237" i="8"/>
  <c r="AY236" i="8"/>
  <c r="AX236" i="8"/>
  <c r="AY235" i="8"/>
  <c r="AX235" i="8"/>
  <c r="BD234" i="8"/>
  <c r="BC234" i="8"/>
  <c r="BB234" i="8"/>
  <c r="BA234" i="8"/>
  <c r="AY214" i="8"/>
  <c r="BC197" i="8"/>
  <c r="BC196" i="8"/>
  <c r="BC195" i="8"/>
  <c r="BB194" i="8"/>
  <c r="AX190" i="8"/>
  <c r="S431" i="3"/>
  <c r="R431" i="3"/>
  <c r="N431" i="3"/>
  <c r="M431" i="3"/>
  <c r="K431" i="3"/>
  <c r="J431" i="3"/>
  <c r="AW183" i="8"/>
  <c r="AX179" i="8"/>
  <c r="AW179" i="8"/>
  <c r="BB178" i="8"/>
  <c r="BA178" i="8"/>
  <c r="AZ178" i="8"/>
  <c r="AY178" i="8"/>
  <c r="BA182" i="8"/>
  <c r="AZ182" i="8"/>
  <c r="AY182" i="8"/>
  <c r="AY177" i="8"/>
  <c r="AX176" i="8"/>
  <c r="AX171" i="8"/>
  <c r="AX168" i="8"/>
  <c r="AW166" i="8"/>
  <c r="AW164" i="8"/>
  <c r="AX165" i="8"/>
  <c r="BF161" i="8"/>
  <c r="BE161" i="8"/>
  <c r="BD161" i="8"/>
  <c r="BC161" i="8"/>
  <c r="BF160" i="8"/>
  <c r="BE160" i="8"/>
  <c r="BD160" i="8"/>
  <c r="BC160" i="8"/>
  <c r="BF159" i="8"/>
  <c r="BE159" i="8"/>
  <c r="BD159" i="8"/>
  <c r="BC159" i="8"/>
  <c r="BD158" i="8"/>
  <c r="BC158" i="8"/>
  <c r="BB158" i="8"/>
  <c r="BA158" i="8"/>
  <c r="BD157" i="8"/>
  <c r="BC157" i="8"/>
  <c r="BB157" i="8"/>
  <c r="BA157" i="8"/>
  <c r="BD156" i="8"/>
  <c r="BC156" i="8"/>
  <c r="BB156" i="8"/>
  <c r="BA156" i="8"/>
  <c r="BB138" i="8"/>
  <c r="AY137" i="8"/>
  <c r="AY136" i="8"/>
  <c r="AZ135" i="8"/>
  <c r="AY134" i="8"/>
  <c r="AZ120" i="8"/>
  <c r="AY133" i="8"/>
  <c r="S359" i="3"/>
  <c r="N359" i="3"/>
  <c r="M359" i="3"/>
  <c r="K359" i="3"/>
  <c r="J359" i="3"/>
  <c r="AX132" i="8"/>
  <c r="BD132" i="8"/>
  <c r="BC132" i="8"/>
  <c r="P133" i="8"/>
  <c r="O133" i="8"/>
  <c r="AY131" i="8"/>
  <c r="AX130" i="8"/>
  <c r="AW130" i="8"/>
  <c r="AY128" i="8"/>
  <c r="AY127" i="8"/>
  <c r="AX127" i="8"/>
  <c r="AW127" i="8"/>
  <c r="AV127" i="8"/>
  <c r="AY126" i="8"/>
  <c r="Y72" i="2"/>
  <c r="X74" i="2"/>
  <c r="Y75" i="2"/>
  <c r="AY119" i="8"/>
  <c r="BA118" i="8"/>
  <c r="AY118" i="8"/>
  <c r="AZ118" i="8"/>
  <c r="AX118" i="8"/>
  <c r="AW118" i="8"/>
  <c r="BG117" i="8"/>
  <c r="BF117" i="8"/>
  <c r="BE117" i="8"/>
  <c r="BC117" i="8"/>
  <c r="BB117" i="8"/>
  <c r="BA117" i="8"/>
  <c r="AZ117" i="8"/>
  <c r="BF114" i="8"/>
  <c r="BE114" i="8"/>
  <c r="BD114" i="8"/>
  <c r="BC114" i="8"/>
  <c r="BG113" i="8"/>
  <c r="BF113" i="8"/>
  <c r="BE113" i="8"/>
  <c r="BD113" i="8"/>
  <c r="AZ109" i="8"/>
  <c r="BF110" i="8"/>
  <c r="BE110" i="8"/>
  <c r="BD110" i="8"/>
  <c r="BC110" i="8"/>
  <c r="AZ106" i="8"/>
  <c r="BC105" i="8"/>
  <c r="BB104" i="8"/>
  <c r="BA103" i="8"/>
  <c r="AZ102" i="8"/>
  <c r="BE99" i="8"/>
  <c r="BD99" i="8"/>
  <c r="BC99" i="8"/>
  <c r="BB99" i="8"/>
  <c r="R177" i="3"/>
  <c r="R176" i="3"/>
  <c r="O177" i="3"/>
  <c r="O176" i="3"/>
  <c r="M9" i="3"/>
  <c r="M179" i="3"/>
  <c r="M178" i="3"/>
  <c r="M177" i="3"/>
  <c r="M176" i="3"/>
  <c r="BE90" i="8"/>
  <c r="BD90" i="8"/>
  <c r="BC90" i="8"/>
  <c r="BB90" i="8"/>
  <c r="BF89" i="8"/>
  <c r="BE89" i="8"/>
  <c r="BD89" i="8"/>
  <c r="BC89" i="8"/>
  <c r="BE88" i="8"/>
  <c r="BD88" i="8"/>
  <c r="AX80" i="8"/>
  <c r="AW80" i="8"/>
  <c r="AY79" i="8"/>
  <c r="AX79" i="8"/>
  <c r="AX78" i="8"/>
  <c r="AW78" i="8"/>
  <c r="AY77" i="8"/>
  <c r="AX77" i="8"/>
  <c r="BC76" i="8"/>
  <c r="BB76" i="8"/>
  <c r="BE58" i="8"/>
  <c r="BD58" i="8"/>
  <c r="BH64" i="8"/>
  <c r="BG64" i="8"/>
  <c r="BH63" i="8"/>
  <c r="BG63" i="8"/>
  <c r="BH62" i="8"/>
  <c r="BG62" i="8"/>
  <c r="BH61" i="8"/>
  <c r="BG61" i="8"/>
  <c r="BH60" i="8"/>
  <c r="BG60" i="8"/>
  <c r="BH59" i="8"/>
  <c r="BG59" i="8"/>
  <c r="BH57" i="8"/>
  <c r="BG57" i="8"/>
  <c r="BH56" i="8"/>
  <c r="BG56" i="8"/>
  <c r="BE55" i="8"/>
  <c r="BD55" i="8"/>
  <c r="BE54" i="8"/>
  <c r="BD54" i="8"/>
  <c r="BE53" i="8"/>
  <c r="BD53" i="8"/>
  <c r="BG52" i="8"/>
  <c r="BF52" i="8"/>
  <c r="BH51" i="8"/>
  <c r="BG51" i="8"/>
  <c r="BG50" i="8"/>
  <c r="BF50" i="8"/>
  <c r="BG49" i="8"/>
  <c r="BF49" i="8"/>
  <c r="BG48" i="8"/>
  <c r="BF48" i="8"/>
  <c r="BE47" i="8"/>
  <c r="BD47" i="8"/>
  <c r="BE46" i="8"/>
  <c r="BD46" i="8"/>
  <c r="BC45" i="8"/>
  <c r="BB45" i="8"/>
  <c r="BA44" i="8"/>
  <c r="AZ44" i="8"/>
  <c r="BA43" i="8"/>
  <c r="AZ43" i="8"/>
  <c r="BE42" i="8"/>
  <c r="BD42" i="8"/>
  <c r="BE41" i="8"/>
  <c r="BD41" i="8"/>
  <c r="BA40" i="8"/>
  <c r="AZ40" i="8"/>
  <c r="AZ39" i="8"/>
  <c r="AY39" i="8"/>
  <c r="AZ38" i="8"/>
  <c r="AY38" i="8"/>
  <c r="AX29" i="8"/>
  <c r="AW29" i="8"/>
  <c r="AX27" i="8"/>
  <c r="AW27" i="8"/>
  <c r="AX26" i="8"/>
  <c r="AW26" i="8"/>
  <c r="AX25" i="8"/>
  <c r="AW25" i="8"/>
  <c r="BE36" i="8"/>
  <c r="BD36" i="8"/>
  <c r="BE37" i="8"/>
  <c r="BD37" i="8"/>
  <c r="BE35" i="8"/>
  <c r="BD35" i="8"/>
  <c r="BE34" i="8"/>
  <c r="BD34" i="8"/>
  <c r="BE33" i="8"/>
  <c r="BD33" i="8"/>
  <c r="BC32" i="8"/>
  <c r="BB32" i="8"/>
  <c r="BB31" i="8"/>
  <c r="BC31" i="8"/>
  <c r="AX30" i="8"/>
  <c r="AW30" i="8"/>
  <c r="AX28" i="8"/>
  <c r="AW28" i="8"/>
  <c r="AX24" i="8"/>
  <c r="AW24" i="8"/>
  <c r="AX23" i="8"/>
  <c r="AW23" i="8"/>
  <c r="AX22" i="8"/>
  <c r="AW22" i="8"/>
  <c r="AX21" i="8"/>
  <c r="AX20" i="8"/>
  <c r="AX19" i="8"/>
  <c r="AW21" i="8"/>
  <c r="AW20" i="8"/>
  <c r="AW19" i="8"/>
  <c r="BC18" i="8"/>
  <c r="BB18" i="8"/>
  <c r="BA18" i="8"/>
  <c r="AZ18" i="8"/>
  <c r="BB17" i="8"/>
  <c r="BA17" i="8"/>
  <c r="BC16" i="8"/>
  <c r="BB16" i="8"/>
  <c r="AZ17" i="8"/>
  <c r="AW11" i="8"/>
  <c r="AW9" i="8"/>
  <c r="Z71" i="2"/>
  <c r="BD7" i="8"/>
  <c r="BC7" i="8"/>
  <c r="BA7" i="8"/>
  <c r="AY5" i="8"/>
  <c r="AX5" i="8"/>
  <c r="AW5" i="8"/>
  <c r="Y46" i="2"/>
  <c r="X44" i="2"/>
  <c r="Y43" i="2"/>
  <c r="R12" i="2"/>
  <c r="S12" i="2"/>
  <c r="T12" i="2"/>
  <c r="O12" i="2"/>
  <c r="K12" i="2"/>
  <c r="J12" i="2"/>
  <c r="I12" i="2"/>
  <c r="H12" i="2"/>
  <c r="T11" i="2"/>
  <c r="S11" i="2"/>
  <c r="R11" i="2"/>
  <c r="S430" i="3"/>
  <c r="R430" i="3"/>
  <c r="N430" i="3"/>
  <c r="M430" i="3"/>
  <c r="J430" i="3"/>
  <c r="S429" i="3"/>
  <c r="R429" i="3"/>
  <c r="N429" i="3"/>
  <c r="M429" i="3"/>
  <c r="K429" i="3"/>
  <c r="J429" i="3"/>
  <c r="S428" i="3"/>
  <c r="R428" i="3"/>
  <c r="O428" i="3"/>
  <c r="N428" i="3"/>
  <c r="M428" i="3"/>
  <c r="L428" i="3"/>
  <c r="K428" i="3"/>
  <c r="J428" i="3"/>
  <c r="S427" i="3"/>
  <c r="R427" i="3"/>
  <c r="P427" i="3"/>
  <c r="O427" i="3"/>
  <c r="N427" i="3"/>
  <c r="M427" i="3"/>
  <c r="K427" i="3"/>
  <c r="J427" i="3"/>
  <c r="S426" i="3"/>
  <c r="R426" i="3"/>
  <c r="N426" i="3"/>
  <c r="M426" i="3"/>
  <c r="K426" i="3"/>
  <c r="J426" i="3"/>
  <c r="S425" i="3"/>
  <c r="R425" i="3"/>
  <c r="N425" i="3"/>
  <c r="M425" i="3"/>
  <c r="J425" i="3"/>
  <c r="S422" i="3"/>
  <c r="S421" i="3"/>
  <c r="J424" i="3"/>
  <c r="K422" i="3"/>
  <c r="J422" i="3"/>
  <c r="S424" i="3"/>
  <c r="R424" i="3"/>
  <c r="N424" i="3"/>
  <c r="M424" i="3"/>
  <c r="K424" i="3"/>
  <c r="S423" i="3"/>
  <c r="R423" i="3"/>
  <c r="O423" i="3"/>
  <c r="N423" i="3"/>
  <c r="M423" i="3"/>
  <c r="L423" i="3"/>
  <c r="K423" i="3"/>
  <c r="J423" i="3"/>
  <c r="R422" i="3"/>
  <c r="P422" i="3"/>
  <c r="O422" i="3"/>
  <c r="N422" i="3"/>
  <c r="M422" i="3"/>
  <c r="R421" i="3"/>
  <c r="N421" i="3"/>
  <c r="M421" i="3"/>
  <c r="K421" i="3"/>
  <c r="J421" i="3"/>
  <c r="O11" i="2"/>
  <c r="K11" i="2"/>
  <c r="J11" i="2"/>
  <c r="I11" i="2"/>
  <c r="H11" i="2"/>
  <c r="O381" i="3"/>
  <c r="R381" i="3"/>
  <c r="R165" i="3"/>
  <c r="N165" i="3"/>
  <c r="N156" i="3"/>
  <c r="R156" i="3"/>
  <c r="R17" i="3"/>
  <c r="M17" i="3"/>
  <c r="E116" i="6"/>
  <c r="I10" i="2"/>
  <c r="J10" i="2"/>
  <c r="T10" i="2"/>
  <c r="S10" i="2"/>
  <c r="R10" i="2"/>
  <c r="O10" i="2"/>
  <c r="K10" i="2"/>
  <c r="H10" i="2"/>
  <c r="K9" i="2"/>
  <c r="AZ283" i="8"/>
  <c r="AV5" i="9"/>
  <c r="AU5" i="9"/>
  <c r="AT5" i="9"/>
  <c r="AS5" i="9"/>
  <c r="AR5" i="9"/>
  <c r="X3" i="9"/>
  <c r="U4" i="9"/>
  <c r="M4" i="9"/>
  <c r="N4" i="9"/>
  <c r="H4" i="9"/>
  <c r="BJ16" i="9"/>
  <c r="AB190" i="8"/>
  <c r="P275" i="8"/>
  <c r="P277" i="8"/>
  <c r="Q189" i="8"/>
  <c r="E115" i="6"/>
  <c r="AE185" i="8"/>
  <c r="AG190" i="8"/>
  <c r="K87" i="4"/>
  <c r="I87" i="4"/>
  <c r="H87" i="4"/>
  <c r="G87" i="4"/>
  <c r="AW190" i="8"/>
  <c r="AV190" i="8"/>
  <c r="AQ190" i="8"/>
  <c r="AI190" i="8"/>
  <c r="X190" i="8"/>
  <c r="V190" i="8"/>
  <c r="N190" i="8"/>
  <c r="M190" i="8"/>
  <c r="L190" i="8"/>
  <c r="K190" i="8"/>
  <c r="J190" i="8"/>
  <c r="AD185" i="8"/>
  <c r="AC185" i="8"/>
  <c r="AC182" i="8"/>
  <c r="AB182" i="8"/>
  <c r="AB178" i="8"/>
  <c r="AE187" i="8"/>
  <c r="AD187" i="8"/>
  <c r="AD186" i="8"/>
  <c r="AC186" i="8"/>
  <c r="AC183" i="8"/>
  <c r="AB183" i="8"/>
  <c r="AC179" i="8"/>
  <c r="AB179" i="8"/>
  <c r="AC177" i="8"/>
  <c r="AB177" i="8"/>
  <c r="AW177" i="8"/>
  <c r="S420" i="3"/>
  <c r="M420" i="3"/>
  <c r="K420" i="3"/>
  <c r="J179" i="8"/>
  <c r="L420" i="3"/>
  <c r="M178" i="8"/>
  <c r="J420" i="3"/>
  <c r="K177" i="8"/>
  <c r="R116" i="8"/>
  <c r="R115" i="8"/>
  <c r="R114" i="8"/>
  <c r="R113" i="8"/>
  <c r="P105" i="8"/>
  <c r="P104" i="8"/>
  <c r="P101" i="8"/>
  <c r="P100" i="8"/>
  <c r="Q99" i="8"/>
  <c r="R98" i="8"/>
  <c r="R97" i="8"/>
  <c r="R96" i="8"/>
  <c r="R95" i="8"/>
  <c r="P122" i="8"/>
  <c r="P120" i="8"/>
  <c r="P119" i="8"/>
  <c r="P118" i="8"/>
  <c r="O116" i="8"/>
  <c r="O115" i="8"/>
  <c r="O114" i="8"/>
  <c r="O113" i="8"/>
  <c r="O105" i="8"/>
  <c r="O104" i="8"/>
  <c r="O101" i="8"/>
  <c r="O100" i="8"/>
  <c r="O99" i="8"/>
  <c r="O98" i="8"/>
  <c r="O97" i="8"/>
  <c r="O96" i="8"/>
  <c r="O95" i="8"/>
  <c r="R93" i="8"/>
  <c r="R92" i="8"/>
  <c r="R91" i="8"/>
  <c r="R90" i="8"/>
  <c r="R89" i="8"/>
  <c r="O93" i="8"/>
  <c r="O92" i="8"/>
  <c r="O91" i="8"/>
  <c r="O90" i="8"/>
  <c r="O89" i="8"/>
  <c r="AZ167" i="8"/>
  <c r="AY163" i="8"/>
  <c r="AZ162" i="8"/>
  <c r="AY162" i="8"/>
  <c r="AX162" i="8"/>
  <c r="AW163" i="8"/>
  <c r="S419" i="3"/>
  <c r="K419" i="3"/>
  <c r="J419" i="3"/>
  <c r="M419" i="3"/>
  <c r="P271" i="8"/>
  <c r="O273" i="8"/>
  <c r="O272" i="8"/>
  <c r="O271" i="8"/>
  <c r="O270" i="8"/>
  <c r="O269" i="8"/>
  <c r="O268" i="8"/>
  <c r="M271" i="8"/>
  <c r="N271" i="8"/>
  <c r="L271" i="8"/>
  <c r="W308" i="8"/>
  <c r="AG75" i="8"/>
  <c r="AG74" i="8"/>
  <c r="AG73" i="8"/>
  <c r="AG71" i="8"/>
  <c r="AG72" i="8"/>
  <c r="N138" i="8"/>
  <c r="M138" i="8"/>
  <c r="N137" i="8"/>
  <c r="M137" i="8"/>
  <c r="N136" i="8"/>
  <c r="M136" i="8"/>
  <c r="N135" i="8"/>
  <c r="M135" i="8"/>
  <c r="N134" i="8"/>
  <c r="M134" i="8"/>
  <c r="AV80" i="8"/>
  <c r="AV29" i="8"/>
  <c r="V80" i="8"/>
  <c r="X80" i="8"/>
  <c r="AJ79" i="8"/>
  <c r="K12" i="5"/>
  <c r="J12" i="5"/>
  <c r="I12" i="5"/>
  <c r="H12" i="5"/>
  <c r="G12" i="5"/>
  <c r="AJ80" i="8"/>
  <c r="K11" i="5"/>
  <c r="J11" i="5"/>
  <c r="I11" i="5"/>
  <c r="H11" i="5"/>
  <c r="G11" i="5"/>
  <c r="AI80" i="8"/>
  <c r="AG80" i="8"/>
  <c r="O80" i="8"/>
  <c r="L80" i="8"/>
  <c r="K80" i="8"/>
  <c r="J80" i="8"/>
  <c r="L12" i="9"/>
  <c r="K12" i="9"/>
  <c r="E80" i="1"/>
  <c r="F81" i="1"/>
  <c r="E81" i="1"/>
  <c r="F80" i="1"/>
  <c r="AX234" i="8"/>
  <c r="AX233" i="8"/>
  <c r="S418" i="3"/>
  <c r="R418" i="3"/>
  <c r="O418" i="3"/>
  <c r="N418" i="3"/>
  <c r="M418" i="3"/>
  <c r="K418" i="3"/>
  <c r="J418" i="3"/>
  <c r="AW232" i="8"/>
  <c r="AR232" i="8"/>
  <c r="S417" i="3"/>
  <c r="R417" i="3"/>
  <c r="O417" i="3"/>
  <c r="N417" i="3"/>
  <c r="M417" i="3"/>
  <c r="L417" i="3"/>
  <c r="K417" i="3"/>
  <c r="J417" i="3"/>
  <c r="AX232" i="8"/>
  <c r="AR230" i="8"/>
  <c r="AW231" i="8"/>
  <c r="S416" i="3"/>
  <c r="R416" i="3"/>
  <c r="O416" i="3"/>
  <c r="N416" i="3"/>
  <c r="M416" i="3"/>
  <c r="L416" i="3"/>
  <c r="K416" i="3"/>
  <c r="J416" i="3"/>
  <c r="AX231" i="8"/>
  <c r="AW230" i="8"/>
  <c r="S415" i="3"/>
  <c r="R415" i="3"/>
  <c r="O415" i="3"/>
  <c r="N415" i="3"/>
  <c r="M415" i="3"/>
  <c r="L415" i="3"/>
  <c r="K415" i="3"/>
  <c r="J415" i="3"/>
  <c r="AX230" i="8"/>
  <c r="AZ229" i="8"/>
  <c r="AX228" i="8"/>
  <c r="AX227" i="8"/>
  <c r="AX226" i="8"/>
  <c r="S414" i="3"/>
  <c r="R414" i="3"/>
  <c r="O414" i="3"/>
  <c r="N414" i="3"/>
  <c r="M414" i="3"/>
  <c r="K414" i="3"/>
  <c r="J414" i="3"/>
  <c r="AW225" i="8"/>
  <c r="AR225" i="8"/>
  <c r="O413" i="3"/>
  <c r="S413" i="3"/>
  <c r="R413" i="3"/>
  <c r="N413" i="3"/>
  <c r="M413" i="3"/>
  <c r="L413" i="3"/>
  <c r="K413" i="3"/>
  <c r="J413" i="3"/>
  <c r="AX225" i="8"/>
  <c r="AX224" i="8"/>
  <c r="AX223" i="8"/>
  <c r="S412" i="3"/>
  <c r="R412" i="3"/>
  <c r="O412" i="3"/>
  <c r="N412" i="3"/>
  <c r="M412" i="3"/>
  <c r="K412" i="3"/>
  <c r="J412" i="3"/>
  <c r="AX222" i="8"/>
  <c r="AX221" i="8"/>
  <c r="AX220" i="8"/>
  <c r="AX219" i="8"/>
  <c r="AX218" i="8"/>
  <c r="R128" i="3"/>
  <c r="R129" i="3"/>
  <c r="N128" i="3"/>
  <c r="N129" i="3"/>
  <c r="R134" i="3"/>
  <c r="N134" i="3"/>
  <c r="R138" i="3"/>
  <c r="R139" i="3"/>
  <c r="N138" i="3"/>
  <c r="N139" i="3"/>
  <c r="R140" i="3"/>
  <c r="N140" i="3"/>
  <c r="R141" i="3"/>
  <c r="N141" i="3"/>
  <c r="R151" i="3"/>
  <c r="R152" i="3"/>
  <c r="R153" i="3"/>
  <c r="R154" i="3"/>
  <c r="N153" i="3"/>
  <c r="N152" i="3"/>
  <c r="N151" i="3"/>
  <c r="N154" i="3"/>
  <c r="O165" i="3"/>
  <c r="O156" i="3"/>
  <c r="R166" i="3"/>
  <c r="O174" i="3"/>
  <c r="R174" i="3"/>
  <c r="E114" i="6"/>
  <c r="R180" i="3"/>
  <c r="S411" i="3"/>
  <c r="R411" i="3"/>
  <c r="O411" i="3"/>
  <c r="N411" i="3"/>
  <c r="M411" i="3"/>
  <c r="K411" i="3"/>
  <c r="J411" i="3"/>
  <c r="O11" i="9"/>
  <c r="N11" i="9"/>
  <c r="Q21" i="9"/>
  <c r="P19" i="9"/>
  <c r="P18" i="9"/>
  <c r="N17" i="9"/>
  <c r="O16" i="9"/>
  <c r="Q15" i="9"/>
  <c r="O14" i="9"/>
  <c r="O13" i="9"/>
  <c r="P12" i="9"/>
  <c r="Q9" i="9"/>
  <c r="P8" i="9"/>
  <c r="N7" i="9"/>
  <c r="R6" i="9"/>
  <c r="O3" i="9"/>
  <c r="O10" i="9"/>
  <c r="P283" i="3"/>
  <c r="P285" i="3"/>
  <c r="P284" i="3"/>
  <c r="P282" i="3"/>
  <c r="P281" i="3"/>
  <c r="P280" i="3"/>
  <c r="P279" i="3"/>
  <c r="Q278" i="3"/>
  <c r="Q277" i="3"/>
  <c r="Q276" i="3"/>
  <c r="R285" i="3"/>
  <c r="R284" i="3"/>
  <c r="R282" i="3"/>
  <c r="R281" i="3"/>
  <c r="R280" i="3"/>
  <c r="R279" i="3"/>
  <c r="R278" i="3"/>
  <c r="R277" i="3"/>
  <c r="R276" i="3"/>
  <c r="Q261" i="3"/>
  <c r="P261" i="3"/>
  <c r="Q262" i="3"/>
  <c r="P262" i="3"/>
  <c r="Q263" i="3"/>
  <c r="P263" i="3"/>
  <c r="Q264" i="3"/>
  <c r="P264" i="3"/>
  <c r="Q265" i="3"/>
  <c r="P265" i="3"/>
  <c r="Q266" i="3"/>
  <c r="P266" i="3"/>
  <c r="P273" i="3"/>
  <c r="O273" i="3"/>
  <c r="P272" i="3"/>
  <c r="O272" i="3"/>
  <c r="P269" i="3"/>
  <c r="O269" i="3"/>
  <c r="O268" i="3"/>
  <c r="P268" i="3"/>
  <c r="O267" i="3"/>
  <c r="R273" i="3"/>
  <c r="R272" i="3"/>
  <c r="R269" i="3"/>
  <c r="R268" i="3"/>
  <c r="R266" i="3"/>
  <c r="R265" i="3"/>
  <c r="R264" i="3"/>
  <c r="R263" i="3"/>
  <c r="R262" i="3"/>
  <c r="R261" i="3"/>
  <c r="P260" i="3"/>
  <c r="P256" i="3"/>
  <c r="R256" i="3"/>
  <c r="R255" i="3"/>
  <c r="P255" i="3"/>
  <c r="O256" i="3"/>
  <c r="O255" i="3"/>
  <c r="E113" i="6"/>
  <c r="E112" i="6"/>
  <c r="E111" i="6"/>
  <c r="R259" i="3"/>
  <c r="R258" i="3"/>
  <c r="N244" i="3"/>
  <c r="N243" i="3"/>
  <c r="R244" i="3"/>
  <c r="R243" i="3"/>
  <c r="R35" i="3"/>
  <c r="R34" i="3"/>
  <c r="M16" i="3"/>
  <c r="R16" i="3"/>
  <c r="R239" i="3"/>
  <c r="E94" i="6"/>
  <c r="R223" i="3"/>
  <c r="R219" i="3"/>
  <c r="R218" i="3"/>
  <c r="R217" i="3"/>
  <c r="E29" i="6"/>
  <c r="R168" i="3"/>
  <c r="E69" i="6"/>
  <c r="N3" i="9"/>
  <c r="O236" i="3"/>
  <c r="O228" i="3"/>
  <c r="N30" i="3"/>
  <c r="N20" i="3"/>
  <c r="O19" i="3"/>
  <c r="P9" i="3"/>
  <c r="N8" i="3"/>
  <c r="N406" i="3"/>
  <c r="O231" i="3"/>
  <c r="N124" i="3"/>
  <c r="N123" i="3"/>
  <c r="N122" i="3"/>
  <c r="N121" i="3"/>
  <c r="N118" i="3"/>
  <c r="N117" i="3"/>
  <c r="O116" i="3"/>
  <c r="O101" i="3"/>
  <c r="O97" i="3"/>
  <c r="N26" i="3"/>
  <c r="N25" i="3"/>
  <c r="R406" i="3"/>
  <c r="R231" i="3"/>
  <c r="R155" i="3"/>
  <c r="R142" i="3"/>
  <c r="R137" i="3"/>
  <c r="R136" i="3"/>
  <c r="R135" i="3"/>
  <c r="R124" i="3"/>
  <c r="R123" i="3"/>
  <c r="R122" i="3"/>
  <c r="R121" i="3"/>
  <c r="R118" i="3"/>
  <c r="R117" i="3"/>
  <c r="R116" i="3"/>
  <c r="R101" i="3"/>
  <c r="R97" i="3"/>
  <c r="R26" i="3"/>
  <c r="R25" i="3"/>
  <c r="R14" i="3"/>
  <c r="N14" i="3"/>
  <c r="E75" i="6"/>
  <c r="E73" i="6"/>
  <c r="R371" i="3"/>
  <c r="N371" i="3"/>
  <c r="M236" i="3"/>
  <c r="M235" i="3"/>
  <c r="M228" i="3"/>
  <c r="M227" i="3"/>
  <c r="R236" i="3"/>
  <c r="R235" i="3"/>
  <c r="R228" i="3"/>
  <c r="R227" i="3"/>
  <c r="O194" i="3"/>
  <c r="R194" i="3"/>
  <c r="R30" i="3"/>
  <c r="R20" i="3"/>
  <c r="R19" i="3"/>
  <c r="R9" i="3"/>
  <c r="M30" i="3"/>
  <c r="M20" i="3"/>
  <c r="M19" i="3"/>
  <c r="M8" i="3"/>
  <c r="R8" i="3"/>
  <c r="R364" i="3"/>
  <c r="R372" i="3"/>
  <c r="R373" i="3"/>
  <c r="R374" i="3"/>
  <c r="R375" i="3"/>
  <c r="R377" i="3"/>
  <c r="R378" i="3"/>
  <c r="R379" i="3"/>
  <c r="R385" i="3"/>
  <c r="R384" i="3"/>
  <c r="R383" i="3"/>
  <c r="R382" i="3"/>
  <c r="R386" i="3"/>
  <c r="R387" i="3"/>
  <c r="R388" i="3"/>
  <c r="R389" i="3"/>
  <c r="R390" i="3"/>
  <c r="R391" i="3"/>
  <c r="R392" i="3"/>
  <c r="R393" i="3"/>
  <c r="R349" i="3"/>
  <c r="R348" i="3"/>
  <c r="R347" i="3"/>
  <c r="R346" i="3"/>
  <c r="R345" i="3"/>
  <c r="R341" i="3"/>
  <c r="R340" i="3"/>
  <c r="R339" i="3"/>
  <c r="R338" i="3"/>
  <c r="R337" i="3"/>
  <c r="R336" i="3"/>
  <c r="R335" i="3"/>
  <c r="R334" i="3"/>
  <c r="R333" i="3"/>
  <c r="R332" i="3"/>
  <c r="R331" i="3"/>
  <c r="R330" i="3"/>
  <c r="R329" i="3"/>
  <c r="R328" i="3"/>
  <c r="R327" i="3"/>
  <c r="E101" i="6"/>
  <c r="R290" i="3"/>
  <c r="R289" i="3"/>
  <c r="R288" i="3"/>
  <c r="R252" i="3"/>
  <c r="R251" i="3"/>
  <c r="R250" i="3"/>
  <c r="R246" i="3"/>
  <c r="R245" i="3"/>
  <c r="E96" i="6"/>
  <c r="R237" i="3"/>
  <c r="R234" i="3"/>
  <c r="R233" i="3"/>
  <c r="R232" i="3"/>
  <c r="R230" i="3"/>
  <c r="R229" i="3"/>
  <c r="R226" i="3"/>
  <c r="R225" i="3"/>
  <c r="R224" i="3"/>
  <c r="R199" i="3"/>
  <c r="R198" i="3"/>
  <c r="R150" i="3"/>
  <c r="R149" i="3"/>
  <c r="R148" i="3"/>
  <c r="R147" i="3"/>
  <c r="R146" i="3"/>
  <c r="R145" i="3"/>
  <c r="R144" i="3"/>
  <c r="R143" i="3"/>
  <c r="R133" i="3"/>
  <c r="R132" i="3"/>
  <c r="R131" i="3"/>
  <c r="R130" i="3"/>
  <c r="R127" i="3"/>
  <c r="R126" i="3"/>
  <c r="R120" i="3"/>
  <c r="R119" i="3"/>
  <c r="R96" i="3"/>
  <c r="R33" i="3"/>
  <c r="R32" i="3"/>
  <c r="R31" i="3"/>
  <c r="R29" i="3"/>
  <c r="R28" i="3"/>
  <c r="R23" i="3"/>
  <c r="R22" i="3"/>
  <c r="R21" i="3"/>
  <c r="R18" i="3"/>
  <c r="R11" i="3"/>
  <c r="R7" i="3"/>
  <c r="R6" i="3"/>
  <c r="R5" i="3"/>
  <c r="E2" i="6"/>
  <c r="S3" i="3"/>
  <c r="S4" i="3"/>
  <c r="S5" i="3"/>
  <c r="S6" i="3"/>
  <c r="S7" i="3"/>
  <c r="S8" i="3"/>
  <c r="S9" i="3"/>
  <c r="S11" i="3"/>
  <c r="S14" i="3"/>
  <c r="S16" i="3"/>
  <c r="S17" i="3"/>
  <c r="S18" i="3"/>
  <c r="S19" i="3"/>
  <c r="S20" i="3"/>
  <c r="S21" i="3"/>
  <c r="S22" i="3"/>
  <c r="S23" i="3"/>
  <c r="S24" i="3"/>
  <c r="S25" i="3"/>
  <c r="S26" i="3"/>
  <c r="S28" i="3"/>
  <c r="S29" i="3"/>
  <c r="S30" i="3"/>
  <c r="S31" i="3"/>
  <c r="S32" i="3"/>
  <c r="S33" i="3"/>
  <c r="S34" i="3"/>
  <c r="S35" i="3"/>
  <c r="S36" i="3"/>
  <c r="S37" i="3"/>
  <c r="S38" i="3"/>
  <c r="S39" i="3"/>
  <c r="S40" i="3"/>
  <c r="S41" i="3"/>
  <c r="S42" i="3"/>
  <c r="S43" i="3"/>
  <c r="S44" i="3"/>
  <c r="S45" i="3"/>
  <c r="S46" i="3"/>
  <c r="S48" i="3"/>
  <c r="S49" i="3"/>
  <c r="S50" i="3"/>
  <c r="S51" i="3"/>
  <c r="S52" i="3"/>
  <c r="S53" i="3"/>
  <c r="S54" i="3"/>
  <c r="S55" i="3"/>
  <c r="S56" i="3"/>
  <c r="S57" i="3"/>
  <c r="S58" i="3"/>
  <c r="S60" i="3"/>
  <c r="S61" i="3"/>
  <c r="S62" i="3"/>
  <c r="S63" i="3"/>
  <c r="S64" i="3"/>
  <c r="S65" i="3"/>
  <c r="S66" i="3"/>
  <c r="S67" i="3"/>
  <c r="S68" i="3"/>
  <c r="S69" i="3"/>
  <c r="S70"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6" i="3"/>
  <c r="S127" i="3"/>
  <c r="S128" i="3"/>
  <c r="S129"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2" i="3"/>
  <c r="S273" i="3"/>
  <c r="S274" i="3"/>
  <c r="S275" i="3"/>
  <c r="S276" i="3"/>
  <c r="S277" i="3"/>
  <c r="S278" i="3"/>
  <c r="S279" i="3"/>
  <c r="S280" i="3"/>
  <c r="S281" i="3"/>
  <c r="S282" i="3"/>
  <c r="S283" i="3"/>
  <c r="S284" i="3"/>
  <c r="S285"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60" i="3"/>
  <c r="S361" i="3"/>
  <c r="S362" i="3"/>
  <c r="S363" i="3"/>
  <c r="S364" i="3"/>
  <c r="S365" i="3"/>
  <c r="S366" i="3"/>
  <c r="S367" i="3"/>
  <c r="S368" i="3"/>
  <c r="S369" i="3"/>
  <c r="S370" i="3"/>
  <c r="S371" i="3"/>
  <c r="S372" i="3"/>
  <c r="S373" i="3"/>
  <c r="S374" i="3"/>
  <c r="S375"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8" i="3"/>
  <c r="S409" i="3"/>
  <c r="S410" i="3"/>
  <c r="BB105" i="8"/>
  <c r="BA104" i="8"/>
  <c r="AZ103" i="8"/>
  <c r="AZ101" i="8"/>
  <c r="L183" i="3"/>
  <c r="K183" i="3"/>
  <c r="J183" i="3"/>
  <c r="AV120" i="8"/>
  <c r="AJ130" i="8"/>
  <c r="AJ128" i="8"/>
  <c r="AJ125" i="8"/>
  <c r="AJ122" i="8"/>
  <c r="K28" i="5"/>
  <c r="H28" i="5"/>
  <c r="G28" i="5"/>
  <c r="K27" i="5"/>
  <c r="H27" i="5"/>
  <c r="G27" i="5"/>
  <c r="K26" i="5"/>
  <c r="H26" i="5"/>
  <c r="G26" i="5"/>
  <c r="K25" i="5"/>
  <c r="H25" i="5"/>
  <c r="G25" i="5"/>
  <c r="E110" i="6"/>
  <c r="AU7" i="9"/>
  <c r="AS7" i="9"/>
  <c r="AR7" i="9"/>
  <c r="K187" i="8"/>
  <c r="J187" i="8"/>
  <c r="K188" i="8"/>
  <c r="J188" i="8"/>
  <c r="K189" i="8"/>
  <c r="J189" i="8"/>
  <c r="K186" i="8"/>
  <c r="J186" i="8"/>
  <c r="K185" i="8"/>
  <c r="J185" i="8"/>
  <c r="K184" i="8"/>
  <c r="J184" i="8"/>
  <c r="K183" i="8"/>
  <c r="J183" i="8"/>
  <c r="K182" i="8"/>
  <c r="J182" i="8"/>
  <c r="K181" i="8"/>
  <c r="J181" i="8"/>
  <c r="K180" i="8"/>
  <c r="J180" i="8"/>
  <c r="K179" i="8"/>
  <c r="K178" i="8"/>
  <c r="J178" i="8"/>
  <c r="J177" i="8"/>
  <c r="K176" i="8"/>
  <c r="J176" i="8"/>
  <c r="J238" i="8"/>
  <c r="H19" i="9"/>
  <c r="F79" i="1"/>
  <c r="I16" i="9"/>
  <c r="H16" i="9"/>
  <c r="F78" i="1"/>
  <c r="F77" i="1"/>
  <c r="O8" i="9"/>
  <c r="E109" i="6"/>
  <c r="N8" i="9"/>
  <c r="E108" i="6"/>
  <c r="O12" i="9"/>
  <c r="E107" i="6"/>
  <c r="AY18" i="9"/>
  <c r="AX18" i="9"/>
  <c r="BC18" i="9"/>
  <c r="BE8" i="9"/>
  <c r="AV78" i="8"/>
  <c r="AV28" i="8"/>
  <c r="AJ78" i="8"/>
  <c r="K10" i="5"/>
  <c r="J10" i="5"/>
  <c r="I10" i="5"/>
  <c r="H10" i="5"/>
  <c r="G10" i="5"/>
  <c r="W78" i="8"/>
  <c r="X78" i="8"/>
  <c r="V78" i="8"/>
  <c r="O78" i="8"/>
  <c r="AI78" i="8"/>
  <c r="P78" i="8"/>
  <c r="L78" i="8"/>
  <c r="K78" i="8"/>
  <c r="J78" i="8"/>
  <c r="AV13" i="9"/>
  <c r="AZ10" i="9"/>
  <c r="W296" i="8"/>
  <c r="W295" i="8"/>
  <c r="W292" i="8"/>
  <c r="W291" i="8"/>
  <c r="AE290" i="8"/>
  <c r="AE289" i="8"/>
  <c r="AE288" i="8"/>
  <c r="AE287" i="8"/>
  <c r="AC29" i="8"/>
  <c r="AB29" i="8"/>
  <c r="AB27" i="8"/>
  <c r="AB26" i="8"/>
  <c r="AC26" i="8"/>
  <c r="AC27" i="8"/>
  <c r="AZ45" i="8"/>
  <c r="AY45" i="8"/>
  <c r="AX45" i="8"/>
  <c r="AW45" i="8"/>
  <c r="BA45" i="8"/>
  <c r="AF121" i="8"/>
  <c r="X121" i="8"/>
  <c r="AX120" i="8"/>
  <c r="X129" i="8"/>
  <c r="W133" i="8"/>
  <c r="W132" i="8"/>
  <c r="W131" i="8"/>
  <c r="W123" i="8"/>
  <c r="W121" i="8"/>
  <c r="W120" i="8"/>
  <c r="W119" i="8"/>
  <c r="W118" i="8"/>
  <c r="AZ9" i="9"/>
  <c r="BL9" i="9"/>
  <c r="T129" i="2"/>
  <c r="S129" i="2"/>
  <c r="R129" i="2"/>
  <c r="P410" i="3"/>
  <c r="O410" i="3"/>
  <c r="N410" i="3"/>
  <c r="P409" i="3"/>
  <c r="O409" i="3"/>
  <c r="N409" i="3"/>
  <c r="P408" i="3"/>
  <c r="O408" i="3"/>
  <c r="N408" i="3"/>
  <c r="L410" i="3"/>
  <c r="K410" i="3"/>
  <c r="J410" i="3"/>
  <c r="L409" i="3"/>
  <c r="K409" i="3"/>
  <c r="J409" i="3"/>
  <c r="L408" i="3"/>
  <c r="K408" i="3"/>
  <c r="J408" i="3"/>
  <c r="V56" i="2"/>
  <c r="U56" i="2"/>
  <c r="T56" i="2"/>
  <c r="S56" i="2"/>
  <c r="R56" i="2"/>
  <c r="V55" i="2"/>
  <c r="U55" i="2"/>
  <c r="T55" i="2"/>
  <c r="S55" i="2"/>
  <c r="R55" i="2"/>
  <c r="AX131" i="8"/>
  <c r="AY130" i="8"/>
  <c r="AZ129" i="8"/>
  <c r="AX128" i="8"/>
  <c r="AZ127" i="8"/>
  <c r="AX126" i="8"/>
  <c r="R76" i="2"/>
  <c r="K76" i="2"/>
  <c r="J76" i="2"/>
  <c r="I76" i="2"/>
  <c r="H76" i="2"/>
  <c r="Y76" i="2"/>
  <c r="X76" i="2"/>
  <c r="W76" i="2"/>
  <c r="V76" i="2"/>
  <c r="U76" i="2"/>
  <c r="T76" i="2"/>
  <c r="S76" i="2"/>
  <c r="O76" i="2"/>
  <c r="AX125" i="8"/>
  <c r="AX124" i="8"/>
  <c r="AZ123" i="8"/>
  <c r="X75" i="2"/>
  <c r="W75" i="2"/>
  <c r="V75" i="2"/>
  <c r="U75" i="2"/>
  <c r="T75" i="2"/>
  <c r="S75" i="2"/>
  <c r="R75" i="2"/>
  <c r="O75" i="2"/>
  <c r="K75" i="2"/>
  <c r="J75" i="2"/>
  <c r="I75" i="2"/>
  <c r="H75" i="2"/>
  <c r="AW122" i="8"/>
  <c r="BA121" i="8"/>
  <c r="AY120" i="8"/>
  <c r="W74" i="2"/>
  <c r="V74" i="2"/>
  <c r="U74" i="2"/>
  <c r="T74" i="2"/>
  <c r="S74" i="2"/>
  <c r="R74" i="2"/>
  <c r="O74" i="2"/>
  <c r="K74" i="2"/>
  <c r="J74" i="2"/>
  <c r="I74" i="2"/>
  <c r="H74" i="2"/>
  <c r="AX119" i="8"/>
  <c r="BB118" i="8"/>
  <c r="K73" i="2"/>
  <c r="J73" i="2"/>
  <c r="I73" i="2"/>
  <c r="H73" i="2"/>
  <c r="X73" i="2"/>
  <c r="W73" i="2"/>
  <c r="V73" i="2"/>
  <c r="U73" i="2"/>
  <c r="T73" i="2"/>
  <c r="S73" i="2"/>
  <c r="R73" i="2"/>
  <c r="O73" i="2"/>
  <c r="V68" i="2"/>
  <c r="U68" i="2"/>
  <c r="V67" i="2"/>
  <c r="U67" i="2"/>
  <c r="E8" i="13"/>
  <c r="X235" i="8"/>
  <c r="X236" i="8"/>
  <c r="X169" i="8"/>
  <c r="X79" i="8"/>
  <c r="X77" i="8"/>
  <c r="X38" i="8"/>
  <c r="X183" i="8"/>
  <c r="X186" i="8"/>
  <c r="X185" i="8"/>
  <c r="X182" i="8"/>
  <c r="X181" i="8"/>
  <c r="X126" i="8"/>
  <c r="X292" i="8"/>
  <c r="X127" i="8"/>
  <c r="X31" i="8"/>
  <c r="X131" i="8"/>
  <c r="X119" i="8"/>
  <c r="X118" i="8"/>
  <c r="X47" i="8"/>
  <c r="X291" i="8"/>
  <c r="X133" i="8"/>
  <c r="X132" i="8"/>
  <c r="X120" i="8"/>
  <c r="W310" i="8"/>
  <c r="Z296" i="8"/>
  <c r="AB296" i="8"/>
  <c r="Z295" i="8"/>
  <c r="AB292" i="8"/>
  <c r="AB291" i="8"/>
  <c r="AF290" i="8"/>
  <c r="AF289" i="8"/>
  <c r="AF288" i="8"/>
  <c r="AF287" i="8"/>
  <c r="Z294" i="8"/>
  <c r="Z293" i="8"/>
  <c r="AD290" i="8"/>
  <c r="AC290" i="8"/>
  <c r="AB290" i="8"/>
  <c r="AD289" i="8"/>
  <c r="AC289" i="8"/>
  <c r="AB289" i="8"/>
  <c r="AD288" i="8"/>
  <c r="AC288" i="8"/>
  <c r="AB288" i="8"/>
  <c r="AD287" i="8"/>
  <c r="AC287" i="8"/>
  <c r="AB287" i="8"/>
  <c r="Z290" i="8"/>
  <c r="Z289" i="8"/>
  <c r="Z288" i="8"/>
  <c r="Z287" i="8"/>
  <c r="AB286" i="8"/>
  <c r="W285" i="8"/>
  <c r="Z286" i="8"/>
  <c r="Z285" i="8"/>
  <c r="Z284" i="8"/>
  <c r="Z283" i="8"/>
  <c r="Z282" i="8"/>
  <c r="Z281" i="8"/>
  <c r="Z279" i="8"/>
  <c r="AB265" i="8"/>
  <c r="AB266" i="8"/>
  <c r="AB263" i="8"/>
  <c r="AB264" i="8"/>
  <c r="AB233" i="8"/>
  <c r="W233" i="8"/>
  <c r="AB231" i="8"/>
  <c r="W231" i="8"/>
  <c r="AB230" i="8"/>
  <c r="W230" i="8"/>
  <c r="AB229" i="8"/>
  <c r="W229" i="8"/>
  <c r="AB228" i="8"/>
  <c r="W228" i="8"/>
  <c r="AB227" i="8"/>
  <c r="W227" i="8"/>
  <c r="AB224" i="8"/>
  <c r="AB223" i="8"/>
  <c r="X217" i="8"/>
  <c r="X216" i="8"/>
  <c r="X215" i="8"/>
  <c r="AD209" i="8"/>
  <c r="AC208" i="8"/>
  <c r="Z203" i="8"/>
  <c r="W197" i="8"/>
  <c r="W196" i="8"/>
  <c r="W195" i="8"/>
  <c r="X187" i="8"/>
  <c r="AJ187" i="8"/>
  <c r="AB181" i="8"/>
  <c r="X179" i="8"/>
  <c r="X178" i="8"/>
  <c r="X153" i="8"/>
  <c r="X154" i="8"/>
  <c r="W166" i="8"/>
  <c r="AB164" i="8"/>
  <c r="AB166" i="8"/>
  <c r="W164" i="8"/>
  <c r="AE138" i="8"/>
  <c r="AC132" i="8"/>
  <c r="AB132" i="8"/>
  <c r="AD129" i="8"/>
  <c r="X125" i="8"/>
  <c r="AA125" i="8"/>
  <c r="AC124" i="8"/>
  <c r="X124" i="8"/>
  <c r="X123" i="8"/>
  <c r="AC122" i="8"/>
  <c r="W111" i="8"/>
  <c r="AB109" i="8"/>
  <c r="AB108" i="8"/>
  <c r="AB107" i="8"/>
  <c r="AB106" i="8"/>
  <c r="Z109" i="8"/>
  <c r="W109" i="8"/>
  <c r="Z108" i="8"/>
  <c r="W108" i="8"/>
  <c r="Z107" i="8"/>
  <c r="W107" i="8"/>
  <c r="Z106" i="8"/>
  <c r="W106" i="8"/>
  <c r="AB105" i="8"/>
  <c r="Z105" i="8"/>
  <c r="W105" i="8"/>
  <c r="Z104" i="8"/>
  <c r="W104" i="8"/>
  <c r="Z103" i="8"/>
  <c r="W103" i="8"/>
  <c r="X95" i="8"/>
  <c r="AB90" i="8"/>
  <c r="W90" i="8"/>
  <c r="AB89" i="8"/>
  <c r="W89" i="8"/>
  <c r="W88" i="8"/>
  <c r="W76" i="8"/>
  <c r="W75" i="8"/>
  <c r="X72" i="8"/>
  <c r="Z70" i="8"/>
  <c r="W70" i="8"/>
  <c r="Z64" i="8"/>
  <c r="W64" i="8"/>
  <c r="Z63" i="8"/>
  <c r="W63" i="8"/>
  <c r="Z62" i="8"/>
  <c r="W62" i="8"/>
  <c r="Z61" i="8"/>
  <c r="W61" i="8"/>
  <c r="Z60" i="8"/>
  <c r="W60" i="8"/>
  <c r="Z59" i="8"/>
  <c r="W59" i="8"/>
  <c r="Z58" i="8"/>
  <c r="W58" i="8"/>
  <c r="Z57" i="8"/>
  <c r="W57" i="8"/>
  <c r="Z56" i="8"/>
  <c r="W56" i="8"/>
  <c r="Z55" i="8"/>
  <c r="W55" i="8"/>
  <c r="Z54" i="8"/>
  <c r="W54" i="8"/>
  <c r="Z53" i="8"/>
  <c r="W53" i="8"/>
  <c r="Z52" i="8"/>
  <c r="W52" i="8"/>
  <c r="Z51" i="8"/>
  <c r="W51" i="8"/>
  <c r="Z49" i="8"/>
  <c r="W49" i="8"/>
  <c r="Z48" i="8"/>
  <c r="W48" i="8"/>
  <c r="W46" i="8"/>
  <c r="Z46" i="8"/>
  <c r="Z45" i="8"/>
  <c r="W45" i="8"/>
  <c r="W40" i="8"/>
  <c r="Z41" i="8"/>
  <c r="Z40" i="8"/>
  <c r="W35" i="8"/>
  <c r="W34" i="8"/>
  <c r="X30" i="8"/>
  <c r="AD29" i="8"/>
  <c r="AB18" i="8"/>
  <c r="AB17" i="8"/>
  <c r="AB9" i="8"/>
  <c r="AG28" i="8"/>
  <c r="AG14" i="8"/>
  <c r="AW222" i="8"/>
  <c r="AX285" i="8"/>
  <c r="AY72" i="8"/>
  <c r="AB95" i="8"/>
  <c r="O112" i="2"/>
  <c r="K112" i="2"/>
  <c r="I112" i="2"/>
  <c r="H112" i="2"/>
  <c r="H45" i="2"/>
  <c r="H43" i="2"/>
  <c r="J9" i="8"/>
  <c r="O9" i="3"/>
  <c r="E106" i="6"/>
  <c r="E105" i="6"/>
  <c r="N9" i="3"/>
  <c r="AQ273" i="8"/>
  <c r="AQ272" i="8"/>
  <c r="AQ271" i="8"/>
  <c r="AQ270" i="8"/>
  <c r="AQ269" i="8"/>
  <c r="AQ268" i="8"/>
  <c r="AQ267" i="8"/>
  <c r="AQ266" i="8"/>
  <c r="AQ265" i="8"/>
  <c r="AQ264" i="8"/>
  <c r="AQ263" i="8"/>
  <c r="AQ260" i="8"/>
  <c r="AQ259" i="8"/>
  <c r="AQ258" i="8"/>
  <c r="AQ257" i="8"/>
  <c r="AQ256" i="8"/>
  <c r="AQ255" i="8"/>
  <c r="AQ254" i="8"/>
  <c r="AQ253" i="8"/>
  <c r="AQ252" i="8"/>
  <c r="AQ251" i="8"/>
  <c r="AQ250" i="8"/>
  <c r="AQ249" i="8"/>
  <c r="AQ248" i="8"/>
  <c r="AQ246" i="8"/>
  <c r="AQ245" i="8"/>
  <c r="AQ244" i="8"/>
  <c r="AQ243" i="8"/>
  <c r="AQ242" i="8"/>
  <c r="O242" i="8"/>
  <c r="AG308" i="8"/>
  <c r="I86" i="4"/>
  <c r="H86" i="4"/>
  <c r="G86" i="4"/>
  <c r="K86" i="4"/>
  <c r="J59" i="5"/>
  <c r="AG307" i="8"/>
  <c r="AG305" i="8"/>
  <c r="AG304" i="8"/>
  <c r="AG303" i="8"/>
  <c r="K85" i="4"/>
  <c r="J85" i="4"/>
  <c r="I85" i="4"/>
  <c r="H85" i="4"/>
  <c r="G85" i="4"/>
  <c r="J58" i="5"/>
  <c r="J56" i="5"/>
  <c r="AG300" i="8"/>
  <c r="AG299" i="8"/>
  <c r="AG298" i="8"/>
  <c r="BG22" i="9"/>
  <c r="AU22" i="9"/>
  <c r="AT22" i="9"/>
  <c r="BF22" i="9"/>
  <c r="BE22" i="9"/>
  <c r="BC22" i="9"/>
  <c r="BB22" i="9"/>
  <c r="BA22" i="9"/>
  <c r="AZ22" i="9"/>
  <c r="AY22" i="9"/>
  <c r="AX22" i="9"/>
  <c r="AW22" i="9"/>
  <c r="AK310" i="8"/>
  <c r="AW310" i="8"/>
  <c r="AC302" i="8"/>
  <c r="AI310" i="8"/>
  <c r="AJ310" i="8"/>
  <c r="AG310" i="8"/>
  <c r="Q310" i="8"/>
  <c r="P310" i="8"/>
  <c r="T152" i="2"/>
  <c r="K152" i="2"/>
  <c r="J152" i="2"/>
  <c r="I152" i="2"/>
  <c r="H152" i="2"/>
  <c r="M152" i="2"/>
  <c r="L152" i="2"/>
  <c r="U152" i="2"/>
  <c r="S152" i="2"/>
  <c r="R152" i="2"/>
  <c r="O152" i="2"/>
  <c r="X310" i="8"/>
  <c r="AV310" i="8"/>
  <c r="AQ310" i="8"/>
  <c r="AB310" i="8"/>
  <c r="V310" i="8"/>
  <c r="O310" i="8"/>
  <c r="L310" i="8"/>
  <c r="K310" i="8"/>
  <c r="J310" i="8"/>
  <c r="AW309" i="8"/>
  <c r="W309" i="8"/>
  <c r="Q309" i="8"/>
  <c r="P309" i="8"/>
  <c r="O309" i="8"/>
  <c r="M151" i="2"/>
  <c r="W151" i="2"/>
  <c r="V151" i="2"/>
  <c r="U151" i="2"/>
  <c r="T151" i="2"/>
  <c r="S151" i="2"/>
  <c r="R151" i="2"/>
  <c r="L77" i="2"/>
  <c r="K77" i="2"/>
  <c r="L72" i="2"/>
  <c r="K72" i="2"/>
  <c r="K151" i="2"/>
  <c r="O151" i="2"/>
  <c r="J151" i="2"/>
  <c r="I151" i="2"/>
  <c r="H151" i="2"/>
  <c r="L309" i="8"/>
  <c r="K309" i="8"/>
  <c r="J309" i="8"/>
  <c r="AG309" i="8"/>
  <c r="AI309" i="8"/>
  <c r="K69" i="5"/>
  <c r="J69" i="5"/>
  <c r="I69" i="5"/>
  <c r="H69" i="5"/>
  <c r="G69" i="5"/>
  <c r="K84" i="4"/>
  <c r="J84" i="4"/>
  <c r="I84" i="4"/>
  <c r="H84" i="4"/>
  <c r="G84" i="4"/>
  <c r="AK309" i="8"/>
  <c r="K68" i="5"/>
  <c r="J68" i="5"/>
  <c r="I68" i="5"/>
  <c r="H68" i="5"/>
  <c r="G68" i="5"/>
  <c r="AI302" i="8"/>
  <c r="K67" i="5"/>
  <c r="J67" i="5"/>
  <c r="I67" i="5"/>
  <c r="H67" i="5"/>
  <c r="G67" i="5"/>
  <c r="AJ309" i="8"/>
  <c r="AB309" i="8"/>
  <c r="V309" i="8"/>
  <c r="X309" i="8"/>
  <c r="I66" i="5"/>
  <c r="H66" i="5"/>
  <c r="G66" i="5"/>
  <c r="J66" i="5"/>
  <c r="K66" i="5"/>
  <c r="AV309" i="8"/>
  <c r="AQ309" i="8"/>
  <c r="AB302" i="8"/>
  <c r="AB308" i="8"/>
  <c r="W307" i="8"/>
  <c r="AV306" i="8"/>
  <c r="AQ306" i="8"/>
  <c r="AI306" i="8"/>
  <c r="AG306" i="8"/>
  <c r="W306" i="8"/>
  <c r="V306" i="8"/>
  <c r="P306" i="8"/>
  <c r="O306" i="8"/>
  <c r="L306" i="8"/>
  <c r="K306" i="8"/>
  <c r="J306" i="8"/>
  <c r="AV300" i="8"/>
  <c r="M347" i="3"/>
  <c r="L347" i="3"/>
  <c r="K347" i="3"/>
  <c r="J347" i="3"/>
  <c r="AW300" i="8"/>
  <c r="AQ300" i="8"/>
  <c r="AI300" i="8"/>
  <c r="AC300" i="8"/>
  <c r="AC299" i="8"/>
  <c r="AB300" i="8"/>
  <c r="X300" i="8"/>
  <c r="V300" i="8"/>
  <c r="O300" i="8"/>
  <c r="L300" i="8"/>
  <c r="K300" i="8"/>
  <c r="J300" i="8"/>
  <c r="AV299" i="8"/>
  <c r="M346" i="3"/>
  <c r="L346" i="3"/>
  <c r="K346" i="3"/>
  <c r="J346" i="3"/>
  <c r="AW299" i="8"/>
  <c r="AQ299" i="8"/>
  <c r="AI299" i="8"/>
  <c r="AB299" i="8"/>
  <c r="X299" i="8"/>
  <c r="V299" i="8"/>
  <c r="O299" i="8"/>
  <c r="L299" i="8"/>
  <c r="K299" i="8"/>
  <c r="J299" i="8"/>
  <c r="Q298" i="8"/>
  <c r="Q22" i="9"/>
  <c r="E104" i="6"/>
  <c r="AQ19" i="8"/>
  <c r="AQ155" i="8"/>
  <c r="AQ154" i="8"/>
  <c r="AQ153" i="8"/>
  <c r="AQ166" i="8"/>
  <c r="AQ217" i="8"/>
  <c r="AQ308" i="8"/>
  <c r="AQ305" i="8"/>
  <c r="AQ304" i="8"/>
  <c r="AQ303" i="8"/>
  <c r="AQ302" i="8"/>
  <c r="AQ301" i="8"/>
  <c r="AQ298" i="8"/>
  <c r="BK21" i="9"/>
  <c r="BM297" i="8"/>
  <c r="BL297" i="8"/>
  <c r="BK297" i="8"/>
  <c r="BJ297" i="8"/>
  <c r="BI297" i="8"/>
  <c r="BH297" i="8"/>
  <c r="BG297" i="8"/>
  <c r="BF297" i="8"/>
  <c r="BE297" i="8"/>
  <c r="BD297" i="8"/>
  <c r="BC297" i="8"/>
  <c r="BB297" i="8"/>
  <c r="BA297" i="8"/>
  <c r="AZ297" i="8"/>
  <c r="AY297" i="8"/>
  <c r="AX297" i="8"/>
  <c r="AW297" i="8"/>
  <c r="AV297" i="8"/>
  <c r="AI297" i="8"/>
  <c r="AF65" i="5"/>
  <c r="AE65" i="5"/>
  <c r="AD65" i="5"/>
  <c r="AC65" i="5"/>
  <c r="AB65" i="5"/>
  <c r="AA65" i="5"/>
  <c r="Z65" i="5"/>
  <c r="Y65" i="5"/>
  <c r="X65" i="5"/>
  <c r="W65" i="5"/>
  <c r="V65" i="5"/>
  <c r="U65" i="5"/>
  <c r="T65" i="5"/>
  <c r="S65" i="5"/>
  <c r="R65" i="5"/>
  <c r="Q65" i="5"/>
  <c r="P65" i="5"/>
  <c r="AE297" i="8"/>
  <c r="O65" i="5"/>
  <c r="K65" i="5"/>
  <c r="J65" i="5"/>
  <c r="L143" i="2"/>
  <c r="K143" i="2"/>
  <c r="I65" i="5"/>
  <c r="H65" i="5"/>
  <c r="G65" i="5"/>
  <c r="AD297" i="8"/>
  <c r="V150" i="2"/>
  <c r="U150" i="2"/>
  <c r="T150" i="2"/>
  <c r="S150" i="2"/>
  <c r="R150" i="2"/>
  <c r="O150" i="2"/>
  <c r="K150" i="2"/>
  <c r="L150" i="2"/>
  <c r="J150" i="2"/>
  <c r="I150" i="2"/>
  <c r="H150" i="2"/>
  <c r="T149" i="2"/>
  <c r="S149" i="2"/>
  <c r="R149" i="2"/>
  <c r="O149" i="2"/>
  <c r="M149" i="2"/>
  <c r="L149" i="2"/>
  <c r="K149" i="2"/>
  <c r="J149" i="2"/>
  <c r="I149" i="2"/>
  <c r="H149" i="2"/>
  <c r="U137" i="2"/>
  <c r="M307" i="3"/>
  <c r="L307" i="3"/>
  <c r="K307" i="3"/>
  <c r="J307" i="3"/>
  <c r="N306" i="3"/>
  <c r="N308" i="3"/>
  <c r="N309" i="3"/>
  <c r="N310" i="3"/>
  <c r="N311" i="3"/>
  <c r="N312" i="3"/>
  <c r="N313" i="3"/>
  <c r="N314" i="3"/>
  <c r="N315" i="3"/>
  <c r="N316" i="3"/>
  <c r="N317" i="3"/>
  <c r="N318" i="3"/>
  <c r="N319" i="3"/>
  <c r="N320" i="3"/>
  <c r="N321" i="3"/>
  <c r="N322" i="3"/>
  <c r="N323" i="3"/>
  <c r="N324" i="3"/>
  <c r="N325" i="3"/>
  <c r="N326" i="3"/>
  <c r="T137" i="2"/>
  <c r="S137" i="2"/>
  <c r="R137" i="2"/>
  <c r="O137" i="2"/>
  <c r="M137" i="2"/>
  <c r="L137" i="2"/>
  <c r="K137" i="2"/>
  <c r="J137" i="2"/>
  <c r="I137" i="2"/>
  <c r="H137" i="2"/>
  <c r="AC297" i="8"/>
  <c r="AB297" i="8"/>
  <c r="AQ297" i="8"/>
  <c r="V297" i="8"/>
  <c r="Q297" i="8"/>
  <c r="E58" i="6"/>
  <c r="E14" i="6"/>
  <c r="L297" i="8"/>
  <c r="K297" i="8"/>
  <c r="J297" i="8"/>
  <c r="M148" i="2"/>
  <c r="M147" i="2"/>
  <c r="M146" i="2"/>
  <c r="M145" i="2"/>
  <c r="M144" i="2"/>
  <c r="M143" i="2"/>
  <c r="M142" i="2"/>
  <c r="M141" i="2"/>
  <c r="M140" i="2"/>
  <c r="M139" i="2"/>
  <c r="M138" i="2"/>
  <c r="M136" i="2"/>
  <c r="M135" i="2"/>
  <c r="M134" i="2"/>
  <c r="M133" i="2"/>
  <c r="T148" i="2"/>
  <c r="S148" i="2"/>
  <c r="R148" i="2"/>
  <c r="O148" i="2"/>
  <c r="L148" i="2"/>
  <c r="K148" i="2"/>
  <c r="J148" i="2"/>
  <c r="I148" i="2"/>
  <c r="H148" i="2"/>
  <c r="T147" i="2"/>
  <c r="S147" i="2"/>
  <c r="R147" i="2"/>
  <c r="O147" i="2"/>
  <c r="L147" i="2"/>
  <c r="K147" i="2"/>
  <c r="J147" i="2"/>
  <c r="I147" i="2"/>
  <c r="H147" i="2"/>
  <c r="T146" i="2"/>
  <c r="S146" i="2"/>
  <c r="R146" i="2"/>
  <c r="O146" i="2"/>
  <c r="L146" i="2"/>
  <c r="K146" i="2"/>
  <c r="J146" i="2"/>
  <c r="I146" i="2"/>
  <c r="H146" i="2"/>
  <c r="T145" i="2"/>
  <c r="S145" i="2"/>
  <c r="R145" i="2"/>
  <c r="O145" i="2"/>
  <c r="L145" i="2"/>
  <c r="K145" i="2"/>
  <c r="J145" i="2"/>
  <c r="I145" i="2"/>
  <c r="H145" i="2"/>
  <c r="T144" i="2"/>
  <c r="S144" i="2"/>
  <c r="R144" i="2"/>
  <c r="O144" i="2"/>
  <c r="L144" i="2"/>
  <c r="K144" i="2"/>
  <c r="J144" i="2"/>
  <c r="I144" i="2"/>
  <c r="H144" i="2"/>
  <c r="T143" i="2"/>
  <c r="S143" i="2"/>
  <c r="R143" i="2"/>
  <c r="O143" i="2"/>
  <c r="J143" i="2"/>
  <c r="I143" i="2"/>
  <c r="H143" i="2"/>
  <c r="T142" i="2"/>
  <c r="S142" i="2"/>
  <c r="R142" i="2"/>
  <c r="O142" i="2"/>
  <c r="L142" i="2"/>
  <c r="K142" i="2"/>
  <c r="J142" i="2"/>
  <c r="I142" i="2"/>
  <c r="H142" i="2"/>
  <c r="T141" i="2"/>
  <c r="S141" i="2"/>
  <c r="R141" i="2"/>
  <c r="O141" i="2"/>
  <c r="L141" i="2"/>
  <c r="K141" i="2"/>
  <c r="J141" i="2"/>
  <c r="I141" i="2"/>
  <c r="H141" i="2"/>
  <c r="T140" i="2"/>
  <c r="S140" i="2"/>
  <c r="R140" i="2"/>
  <c r="O140" i="2"/>
  <c r="L140" i="2"/>
  <c r="K140" i="2"/>
  <c r="J140" i="2"/>
  <c r="I140" i="2"/>
  <c r="H140" i="2"/>
  <c r="T139" i="2"/>
  <c r="S139" i="2"/>
  <c r="R139" i="2"/>
  <c r="O139" i="2"/>
  <c r="L139" i="2"/>
  <c r="K139" i="2"/>
  <c r="J139" i="2"/>
  <c r="I139" i="2"/>
  <c r="H139" i="2"/>
  <c r="T138" i="2"/>
  <c r="S138" i="2"/>
  <c r="R138" i="2"/>
  <c r="O138" i="2"/>
  <c r="L138" i="2"/>
  <c r="K138" i="2"/>
  <c r="J138" i="2"/>
  <c r="I138" i="2"/>
  <c r="H138" i="2"/>
  <c r="T136" i="2"/>
  <c r="S136" i="2"/>
  <c r="R136" i="2"/>
  <c r="O136" i="2"/>
  <c r="L136" i="2"/>
  <c r="K136" i="2"/>
  <c r="J136" i="2"/>
  <c r="I136" i="2"/>
  <c r="H136" i="2"/>
  <c r="U135" i="2"/>
  <c r="T135" i="2"/>
  <c r="S135" i="2"/>
  <c r="R135" i="2"/>
  <c r="O135" i="2"/>
  <c r="L135" i="2"/>
  <c r="K135" i="2"/>
  <c r="J135" i="2"/>
  <c r="I135" i="2"/>
  <c r="H135" i="2"/>
  <c r="T134" i="2"/>
  <c r="S134" i="2"/>
  <c r="R134" i="2"/>
  <c r="O134" i="2"/>
  <c r="L134" i="2"/>
  <c r="K134" i="2"/>
  <c r="J134" i="2"/>
  <c r="I134" i="2"/>
  <c r="H134" i="2"/>
  <c r="T133" i="2"/>
  <c r="S133" i="2"/>
  <c r="R133" i="2"/>
  <c r="O133" i="2"/>
  <c r="L133" i="2"/>
  <c r="K133" i="2"/>
  <c r="J133" i="2"/>
  <c r="I133" i="2"/>
  <c r="H133" i="2"/>
  <c r="BH21" i="9"/>
  <c r="BG21" i="9"/>
  <c r="L61" i="2"/>
  <c r="AQ292" i="8"/>
  <c r="AQ291" i="8"/>
  <c r="AI291" i="8"/>
  <c r="P343" i="3"/>
  <c r="P344" i="3"/>
  <c r="AB285" i="8"/>
  <c r="AI296" i="8"/>
  <c r="AI295" i="8"/>
  <c r="O195" i="3"/>
  <c r="P194" i="3"/>
  <c r="N195" i="3"/>
  <c r="AZ288" i="8"/>
  <c r="L68" i="2"/>
  <c r="BA290" i="8"/>
  <c r="K44" i="2"/>
  <c r="J44" i="2"/>
  <c r="I44" i="2"/>
  <c r="H44" i="2"/>
  <c r="W44" i="2"/>
  <c r="V44" i="2"/>
  <c r="U44" i="2"/>
  <c r="T44" i="2"/>
  <c r="S44" i="2"/>
  <c r="R44" i="2"/>
  <c r="O44" i="2"/>
  <c r="AY284" i="8"/>
  <c r="S65" i="2"/>
  <c r="R65" i="2"/>
  <c r="U65" i="2"/>
  <c r="O65" i="2"/>
  <c r="J65" i="2"/>
  <c r="I65" i="2"/>
  <c r="H65" i="2"/>
  <c r="K65" i="2"/>
  <c r="K63" i="2"/>
  <c r="R64" i="2"/>
  <c r="M406" i="3"/>
  <c r="L406" i="3"/>
  <c r="K406" i="3"/>
  <c r="J406" i="3"/>
  <c r="AY279" i="8"/>
  <c r="AY280" i="8"/>
  <c r="T63" i="2"/>
  <c r="S63" i="2"/>
  <c r="U63" i="2"/>
  <c r="R63" i="2"/>
  <c r="O63" i="2"/>
  <c r="L64" i="2"/>
  <c r="J63" i="2"/>
  <c r="I63" i="2"/>
  <c r="H63" i="2"/>
  <c r="L62" i="2"/>
  <c r="O100" i="3"/>
  <c r="O99" i="3"/>
  <c r="L59" i="2"/>
  <c r="L60" i="2"/>
  <c r="O327" i="3"/>
  <c r="N327" i="3"/>
  <c r="N305" i="3"/>
  <c r="N304" i="3"/>
  <c r="N303" i="3"/>
  <c r="N302" i="3"/>
  <c r="N301" i="3"/>
  <c r="N300" i="3"/>
  <c r="N299" i="3"/>
  <c r="N298" i="3"/>
  <c r="N297" i="3"/>
  <c r="N293" i="3"/>
  <c r="N292" i="3"/>
  <c r="N291" i="3"/>
  <c r="O295" i="3"/>
  <c r="N294" i="3"/>
  <c r="P278" i="8"/>
  <c r="E103" i="6"/>
  <c r="N295" i="3"/>
  <c r="E102" i="6"/>
  <c r="AY274" i="8"/>
  <c r="AX274" i="8"/>
  <c r="P274" i="8"/>
  <c r="AY275" i="8"/>
  <c r="AX275" i="8"/>
  <c r="AY277" i="8"/>
  <c r="AX277" i="8"/>
  <c r="K405" i="3"/>
  <c r="J405" i="3"/>
  <c r="K404" i="3"/>
  <c r="J404" i="3"/>
  <c r="T132" i="2"/>
  <c r="S132" i="2"/>
  <c r="R132" i="2"/>
  <c r="T131" i="2"/>
  <c r="S131" i="2"/>
  <c r="R131" i="2"/>
  <c r="T130" i="2"/>
  <c r="S130" i="2"/>
  <c r="R130" i="2"/>
  <c r="M399" i="3"/>
  <c r="K403" i="3"/>
  <c r="J403" i="3"/>
  <c r="K402" i="3"/>
  <c r="J402" i="3"/>
  <c r="K401" i="3"/>
  <c r="J401" i="3"/>
  <c r="K400" i="3"/>
  <c r="J400" i="3"/>
  <c r="K399" i="3"/>
  <c r="J399" i="3"/>
  <c r="K398" i="3"/>
  <c r="J398" i="3"/>
  <c r="K397" i="3"/>
  <c r="J397" i="3"/>
  <c r="K396" i="3"/>
  <c r="J396" i="3"/>
  <c r="K395" i="3"/>
  <c r="J395" i="3"/>
  <c r="AV277" i="8"/>
  <c r="O132" i="2"/>
  <c r="K132" i="2"/>
  <c r="I132" i="2"/>
  <c r="H132" i="2"/>
  <c r="O131" i="2"/>
  <c r="K131" i="2"/>
  <c r="I131" i="2"/>
  <c r="H131" i="2"/>
  <c r="O130" i="2"/>
  <c r="K130" i="2"/>
  <c r="I130" i="2"/>
  <c r="H130" i="2"/>
  <c r="N296" i="3"/>
  <c r="AQ278" i="8"/>
  <c r="AQ277" i="8"/>
  <c r="AQ276" i="8"/>
  <c r="AQ275" i="8"/>
  <c r="AQ274" i="8"/>
  <c r="E100" i="6"/>
  <c r="AW20" i="9"/>
  <c r="BB241" i="8"/>
  <c r="BA240" i="8"/>
  <c r="BB239" i="8"/>
  <c r="BA238" i="8"/>
  <c r="O394" i="3"/>
  <c r="E99" i="6"/>
  <c r="N394" i="3"/>
  <c r="M394" i="3"/>
  <c r="L394" i="3"/>
  <c r="K394" i="3"/>
  <c r="J394" i="3"/>
  <c r="AU19" i="9"/>
  <c r="AT19" i="9"/>
  <c r="AV241" i="8"/>
  <c r="M50" i="2"/>
  <c r="N129" i="2"/>
  <c r="L129" i="2"/>
  <c r="O129" i="2"/>
  <c r="M129" i="2"/>
  <c r="J129" i="2"/>
  <c r="I129" i="2"/>
  <c r="H129" i="2"/>
  <c r="BA241" i="8"/>
  <c r="AZ241" i="8"/>
  <c r="AY241" i="8"/>
  <c r="AX241" i="8"/>
  <c r="AW241" i="8"/>
  <c r="AZ240" i="8"/>
  <c r="AY240" i="8"/>
  <c r="AX240" i="8"/>
  <c r="AW240" i="8"/>
  <c r="AQ241" i="8"/>
  <c r="AR240" i="8"/>
  <c r="AQ240" i="8"/>
  <c r="L53" i="2"/>
  <c r="L52" i="2"/>
  <c r="AJ241" i="8"/>
  <c r="AI241" i="8"/>
  <c r="AL240" i="8"/>
  <c r="AK240" i="8"/>
  <c r="AJ240" i="8"/>
  <c r="AI240" i="8"/>
  <c r="AG240" i="8"/>
  <c r="K82" i="4"/>
  <c r="I82" i="4"/>
  <c r="H82" i="4"/>
  <c r="G82" i="4"/>
  <c r="AB239" i="8"/>
  <c r="AB238" i="8"/>
  <c r="AB241" i="8"/>
  <c r="AB240" i="8"/>
  <c r="W241" i="8"/>
  <c r="AC240" i="8"/>
  <c r="AC241" i="8"/>
  <c r="AD240" i="8"/>
  <c r="V241" i="8"/>
  <c r="V240" i="8"/>
  <c r="M241" i="8"/>
  <c r="L241" i="8"/>
  <c r="K241" i="8"/>
  <c r="M240" i="8"/>
  <c r="L240" i="8"/>
  <c r="K240" i="8"/>
  <c r="O238" i="8"/>
  <c r="O239" i="8"/>
  <c r="P241" i="8"/>
  <c r="O241" i="8"/>
  <c r="O240" i="8"/>
  <c r="P240" i="8"/>
  <c r="E98" i="6"/>
  <c r="O128" i="2"/>
  <c r="M128" i="2"/>
  <c r="L128" i="2"/>
  <c r="K128" i="2"/>
  <c r="J128" i="2"/>
  <c r="I128" i="2"/>
  <c r="H128" i="2"/>
  <c r="O127" i="2"/>
  <c r="L127" i="2"/>
  <c r="K127" i="2"/>
  <c r="J127" i="2"/>
  <c r="I127" i="2"/>
  <c r="H127" i="2"/>
  <c r="O126" i="2"/>
  <c r="L126" i="2"/>
  <c r="K126" i="2"/>
  <c r="J126" i="2"/>
  <c r="I126" i="2"/>
  <c r="H126" i="2"/>
  <c r="O125" i="2"/>
  <c r="L125" i="2"/>
  <c r="K125" i="2"/>
  <c r="J125" i="2"/>
  <c r="I125" i="2"/>
  <c r="H125" i="2"/>
  <c r="O124" i="2"/>
  <c r="L124" i="2"/>
  <c r="K124" i="2"/>
  <c r="J124" i="2"/>
  <c r="I124" i="2"/>
  <c r="H124" i="2"/>
  <c r="O123" i="2"/>
  <c r="L123" i="2"/>
  <c r="K123" i="2"/>
  <c r="J123" i="2"/>
  <c r="I123" i="2"/>
  <c r="H123" i="2"/>
  <c r="O19" i="9"/>
  <c r="E97" i="6"/>
  <c r="O18" i="9"/>
  <c r="M17" i="9"/>
  <c r="AY229" i="8"/>
  <c r="AX229" i="8"/>
  <c r="AW229" i="8"/>
  <c r="AV229" i="8"/>
  <c r="AR229" i="8"/>
  <c r="AQ229" i="8"/>
  <c r="AI229" i="8"/>
  <c r="AH229" i="8"/>
  <c r="AG229" i="8"/>
  <c r="V229" i="8"/>
  <c r="P229" i="8"/>
  <c r="O229" i="8"/>
  <c r="K229" i="8"/>
  <c r="J229" i="8"/>
  <c r="BI18" i="9"/>
  <c r="BH18" i="9"/>
  <c r="BF18" i="9"/>
  <c r="BE18" i="9"/>
  <c r="BD18" i="9"/>
  <c r="BB18" i="9"/>
  <c r="BA18" i="9"/>
  <c r="AZ18" i="9"/>
  <c r="AW18" i="9"/>
  <c r="AV18" i="9"/>
  <c r="AU18" i="9"/>
  <c r="AI237" i="8"/>
  <c r="AR237" i="8"/>
  <c r="AR236" i="8"/>
  <c r="AR235" i="8"/>
  <c r="AQ236" i="8"/>
  <c r="AQ235" i="8"/>
  <c r="AI236" i="8"/>
  <c r="AJ235" i="8"/>
  <c r="AI235" i="8"/>
  <c r="R237" i="8"/>
  <c r="Q237" i="8"/>
  <c r="R236" i="8"/>
  <c r="Q236" i="8"/>
  <c r="R235" i="8"/>
  <c r="Q235" i="8"/>
  <c r="AR234" i="8"/>
  <c r="AQ234" i="8"/>
  <c r="R234" i="8"/>
  <c r="Q234" i="8"/>
  <c r="AJ234" i="8"/>
  <c r="AI234" i="8"/>
  <c r="R232" i="8"/>
  <c r="Q232" i="8"/>
  <c r="O122" i="2"/>
  <c r="L122" i="2"/>
  <c r="K122" i="2"/>
  <c r="I122" i="2"/>
  <c r="H122" i="2"/>
  <c r="AY233" i="8"/>
  <c r="AW233" i="8"/>
  <c r="AR233" i="8"/>
  <c r="AH233" i="8"/>
  <c r="AG233" i="8"/>
  <c r="S233" i="8"/>
  <c r="R233" i="8"/>
  <c r="Q233" i="8"/>
  <c r="AR231" i="8"/>
  <c r="M104" i="2"/>
  <c r="M105" i="2"/>
  <c r="M106" i="2"/>
  <c r="M107" i="2"/>
  <c r="M108" i="2"/>
  <c r="M109" i="2"/>
  <c r="M110" i="2"/>
  <c r="M111" i="2"/>
  <c r="L113" i="2"/>
  <c r="N114" i="2"/>
  <c r="N115" i="2"/>
  <c r="L121" i="2"/>
  <c r="L120" i="2"/>
  <c r="N393" i="3"/>
  <c r="M393" i="3"/>
  <c r="K393" i="3"/>
  <c r="J393" i="3"/>
  <c r="N392" i="3"/>
  <c r="M392" i="3"/>
  <c r="K392" i="3"/>
  <c r="J392" i="3"/>
  <c r="N391" i="3"/>
  <c r="M391" i="3"/>
  <c r="K391" i="3"/>
  <c r="J391" i="3"/>
  <c r="N390" i="3"/>
  <c r="M390" i="3"/>
  <c r="K390" i="3"/>
  <c r="J390" i="3"/>
  <c r="N389" i="3"/>
  <c r="N388" i="3"/>
  <c r="N384" i="3"/>
  <c r="N383" i="3"/>
  <c r="O382" i="3"/>
  <c r="P381" i="3"/>
  <c r="N385" i="3"/>
  <c r="N386" i="3"/>
  <c r="N387" i="3"/>
  <c r="AH231" i="8"/>
  <c r="AG231" i="8"/>
  <c r="S231" i="8"/>
  <c r="R231" i="8"/>
  <c r="Q231" i="8"/>
  <c r="N16" i="3"/>
  <c r="M35" i="3"/>
  <c r="M34" i="3"/>
  <c r="N34" i="3"/>
  <c r="N35" i="3"/>
  <c r="AH220" i="8"/>
  <c r="AG220" i="8"/>
  <c r="O246" i="3"/>
  <c r="N246" i="3"/>
  <c r="L46" i="2"/>
  <c r="I46" i="2"/>
  <c r="H46" i="2"/>
  <c r="N245" i="3"/>
  <c r="M245" i="3"/>
  <c r="AR214" i="8"/>
  <c r="AG214" i="8"/>
  <c r="K81" i="4"/>
  <c r="H81" i="4"/>
  <c r="G81" i="4"/>
  <c r="U219" i="8"/>
  <c r="U218" i="8"/>
  <c r="S230" i="8"/>
  <c r="S228" i="8"/>
  <c r="S227" i="8"/>
  <c r="S226" i="8"/>
  <c r="S225" i="8"/>
  <c r="S224" i="8"/>
  <c r="R223" i="8"/>
  <c r="S222" i="8"/>
  <c r="S221" i="8"/>
  <c r="Q214" i="8"/>
  <c r="P214" i="8"/>
  <c r="O121" i="2"/>
  <c r="K121" i="2"/>
  <c r="I121" i="2"/>
  <c r="H121" i="2"/>
  <c r="AV230" i="8"/>
  <c r="AQ230" i="8"/>
  <c r="AI230" i="8"/>
  <c r="AH230" i="8"/>
  <c r="AG230" i="8"/>
  <c r="V230" i="8"/>
  <c r="R230" i="8"/>
  <c r="Q230" i="8"/>
  <c r="P230" i="8"/>
  <c r="O230" i="8"/>
  <c r="K230" i="8"/>
  <c r="J230" i="8"/>
  <c r="AZ228" i="8"/>
  <c r="AY228" i="8"/>
  <c r="AW228" i="8"/>
  <c r="AV228" i="8"/>
  <c r="AR228" i="8"/>
  <c r="AQ228" i="8"/>
  <c r="AI228" i="8"/>
  <c r="AH228" i="8"/>
  <c r="AG228" i="8"/>
  <c r="V228" i="8"/>
  <c r="R228" i="8"/>
  <c r="Q228" i="8"/>
  <c r="P228" i="8"/>
  <c r="O228" i="8"/>
  <c r="K228" i="8"/>
  <c r="J228" i="8"/>
  <c r="AZ227" i="8"/>
  <c r="AH227" i="8"/>
  <c r="AG227" i="8"/>
  <c r="AH226" i="8"/>
  <c r="AG226" i="8"/>
  <c r="AC213" i="8"/>
  <c r="AA207" i="8"/>
  <c r="W220" i="8"/>
  <c r="W224" i="8"/>
  <c r="W223" i="8"/>
  <c r="W222" i="8"/>
  <c r="W221" i="8"/>
  <c r="R227" i="8"/>
  <c r="Q227" i="8"/>
  <c r="R226" i="8"/>
  <c r="Q226" i="8"/>
  <c r="AY227" i="8"/>
  <c r="AW227" i="8"/>
  <c r="AV227" i="8"/>
  <c r="AR227" i="8"/>
  <c r="AQ227" i="8"/>
  <c r="AI227" i="8"/>
  <c r="V227" i="8"/>
  <c r="P227" i="8"/>
  <c r="O227" i="8"/>
  <c r="K227" i="8"/>
  <c r="J227" i="8"/>
  <c r="AW218" i="8"/>
  <c r="AZ226" i="8"/>
  <c r="AY226" i="8"/>
  <c r="AW226" i="8"/>
  <c r="AR226" i="8"/>
  <c r="J388" i="3"/>
  <c r="K388" i="3"/>
  <c r="M388" i="3"/>
  <c r="J389" i="3"/>
  <c r="K389" i="3"/>
  <c r="M389" i="3"/>
  <c r="M387" i="3"/>
  <c r="K387" i="3"/>
  <c r="J387" i="3"/>
  <c r="M386" i="3"/>
  <c r="K386" i="3"/>
  <c r="J386" i="3"/>
  <c r="O105" i="2"/>
  <c r="L105" i="2"/>
  <c r="K105" i="2"/>
  <c r="I105" i="2"/>
  <c r="H105" i="2"/>
  <c r="K111" i="2"/>
  <c r="K110" i="2"/>
  <c r="K109" i="2"/>
  <c r="K108" i="2"/>
  <c r="K107" i="2"/>
  <c r="K106" i="2"/>
  <c r="K104" i="2"/>
  <c r="O106" i="2"/>
  <c r="L106" i="2"/>
  <c r="I106" i="2"/>
  <c r="H106" i="2"/>
  <c r="O120" i="2"/>
  <c r="K120" i="2"/>
  <c r="I120" i="2"/>
  <c r="H120" i="2"/>
  <c r="AG225" i="8"/>
  <c r="R225" i="8"/>
  <c r="Q225" i="8"/>
  <c r="BB197" i="8"/>
  <c r="BA197" i="8"/>
  <c r="AZ197" i="8"/>
  <c r="BB196" i="8"/>
  <c r="BA196" i="8"/>
  <c r="AZ196" i="8"/>
  <c r="BB195" i="8"/>
  <c r="BA195" i="8"/>
  <c r="AZ195" i="8"/>
  <c r="BA194" i="8"/>
  <c r="AZ194" i="8"/>
  <c r="AY194" i="8"/>
  <c r="AX194" i="8"/>
  <c r="AY197" i="8"/>
  <c r="AY196" i="8"/>
  <c r="AY195" i="8"/>
  <c r="AW221" i="8"/>
  <c r="M385" i="3"/>
  <c r="L385" i="3"/>
  <c r="K385" i="3"/>
  <c r="J385" i="3"/>
  <c r="M384" i="3"/>
  <c r="L384" i="3"/>
  <c r="K384" i="3"/>
  <c r="J384" i="3"/>
  <c r="AV222" i="8"/>
  <c r="AV221" i="8"/>
  <c r="AW219" i="8"/>
  <c r="AW223" i="8"/>
  <c r="AW224" i="8"/>
  <c r="AV224" i="8"/>
  <c r="AR224" i="8"/>
  <c r="AQ224" i="8"/>
  <c r="AI224" i="8"/>
  <c r="AH224" i="8"/>
  <c r="AG224" i="8"/>
  <c r="V224" i="8"/>
  <c r="R224" i="8"/>
  <c r="Q224" i="8"/>
  <c r="P224" i="8"/>
  <c r="O224" i="8"/>
  <c r="K224" i="8"/>
  <c r="J224" i="8"/>
  <c r="AY223" i="8"/>
  <c r="AV223" i="8"/>
  <c r="AR223" i="8"/>
  <c r="AQ223" i="8"/>
  <c r="AI223" i="8"/>
  <c r="AH223" i="8"/>
  <c r="AG223" i="8"/>
  <c r="V223" i="8"/>
  <c r="Q223" i="8"/>
  <c r="P223" i="8"/>
  <c r="O223" i="8"/>
  <c r="K223" i="8"/>
  <c r="J223" i="8"/>
  <c r="T218" i="8"/>
  <c r="S218" i="8"/>
  <c r="T219" i="8"/>
  <c r="S219" i="8"/>
  <c r="R222" i="8"/>
  <c r="Q222" i="8"/>
  <c r="R221" i="8"/>
  <c r="Q221" i="8"/>
  <c r="AZ222" i="8"/>
  <c r="AY222" i="8"/>
  <c r="AB221" i="8"/>
  <c r="AB222" i="8"/>
  <c r="AR222" i="8"/>
  <c r="AQ222" i="8"/>
  <c r="AI222" i="8"/>
  <c r="AH222" i="8"/>
  <c r="AG222" i="8"/>
  <c r="V222" i="8"/>
  <c r="P222" i="8"/>
  <c r="O222" i="8"/>
  <c r="K222" i="8"/>
  <c r="J222" i="8"/>
  <c r="AY221" i="8"/>
  <c r="AZ221" i="8"/>
  <c r="AI221" i="8"/>
  <c r="AA119" i="2"/>
  <c r="Z119" i="2"/>
  <c r="Y119" i="2"/>
  <c r="X119" i="2"/>
  <c r="W119" i="2"/>
  <c r="V119" i="2"/>
  <c r="U119" i="2"/>
  <c r="T119" i="2"/>
  <c r="S119" i="2"/>
  <c r="R119" i="2"/>
  <c r="O119" i="2"/>
  <c r="M119" i="2"/>
  <c r="L119" i="2"/>
  <c r="K119" i="2"/>
  <c r="J119" i="2"/>
  <c r="I119" i="2"/>
  <c r="H119" i="2"/>
  <c r="AA118" i="2"/>
  <c r="Z118" i="2"/>
  <c r="Y118" i="2"/>
  <c r="X118" i="2"/>
  <c r="W118" i="2"/>
  <c r="V118" i="2"/>
  <c r="U118" i="2"/>
  <c r="T118" i="2"/>
  <c r="S118" i="2"/>
  <c r="R118" i="2"/>
  <c r="O118" i="2"/>
  <c r="N118" i="2"/>
  <c r="M118" i="2"/>
  <c r="L118" i="2"/>
  <c r="K118" i="2"/>
  <c r="J118" i="2"/>
  <c r="I118" i="2"/>
  <c r="H118" i="2"/>
  <c r="S117" i="2"/>
  <c r="S116" i="2"/>
  <c r="M383" i="3"/>
  <c r="L383" i="3"/>
  <c r="K383" i="3"/>
  <c r="J383" i="3"/>
  <c r="AA117" i="2"/>
  <c r="Z117" i="2"/>
  <c r="Y117" i="2"/>
  <c r="X117" i="2"/>
  <c r="W117" i="2"/>
  <c r="V117" i="2"/>
  <c r="U117" i="2"/>
  <c r="T117" i="2"/>
  <c r="R117" i="2"/>
  <c r="O117" i="2"/>
  <c r="M117" i="2"/>
  <c r="L117" i="2"/>
  <c r="K117" i="2"/>
  <c r="J117" i="2"/>
  <c r="I117" i="2"/>
  <c r="H117" i="2"/>
  <c r="AA116" i="2"/>
  <c r="Z116" i="2"/>
  <c r="Y116" i="2"/>
  <c r="X116" i="2"/>
  <c r="W116" i="2"/>
  <c r="V116" i="2"/>
  <c r="U116" i="2"/>
  <c r="T116" i="2"/>
  <c r="R116" i="2"/>
  <c r="O116" i="2"/>
  <c r="N116" i="2"/>
  <c r="M116" i="2"/>
  <c r="L116" i="2"/>
  <c r="K116" i="2"/>
  <c r="J116" i="2"/>
  <c r="I116" i="2"/>
  <c r="H116" i="2"/>
  <c r="M114" i="2"/>
  <c r="L114" i="2"/>
  <c r="M115" i="2"/>
  <c r="L115" i="2"/>
  <c r="R114" i="2"/>
  <c r="R115" i="2"/>
  <c r="V221" i="8"/>
  <c r="R218" i="8"/>
  <c r="Q218" i="8"/>
  <c r="R219" i="8"/>
  <c r="Q219" i="8"/>
  <c r="AR221" i="8"/>
  <c r="AQ221" i="8"/>
  <c r="AH221" i="8"/>
  <c r="AG221" i="8"/>
  <c r="P221" i="8"/>
  <c r="O221" i="8"/>
  <c r="K221" i="8"/>
  <c r="J221" i="8"/>
  <c r="U115" i="2"/>
  <c r="T115" i="2"/>
  <c r="S115" i="2"/>
  <c r="U114" i="2"/>
  <c r="T114" i="2"/>
  <c r="S114" i="2"/>
  <c r="O114" i="2"/>
  <c r="O115" i="2"/>
  <c r="K114" i="2"/>
  <c r="K115" i="2"/>
  <c r="I114" i="2"/>
  <c r="H114" i="2"/>
  <c r="I115" i="2"/>
  <c r="H115" i="2"/>
  <c r="AR220" i="8"/>
  <c r="AZ218" i="8"/>
  <c r="AZ219" i="8"/>
  <c r="AA96" i="2"/>
  <c r="Z96" i="2"/>
  <c r="Y96" i="2"/>
  <c r="X96" i="2"/>
  <c r="W96" i="2"/>
  <c r="V96" i="2"/>
  <c r="U96" i="2"/>
  <c r="T96" i="2"/>
  <c r="S96" i="2"/>
  <c r="R96" i="2"/>
  <c r="O96" i="2"/>
  <c r="M96" i="2"/>
  <c r="L96" i="2"/>
  <c r="K96" i="2"/>
  <c r="J96" i="2"/>
  <c r="I96" i="2"/>
  <c r="H96" i="2"/>
  <c r="AY218" i="8"/>
  <c r="AR218" i="8"/>
  <c r="N382" i="3"/>
  <c r="N381" i="3"/>
  <c r="M382" i="3"/>
  <c r="M381" i="3"/>
  <c r="L382" i="3"/>
  <c r="K382" i="3"/>
  <c r="J382" i="3"/>
  <c r="J381" i="3"/>
  <c r="L381" i="3"/>
  <c r="K381" i="3"/>
  <c r="AR219" i="8"/>
  <c r="O113" i="2"/>
  <c r="K113" i="2"/>
  <c r="I113" i="2"/>
  <c r="H113" i="2"/>
  <c r="O111" i="2"/>
  <c r="L111" i="2"/>
  <c r="I111" i="2"/>
  <c r="H111" i="2"/>
  <c r="O110" i="2"/>
  <c r="L110" i="2"/>
  <c r="I110" i="2"/>
  <c r="H110" i="2"/>
  <c r="O109" i="2"/>
  <c r="L109" i="2"/>
  <c r="I109" i="2"/>
  <c r="H109" i="2"/>
  <c r="O108" i="2"/>
  <c r="L108" i="2"/>
  <c r="I108" i="2"/>
  <c r="H108" i="2"/>
  <c r="O107" i="2"/>
  <c r="L107" i="2"/>
  <c r="I107" i="2"/>
  <c r="H107" i="2"/>
  <c r="O104" i="2"/>
  <c r="L104" i="2"/>
  <c r="I104" i="2"/>
  <c r="H104" i="2"/>
  <c r="AY219" i="8"/>
  <c r="AU17" i="9"/>
  <c r="N18" i="9"/>
  <c r="BG17" i="9"/>
  <c r="BA17" i="9"/>
  <c r="AZ17" i="9"/>
  <c r="AY17" i="9"/>
  <c r="AT17" i="9"/>
  <c r="AI209" i="8"/>
  <c r="AC209" i="8"/>
  <c r="AJ208" i="8"/>
  <c r="Z207" i="8"/>
  <c r="R103" i="2"/>
  <c r="L103" i="2"/>
  <c r="K103" i="2"/>
  <c r="O103" i="2"/>
  <c r="AI208" i="8"/>
  <c r="AV207" i="8"/>
  <c r="M380" i="3"/>
  <c r="AX207" i="8"/>
  <c r="AW207" i="8"/>
  <c r="AQ207" i="8"/>
  <c r="AI207" i="8"/>
  <c r="AG207" i="8"/>
  <c r="AB207" i="8"/>
  <c r="V207" i="8"/>
  <c r="O207" i="8"/>
  <c r="K207" i="8"/>
  <c r="J207" i="8"/>
  <c r="AQ213" i="8"/>
  <c r="AQ208" i="8"/>
  <c r="AQ202" i="8"/>
  <c r="P203" i="8"/>
  <c r="E95" i="6"/>
  <c r="AI203" i="8"/>
  <c r="AI197" i="8"/>
  <c r="AI196" i="8"/>
  <c r="AI195" i="8"/>
  <c r="AI194" i="8"/>
  <c r="AG197" i="8"/>
  <c r="AG196" i="8"/>
  <c r="AG195" i="8"/>
  <c r="K80" i="4"/>
  <c r="AX197" i="8"/>
  <c r="AX196" i="8"/>
  <c r="AX195" i="8"/>
  <c r="O379" i="3"/>
  <c r="N379" i="3"/>
  <c r="M379" i="3"/>
  <c r="O378" i="3"/>
  <c r="N378" i="3"/>
  <c r="M378" i="3"/>
  <c r="O377" i="3"/>
  <c r="N377" i="3"/>
  <c r="M377" i="3"/>
  <c r="AW197" i="8"/>
  <c r="AW196" i="8"/>
  <c r="AW195" i="8"/>
  <c r="AV197" i="8"/>
  <c r="AV196" i="8"/>
  <c r="AV195" i="8"/>
  <c r="AV194" i="8"/>
  <c r="M372" i="3"/>
  <c r="N372" i="3"/>
  <c r="O372" i="3"/>
  <c r="M373" i="3"/>
  <c r="N373" i="3"/>
  <c r="O373" i="3"/>
  <c r="M374" i="3"/>
  <c r="N374" i="3"/>
  <c r="O374" i="3"/>
  <c r="M375" i="3"/>
  <c r="N375" i="3"/>
  <c r="O375" i="3"/>
  <c r="AQ197" i="8"/>
  <c r="AQ196" i="8"/>
  <c r="AQ195" i="8"/>
  <c r="AB197" i="8"/>
  <c r="AB196" i="8"/>
  <c r="AB195" i="8"/>
  <c r="V197" i="8"/>
  <c r="V196" i="8"/>
  <c r="V195" i="8"/>
  <c r="R101" i="2"/>
  <c r="AA101" i="2"/>
  <c r="Z101" i="2"/>
  <c r="Y101" i="2"/>
  <c r="X101" i="2"/>
  <c r="W101" i="2"/>
  <c r="V101" i="2"/>
  <c r="U101" i="2"/>
  <c r="T101" i="2"/>
  <c r="S101" i="2"/>
  <c r="O101" i="2"/>
  <c r="N101" i="2"/>
  <c r="M101" i="2"/>
  <c r="L101" i="2"/>
  <c r="K101" i="2"/>
  <c r="R99" i="2"/>
  <c r="N99" i="2"/>
  <c r="AA99" i="2"/>
  <c r="Z99" i="2"/>
  <c r="Y99" i="2"/>
  <c r="X99" i="2"/>
  <c r="W99" i="2"/>
  <c r="V99" i="2"/>
  <c r="U99" i="2"/>
  <c r="T99" i="2"/>
  <c r="S99" i="2"/>
  <c r="O99" i="2"/>
  <c r="M99" i="2"/>
  <c r="L99" i="2"/>
  <c r="K99" i="2"/>
  <c r="R97" i="2"/>
  <c r="N97" i="2"/>
  <c r="AA97" i="2"/>
  <c r="Z97" i="2"/>
  <c r="Y97" i="2"/>
  <c r="X97" i="2"/>
  <c r="W97" i="2"/>
  <c r="V97" i="2"/>
  <c r="U97" i="2"/>
  <c r="T97" i="2"/>
  <c r="S97" i="2"/>
  <c r="O97" i="2"/>
  <c r="M97" i="2"/>
  <c r="L97" i="2"/>
  <c r="K97" i="2"/>
  <c r="R102" i="2"/>
  <c r="Z102" i="2"/>
  <c r="Y102" i="2"/>
  <c r="X102" i="2"/>
  <c r="W102" i="2"/>
  <c r="V102" i="2"/>
  <c r="U102" i="2"/>
  <c r="T102" i="2"/>
  <c r="S102" i="2"/>
  <c r="O102" i="2"/>
  <c r="N102" i="2"/>
  <c r="M102" i="2"/>
  <c r="L102" i="2"/>
  <c r="K102" i="2"/>
  <c r="R100" i="2"/>
  <c r="N100" i="2"/>
  <c r="Z100" i="2"/>
  <c r="Y100" i="2"/>
  <c r="X100" i="2"/>
  <c r="W100" i="2"/>
  <c r="V100" i="2"/>
  <c r="U100" i="2"/>
  <c r="T100" i="2"/>
  <c r="S100" i="2"/>
  <c r="O100" i="2"/>
  <c r="M100" i="2"/>
  <c r="L100" i="2"/>
  <c r="K100" i="2"/>
  <c r="R95" i="2"/>
  <c r="R98" i="2"/>
  <c r="X98" i="2"/>
  <c r="W98" i="2"/>
  <c r="Y98" i="2"/>
  <c r="Z98" i="2"/>
  <c r="L9" i="2"/>
  <c r="M371" i="3"/>
  <c r="S98" i="2"/>
  <c r="V98" i="2"/>
  <c r="U98" i="2"/>
  <c r="T98" i="2"/>
  <c r="N98" i="2"/>
  <c r="AA95" i="2"/>
  <c r="S95" i="2"/>
  <c r="Z95" i="2"/>
  <c r="Y95" i="2"/>
  <c r="X95" i="2"/>
  <c r="W95" i="2"/>
  <c r="V95" i="2"/>
  <c r="U95" i="2"/>
  <c r="T95" i="2"/>
  <c r="AV9" i="8"/>
  <c r="N95" i="2"/>
  <c r="O95" i="2"/>
  <c r="O98" i="2"/>
  <c r="M95" i="2"/>
  <c r="M98" i="2"/>
  <c r="L95" i="2"/>
  <c r="L98" i="2"/>
  <c r="K95" i="2"/>
  <c r="K98" i="2"/>
  <c r="J95" i="2"/>
  <c r="I95" i="2"/>
  <c r="H95" i="2"/>
  <c r="Q194" i="8"/>
  <c r="P239" i="3"/>
  <c r="O239" i="3"/>
  <c r="N239" i="3"/>
  <c r="R198" i="8"/>
  <c r="Q198" i="8"/>
  <c r="R197" i="8"/>
  <c r="Q197" i="8"/>
  <c r="R196" i="8"/>
  <c r="Q196" i="8"/>
  <c r="R195" i="8"/>
  <c r="Q195" i="8"/>
  <c r="S194" i="8"/>
  <c r="R194" i="8"/>
  <c r="E92" i="6"/>
  <c r="E93" i="6"/>
  <c r="J40" i="5"/>
  <c r="P40" i="5"/>
  <c r="O40" i="5"/>
  <c r="N3" i="10"/>
  <c r="AW198" i="8"/>
  <c r="M241" i="3"/>
  <c r="L241" i="3"/>
  <c r="K241" i="3"/>
  <c r="J241" i="3"/>
  <c r="AC198" i="8"/>
  <c r="P198" i="8"/>
  <c r="Q6" i="9"/>
  <c r="E91" i="6"/>
  <c r="AJ202" i="8"/>
  <c r="AI202" i="8"/>
  <c r="P197" i="8"/>
  <c r="E90" i="6"/>
  <c r="P196" i="8"/>
  <c r="E89" i="6"/>
  <c r="P195" i="8"/>
  <c r="E88" i="6"/>
  <c r="O213" i="8"/>
  <c r="O209" i="8"/>
  <c r="O208" i="8"/>
  <c r="O203" i="8"/>
  <c r="O202" i="8"/>
  <c r="O198" i="8"/>
  <c r="P194" i="8"/>
  <c r="O197" i="8"/>
  <c r="O196" i="8"/>
  <c r="O195" i="8"/>
  <c r="E87" i="6"/>
  <c r="K197" i="8"/>
  <c r="J197" i="8"/>
  <c r="K196" i="8"/>
  <c r="J196" i="8"/>
  <c r="K195" i="8"/>
  <c r="J195" i="8"/>
  <c r="BD16" i="9"/>
  <c r="BI16" i="9"/>
  <c r="BH16" i="9"/>
  <c r="BG16" i="9"/>
  <c r="BF16" i="9"/>
  <c r="BE16" i="9"/>
  <c r="AV189" i="8"/>
  <c r="M370" i="3"/>
  <c r="L370" i="3"/>
  <c r="K370" i="3"/>
  <c r="J370" i="3"/>
  <c r="AV188" i="8"/>
  <c r="M369" i="3"/>
  <c r="L369" i="3"/>
  <c r="K369" i="3"/>
  <c r="J369" i="3"/>
  <c r="AV187" i="8"/>
  <c r="M368" i="3"/>
  <c r="L368" i="3"/>
  <c r="K368" i="3"/>
  <c r="J368" i="3"/>
  <c r="AV186" i="8"/>
  <c r="M367" i="3"/>
  <c r="L367" i="3"/>
  <c r="K367" i="3"/>
  <c r="J367" i="3"/>
  <c r="AV185" i="8"/>
  <c r="AV184" i="8"/>
  <c r="M366" i="3"/>
  <c r="L366" i="3"/>
  <c r="K366" i="3"/>
  <c r="J366" i="3"/>
  <c r="M365" i="3"/>
  <c r="L365" i="3"/>
  <c r="K365" i="3"/>
  <c r="J365" i="3"/>
  <c r="N329" i="3"/>
  <c r="N328" i="3"/>
  <c r="N330" i="3"/>
  <c r="N331" i="3"/>
  <c r="N339" i="3"/>
  <c r="N341" i="3"/>
  <c r="N340" i="3"/>
  <c r="N334" i="3"/>
  <c r="N335" i="3"/>
  <c r="N338" i="3"/>
  <c r="N337" i="3"/>
  <c r="N336" i="3"/>
  <c r="N333" i="3"/>
  <c r="N332" i="3"/>
  <c r="Y94" i="2"/>
  <c r="W94" i="2"/>
  <c r="V94" i="2"/>
  <c r="X94" i="2"/>
  <c r="U94" i="2"/>
  <c r="T94" i="2"/>
  <c r="S94" i="2"/>
  <c r="R94" i="2"/>
  <c r="K94" i="2"/>
  <c r="J94" i="2"/>
  <c r="I94" i="2"/>
  <c r="H94" i="2"/>
  <c r="O94" i="2"/>
  <c r="AJ186" i="8"/>
  <c r="J64" i="5"/>
  <c r="K64" i="5"/>
  <c r="I64" i="5"/>
  <c r="H64" i="5"/>
  <c r="G64" i="5"/>
  <c r="K79" i="4"/>
  <c r="I79" i="4"/>
  <c r="H79" i="4"/>
  <c r="G79" i="4"/>
  <c r="AJ185" i="8"/>
  <c r="AI189" i="8"/>
  <c r="AI188" i="8"/>
  <c r="AI187" i="8"/>
  <c r="AI186" i="8"/>
  <c r="AI185" i="8"/>
  <c r="AI184" i="8"/>
  <c r="AQ189" i="8"/>
  <c r="AQ188" i="8"/>
  <c r="AQ187" i="8"/>
  <c r="AQ186" i="8"/>
  <c r="AQ185" i="8"/>
  <c r="AQ184" i="8"/>
  <c r="AG189" i="8"/>
  <c r="AG187" i="8"/>
  <c r="AG188" i="8"/>
  <c r="AG186" i="8"/>
  <c r="AG185" i="8"/>
  <c r="AG183" i="8"/>
  <c r="AG181" i="8"/>
  <c r="AG179" i="8"/>
  <c r="AG177" i="8"/>
  <c r="P189" i="8"/>
  <c r="E86" i="6"/>
  <c r="AC188" i="8"/>
  <c r="AC187" i="8"/>
  <c r="AB189" i="8"/>
  <c r="AB188" i="8"/>
  <c r="AB187" i="8"/>
  <c r="AB186" i="8"/>
  <c r="AB185" i="8"/>
  <c r="V189" i="8"/>
  <c r="V188" i="8"/>
  <c r="V187" i="8"/>
  <c r="V186" i="8"/>
  <c r="V185" i="8"/>
  <c r="V184" i="8"/>
  <c r="O189" i="8"/>
  <c r="N189" i="8"/>
  <c r="M189" i="8"/>
  <c r="L189" i="8"/>
  <c r="O188" i="8"/>
  <c r="N188" i="8"/>
  <c r="M188" i="8"/>
  <c r="L188" i="8"/>
  <c r="O187" i="8"/>
  <c r="N187" i="8"/>
  <c r="M187" i="8"/>
  <c r="L187" i="8"/>
  <c r="O186" i="8"/>
  <c r="N186" i="8"/>
  <c r="M186" i="8"/>
  <c r="L186" i="8"/>
  <c r="O185" i="8"/>
  <c r="N185" i="8"/>
  <c r="M185" i="8"/>
  <c r="L185" i="8"/>
  <c r="O184" i="8"/>
  <c r="N184" i="8"/>
  <c r="M184" i="8"/>
  <c r="L184" i="8"/>
  <c r="AJ183" i="8"/>
  <c r="AJ182" i="8"/>
  <c r="AJ181" i="8"/>
  <c r="AJ180" i="8"/>
  <c r="AJ178" i="8"/>
  <c r="AX182" i="8"/>
  <c r="AW182" i="8"/>
  <c r="AV182" i="8"/>
  <c r="AX178" i="8"/>
  <c r="AW178" i="8"/>
  <c r="AV178" i="8"/>
  <c r="AG182" i="8"/>
  <c r="AG178" i="8"/>
  <c r="AQ178" i="8"/>
  <c r="AQ182" i="8"/>
  <c r="AI182" i="8"/>
  <c r="AI178" i="8"/>
  <c r="V178" i="8"/>
  <c r="W178" i="8"/>
  <c r="W182" i="8"/>
  <c r="V182" i="8"/>
  <c r="O178" i="8"/>
  <c r="N178" i="8"/>
  <c r="L178" i="8"/>
  <c r="O182" i="8"/>
  <c r="N182" i="8"/>
  <c r="M182" i="8"/>
  <c r="L182" i="8"/>
  <c r="Q183" i="8"/>
  <c r="Q181" i="8"/>
  <c r="Q180" i="8"/>
  <c r="Q179" i="8"/>
  <c r="Q177" i="8"/>
  <c r="Q176" i="8"/>
  <c r="W72" i="2"/>
  <c r="V72" i="2"/>
  <c r="W71" i="2"/>
  <c r="V71" i="2"/>
  <c r="E85" i="6"/>
  <c r="BB15" i="9"/>
  <c r="AC169" i="8"/>
  <c r="S169" i="8"/>
  <c r="O364" i="3"/>
  <c r="AV169" i="8"/>
  <c r="N364" i="3"/>
  <c r="M364" i="3"/>
  <c r="K364" i="3"/>
  <c r="J364" i="3"/>
  <c r="AH169" i="8"/>
  <c r="AG169" i="8"/>
  <c r="R169" i="8"/>
  <c r="W165" i="8"/>
  <c r="AG165" i="8"/>
  <c r="K78" i="4"/>
  <c r="H78" i="4"/>
  <c r="G78" i="4"/>
  <c r="AJ165" i="8"/>
  <c r="K63" i="5"/>
  <c r="J63" i="5"/>
  <c r="H63" i="5"/>
  <c r="G63" i="5"/>
  <c r="AQ165" i="8"/>
  <c r="R165" i="8"/>
  <c r="AQ164" i="8"/>
  <c r="AM164" i="8"/>
  <c r="N12" i="10"/>
  <c r="M12" i="10"/>
  <c r="K12" i="10"/>
  <c r="J12" i="10"/>
  <c r="H12" i="10"/>
  <c r="G12" i="10"/>
  <c r="Q62" i="5"/>
  <c r="P62" i="5"/>
  <c r="O62" i="5"/>
  <c r="J62" i="5"/>
  <c r="H62" i="5"/>
  <c r="G62" i="5"/>
  <c r="K62" i="5"/>
  <c r="AQ167" i="8"/>
  <c r="AJ167" i="8"/>
  <c r="K61" i="5"/>
  <c r="J61" i="5"/>
  <c r="H61" i="5"/>
  <c r="G61" i="5"/>
  <c r="N237" i="3"/>
  <c r="N236" i="3"/>
  <c r="N235" i="3"/>
  <c r="N234" i="3"/>
  <c r="N233" i="3"/>
  <c r="N232" i="3"/>
  <c r="N224" i="3"/>
  <c r="N225" i="3"/>
  <c r="N226" i="3"/>
  <c r="N227" i="3"/>
  <c r="N228" i="3"/>
  <c r="L26" i="2"/>
  <c r="L27" i="2"/>
  <c r="N230" i="3"/>
  <c r="N229" i="3"/>
  <c r="L25" i="2"/>
  <c r="L24" i="2"/>
  <c r="N231" i="3"/>
  <c r="AW167" i="8"/>
  <c r="AJ163" i="8"/>
  <c r="H60" i="5"/>
  <c r="G60" i="5"/>
  <c r="J60" i="5"/>
  <c r="K60" i="5"/>
  <c r="S167" i="8"/>
  <c r="E83" i="6"/>
  <c r="R167" i="8"/>
  <c r="AC163" i="8"/>
  <c r="R163" i="8"/>
  <c r="AQ163" i="8"/>
  <c r="M223" i="3"/>
  <c r="AC162" i="8"/>
  <c r="AS162" i="8"/>
  <c r="P162" i="8"/>
  <c r="P15" i="9"/>
  <c r="E81" i="6"/>
  <c r="Q161" i="8"/>
  <c r="N222" i="3"/>
  <c r="O221" i="3"/>
  <c r="Q160" i="8"/>
  <c r="O220" i="3"/>
  <c r="Q159" i="8"/>
  <c r="AI158" i="8"/>
  <c r="S158" i="8"/>
  <c r="O219" i="3"/>
  <c r="Q218" i="3"/>
  <c r="S157" i="8"/>
  <c r="AI157" i="8"/>
  <c r="AI156" i="8"/>
  <c r="Q156" i="8"/>
  <c r="N14" i="9"/>
  <c r="E80" i="6"/>
  <c r="AX152" i="8"/>
  <c r="AW152" i="8"/>
  <c r="AX150" i="8"/>
  <c r="AW150" i="8"/>
  <c r="AY149" i="8"/>
  <c r="AX149" i="8"/>
  <c r="M363" i="3"/>
  <c r="M362" i="3"/>
  <c r="J363" i="3"/>
  <c r="J362" i="3"/>
  <c r="AG152" i="8"/>
  <c r="AG151" i="8"/>
  <c r="AG150" i="8"/>
  <c r="AG149" i="8"/>
  <c r="K77" i="4"/>
  <c r="G77" i="4"/>
  <c r="AG148" i="8"/>
  <c r="K76" i="4"/>
  <c r="G76" i="4"/>
  <c r="AY147" i="8"/>
  <c r="AX147" i="8"/>
  <c r="M361" i="3"/>
  <c r="M360" i="3"/>
  <c r="J361" i="3"/>
  <c r="J360" i="3"/>
  <c r="AG147" i="8"/>
  <c r="AG146" i="8"/>
  <c r="K75" i="4"/>
  <c r="G75" i="4"/>
  <c r="K74" i="4"/>
  <c r="G74" i="4"/>
  <c r="AQ145" i="8"/>
  <c r="AQ144" i="8"/>
  <c r="N216" i="3"/>
  <c r="N214" i="3"/>
  <c r="O213" i="3"/>
  <c r="O212" i="3"/>
  <c r="O211" i="3"/>
  <c r="O210" i="3"/>
  <c r="O209" i="3"/>
  <c r="O208" i="3"/>
  <c r="N207" i="3"/>
  <c r="O206" i="3"/>
  <c r="AQ143" i="8"/>
  <c r="AH142" i="8"/>
  <c r="AG142" i="8"/>
  <c r="K73" i="4"/>
  <c r="G73" i="4"/>
  <c r="K72" i="4"/>
  <c r="G72" i="4"/>
  <c r="W46" i="2"/>
  <c r="V46" i="2"/>
  <c r="V43" i="2"/>
  <c r="U43" i="2"/>
  <c r="V45" i="2"/>
  <c r="U45" i="2"/>
  <c r="AQ142" i="8"/>
  <c r="Q146" i="8"/>
  <c r="Q147" i="8"/>
  <c r="Q148" i="8"/>
  <c r="Q149" i="8"/>
  <c r="Q150" i="8"/>
  <c r="Q151" i="8"/>
  <c r="Q152" i="8"/>
  <c r="Q145" i="8"/>
  <c r="Q144" i="8"/>
  <c r="Q143" i="8"/>
  <c r="Q142" i="8"/>
  <c r="N13" i="9"/>
  <c r="E79" i="6"/>
  <c r="AX138" i="8"/>
  <c r="P138" i="8"/>
  <c r="P134" i="8"/>
  <c r="Q135" i="8"/>
  <c r="P136" i="8"/>
  <c r="Q137" i="8"/>
  <c r="AC142" i="8"/>
  <c r="AC138" i="8"/>
  <c r="AB138" i="8"/>
  <c r="AB135" i="8"/>
  <c r="AV137" i="8"/>
  <c r="P137" i="8"/>
  <c r="N205" i="3"/>
  <c r="AW135" i="8"/>
  <c r="O93" i="2"/>
  <c r="L93" i="2"/>
  <c r="K93" i="2"/>
  <c r="J93" i="2"/>
  <c r="I93" i="2"/>
  <c r="H93" i="2"/>
  <c r="O204" i="3"/>
  <c r="P135" i="8"/>
  <c r="E78" i="6"/>
  <c r="N204" i="3"/>
  <c r="N203" i="3"/>
  <c r="N12" i="9"/>
  <c r="O138" i="8"/>
  <c r="O137" i="8"/>
  <c r="O136" i="8"/>
  <c r="O135" i="8"/>
  <c r="O134" i="8"/>
  <c r="E77" i="6"/>
  <c r="AQ138" i="8"/>
  <c r="AQ137" i="8"/>
  <c r="AQ136" i="8"/>
  <c r="AQ135" i="8"/>
  <c r="AQ134" i="8"/>
  <c r="AG134" i="8"/>
  <c r="AG138" i="8"/>
  <c r="AG137" i="8"/>
  <c r="AG136" i="8"/>
  <c r="AG135" i="8"/>
  <c r="AX12" i="9"/>
  <c r="AW12" i="9"/>
  <c r="AV12" i="9"/>
  <c r="AT12" i="9"/>
  <c r="AV45" i="8"/>
  <c r="AI45" i="8"/>
  <c r="AG45" i="8"/>
  <c r="V45" i="8"/>
  <c r="O45" i="8"/>
  <c r="L45" i="8"/>
  <c r="K45" i="8"/>
  <c r="J45" i="8"/>
  <c r="AI40" i="8"/>
  <c r="AV40" i="8"/>
  <c r="V40" i="8"/>
  <c r="O40" i="8"/>
  <c r="L40" i="8"/>
  <c r="K40" i="8"/>
  <c r="J40" i="8"/>
  <c r="CC7" i="9"/>
  <c r="CB7" i="9"/>
  <c r="CA7" i="9"/>
  <c r="BZ7" i="9"/>
  <c r="BY7" i="9"/>
  <c r="BX7" i="9"/>
  <c r="BW7" i="9"/>
  <c r="BV7" i="9"/>
  <c r="BU7" i="9"/>
  <c r="BT7" i="9"/>
  <c r="BS7" i="9"/>
  <c r="BR7" i="9"/>
  <c r="BQ7" i="9"/>
  <c r="BO7" i="9"/>
  <c r="BN7" i="9"/>
  <c r="BM7" i="9"/>
  <c r="BL7" i="9"/>
  <c r="BK7" i="9"/>
  <c r="BJ7" i="9"/>
  <c r="BI7" i="9"/>
  <c r="BH7" i="9"/>
  <c r="BG7" i="9"/>
  <c r="BF7" i="9"/>
  <c r="BE7" i="9"/>
  <c r="BD7" i="9"/>
  <c r="BC7" i="9"/>
  <c r="BB7" i="9"/>
  <c r="BA7" i="9"/>
  <c r="AZ7" i="9"/>
  <c r="AY7" i="9"/>
  <c r="AX7" i="9"/>
  <c r="BF64" i="8"/>
  <c r="AX64" i="8"/>
  <c r="AW64" i="8"/>
  <c r="BE64" i="8"/>
  <c r="BC64" i="8"/>
  <c r="BB64" i="8"/>
  <c r="BA64" i="8"/>
  <c r="AZ64" i="8"/>
  <c r="AY64" i="8"/>
  <c r="BF63" i="8"/>
  <c r="AX63" i="8"/>
  <c r="AW63" i="8"/>
  <c r="BE63" i="8"/>
  <c r="BD63" i="8"/>
  <c r="BC63" i="8"/>
  <c r="BB63" i="8"/>
  <c r="BA63" i="8"/>
  <c r="AZ63" i="8"/>
  <c r="AY63" i="8"/>
  <c r="BF62" i="8"/>
  <c r="AX62" i="8"/>
  <c r="AW62" i="8"/>
  <c r="BE62" i="8"/>
  <c r="BD62" i="8"/>
  <c r="BC62" i="8"/>
  <c r="BB62" i="8"/>
  <c r="BA62" i="8"/>
  <c r="AZ62" i="8"/>
  <c r="AY62" i="8"/>
  <c r="AQ62" i="8"/>
  <c r="BF61" i="8"/>
  <c r="AX61" i="8"/>
  <c r="AW61" i="8"/>
  <c r="BE61" i="8"/>
  <c r="BD61" i="8"/>
  <c r="BC61" i="8"/>
  <c r="BB61" i="8"/>
  <c r="BA61" i="8"/>
  <c r="AZ61" i="8"/>
  <c r="AY61" i="8"/>
  <c r="AQ61" i="8"/>
  <c r="BF60" i="8"/>
  <c r="AX60" i="8"/>
  <c r="AW60" i="8"/>
  <c r="BE60" i="8"/>
  <c r="BD60" i="8"/>
  <c r="BC60" i="8"/>
  <c r="BB60" i="8"/>
  <c r="BA60" i="8"/>
  <c r="AZ60" i="8"/>
  <c r="AY60" i="8"/>
  <c r="AQ60" i="8"/>
  <c r="BF59" i="8"/>
  <c r="AX59" i="8"/>
  <c r="AW59" i="8"/>
  <c r="BE59" i="8"/>
  <c r="BD59" i="8"/>
  <c r="BC59" i="8"/>
  <c r="BB59" i="8"/>
  <c r="M154" i="3"/>
  <c r="L154" i="3"/>
  <c r="K154" i="3"/>
  <c r="J154" i="3"/>
  <c r="L152" i="3"/>
  <c r="K152" i="3"/>
  <c r="J152" i="3"/>
  <c r="M152" i="3"/>
  <c r="N150" i="3"/>
  <c r="O150" i="3"/>
  <c r="L150" i="3"/>
  <c r="K150" i="3"/>
  <c r="J150" i="3"/>
  <c r="N148" i="3"/>
  <c r="O148" i="3"/>
  <c r="L148" i="3"/>
  <c r="K148" i="3"/>
  <c r="J148" i="3"/>
  <c r="N146" i="3"/>
  <c r="O146" i="3"/>
  <c r="L146" i="3"/>
  <c r="K146" i="3"/>
  <c r="J146" i="3"/>
  <c r="N144" i="3"/>
  <c r="O144" i="3"/>
  <c r="L144" i="3"/>
  <c r="K144" i="3"/>
  <c r="J144" i="3"/>
  <c r="BA59" i="8"/>
  <c r="AZ59" i="8"/>
  <c r="AY59" i="8"/>
  <c r="AG38" i="8"/>
  <c r="K12" i="4"/>
  <c r="BF57" i="8"/>
  <c r="AX57" i="8"/>
  <c r="AW57" i="8"/>
  <c r="BE57" i="8"/>
  <c r="BF56" i="8"/>
  <c r="AX56" i="8"/>
  <c r="AW56" i="8"/>
  <c r="BE56" i="8"/>
  <c r="BD57" i="8"/>
  <c r="BD56" i="8"/>
  <c r="M141" i="3"/>
  <c r="M139" i="3"/>
  <c r="L141" i="3"/>
  <c r="K141" i="3"/>
  <c r="J141" i="3"/>
  <c r="L139" i="3"/>
  <c r="K139" i="3"/>
  <c r="J139" i="3"/>
  <c r="BC57" i="8"/>
  <c r="BB57" i="8"/>
  <c r="BC56" i="8"/>
  <c r="BB56" i="8"/>
  <c r="BA57" i="8"/>
  <c r="AZ57" i="8"/>
  <c r="AY57" i="8"/>
  <c r="BA56" i="8"/>
  <c r="AZ56" i="8"/>
  <c r="AY56" i="8"/>
  <c r="BC55" i="8"/>
  <c r="AX55" i="8"/>
  <c r="AW55" i="8"/>
  <c r="BB55" i="8"/>
  <c r="BA55" i="8"/>
  <c r="AZ55" i="8"/>
  <c r="AY55" i="8"/>
  <c r="BC54" i="8"/>
  <c r="AX54" i="8"/>
  <c r="AW54" i="8"/>
  <c r="BB54" i="8"/>
  <c r="BA54" i="8"/>
  <c r="AZ54" i="8"/>
  <c r="AY54" i="8"/>
  <c r="BC53" i="8"/>
  <c r="AX53" i="8"/>
  <c r="AW53" i="8"/>
  <c r="BB53" i="8"/>
  <c r="BA53" i="8"/>
  <c r="AZ53" i="8"/>
  <c r="AY53" i="8"/>
  <c r="BE52" i="8"/>
  <c r="AX52" i="8"/>
  <c r="AW52" i="8"/>
  <c r="BD52" i="8"/>
  <c r="BA52" i="8"/>
  <c r="AZ52" i="8"/>
  <c r="AY52" i="8"/>
  <c r="BC52" i="8"/>
  <c r="BB52" i="8"/>
  <c r="BB51" i="8"/>
  <c r="M133" i="3"/>
  <c r="N133" i="3"/>
  <c r="L133" i="3"/>
  <c r="K133" i="3"/>
  <c r="J133" i="3"/>
  <c r="BF51" i="8"/>
  <c r="AX51" i="8"/>
  <c r="AW51" i="8"/>
  <c r="BE51" i="8"/>
  <c r="BD51" i="8"/>
  <c r="BC51" i="8"/>
  <c r="BA51" i="8"/>
  <c r="AZ51" i="8"/>
  <c r="AY51" i="8"/>
  <c r="AV51" i="8"/>
  <c r="AQ51" i="8"/>
  <c r="AQ50" i="8"/>
  <c r="BC50" i="8"/>
  <c r="AW50" i="8"/>
  <c r="AV50" i="8"/>
  <c r="BE50" i="8"/>
  <c r="AY50" i="8"/>
  <c r="AX50" i="8"/>
  <c r="BD50" i="8"/>
  <c r="BB50" i="8"/>
  <c r="BA50" i="8"/>
  <c r="AZ50" i="8"/>
  <c r="BC37" i="8"/>
  <c r="BB37" i="8"/>
  <c r="AV37" i="8"/>
  <c r="BA37" i="8"/>
  <c r="AZ37" i="8"/>
  <c r="AY37" i="8"/>
  <c r="AX37" i="8"/>
  <c r="AW37" i="8"/>
  <c r="T92" i="2"/>
  <c r="S92" i="2"/>
  <c r="R92" i="2"/>
  <c r="O92" i="2"/>
  <c r="K92" i="2"/>
  <c r="J92" i="2"/>
  <c r="I92" i="2"/>
  <c r="H92" i="2"/>
  <c r="BC36" i="8"/>
  <c r="AZ36" i="8"/>
  <c r="AY36" i="8"/>
  <c r="AX36" i="8"/>
  <c r="AW36" i="8"/>
  <c r="AV36" i="8"/>
  <c r="O122" i="3"/>
  <c r="L122" i="3"/>
  <c r="K122" i="3"/>
  <c r="J122" i="3"/>
  <c r="O124" i="3"/>
  <c r="L124" i="3"/>
  <c r="K124" i="3"/>
  <c r="J124" i="3"/>
  <c r="AQ36" i="8"/>
  <c r="AB36" i="8"/>
  <c r="P36" i="8"/>
  <c r="BB58" i="8"/>
  <c r="BA58" i="8"/>
  <c r="AZ58" i="8"/>
  <c r="AY58" i="8"/>
  <c r="BC58" i="8"/>
  <c r="O91" i="2"/>
  <c r="K91" i="2"/>
  <c r="J91" i="2"/>
  <c r="I91" i="2"/>
  <c r="H91" i="2"/>
  <c r="BD49" i="8"/>
  <c r="BB49" i="8"/>
  <c r="AW49" i="8"/>
  <c r="AV49" i="8"/>
  <c r="BC49" i="8"/>
  <c r="BA49" i="8"/>
  <c r="AZ49" i="8"/>
  <c r="AW46" i="8"/>
  <c r="BD48" i="8"/>
  <c r="BC48" i="8"/>
  <c r="BB48" i="8"/>
  <c r="BA48" i="8"/>
  <c r="AZ48" i="8"/>
  <c r="AY48" i="8"/>
  <c r="BB47" i="8"/>
  <c r="AZ47" i="8"/>
  <c r="AY47" i="8"/>
  <c r="AX47" i="8"/>
  <c r="BB46" i="8"/>
  <c r="AV46" i="8"/>
  <c r="BA46" i="8"/>
  <c r="AZ46" i="8"/>
  <c r="AY46" i="8"/>
  <c r="BC35" i="8"/>
  <c r="AV35" i="8"/>
  <c r="BB35" i="8"/>
  <c r="BA35" i="8"/>
  <c r="AZ35" i="8"/>
  <c r="BB34" i="8"/>
  <c r="BA34" i="8"/>
  <c r="AZ34" i="8"/>
  <c r="AY34" i="8"/>
  <c r="AI33" i="8"/>
  <c r="AZ32" i="8"/>
  <c r="AX32" i="8"/>
  <c r="AW32" i="8"/>
  <c r="AZ31" i="8"/>
  <c r="AX31" i="8"/>
  <c r="AW31" i="8"/>
  <c r="BB33" i="8"/>
  <c r="BA33" i="8"/>
  <c r="T90" i="2"/>
  <c r="S90" i="2"/>
  <c r="R90" i="2"/>
  <c r="O90" i="2"/>
  <c r="K90" i="2"/>
  <c r="J90" i="2"/>
  <c r="I90" i="2"/>
  <c r="H90" i="2"/>
  <c r="L120" i="3"/>
  <c r="K120" i="3"/>
  <c r="J120" i="3"/>
  <c r="L119" i="3"/>
  <c r="K119" i="3"/>
  <c r="J119" i="3"/>
  <c r="BC33" i="8"/>
  <c r="AZ33" i="8"/>
  <c r="AY33" i="8"/>
  <c r="AX33" i="8"/>
  <c r="AQ33" i="8"/>
  <c r="AG33" i="8"/>
  <c r="V33" i="8"/>
  <c r="O33" i="8"/>
  <c r="L33" i="8"/>
  <c r="K33" i="8"/>
  <c r="J33" i="8"/>
  <c r="N149" i="3"/>
  <c r="N147" i="3"/>
  <c r="N145" i="3"/>
  <c r="N143" i="3"/>
  <c r="O155" i="3"/>
  <c r="N142" i="3"/>
  <c r="N137" i="3"/>
  <c r="N136" i="3"/>
  <c r="N135" i="3"/>
  <c r="N132" i="3"/>
  <c r="N130" i="3"/>
  <c r="N131" i="3"/>
  <c r="L131" i="3"/>
  <c r="K131" i="3"/>
  <c r="J131" i="3"/>
  <c r="O123" i="3"/>
  <c r="L123" i="3"/>
  <c r="K123" i="3"/>
  <c r="J123" i="3"/>
  <c r="O121" i="3"/>
  <c r="O118" i="3"/>
  <c r="O117" i="3"/>
  <c r="L121" i="3"/>
  <c r="K121" i="3"/>
  <c r="J121" i="3"/>
  <c r="L118" i="3"/>
  <c r="K118" i="3"/>
  <c r="J118" i="3"/>
  <c r="L117" i="3"/>
  <c r="K117" i="3"/>
  <c r="J117" i="3"/>
  <c r="BA47" i="8"/>
  <c r="M129" i="3"/>
  <c r="L129" i="3"/>
  <c r="K129" i="3"/>
  <c r="J129" i="3"/>
  <c r="AW47" i="8"/>
  <c r="AV47" i="8"/>
  <c r="N116" i="3"/>
  <c r="N101" i="3"/>
  <c r="N97" i="3"/>
  <c r="M128" i="3"/>
  <c r="M127" i="3"/>
  <c r="M126" i="3"/>
  <c r="L127" i="3"/>
  <c r="K127" i="3"/>
  <c r="J127" i="3"/>
  <c r="L126" i="3"/>
  <c r="K126" i="3"/>
  <c r="J126" i="3"/>
  <c r="N127" i="3"/>
  <c r="N126" i="3"/>
  <c r="N96" i="3"/>
  <c r="S89" i="2"/>
  <c r="T89" i="2"/>
  <c r="R89" i="2"/>
  <c r="O89" i="2"/>
  <c r="K89" i="2"/>
  <c r="J89" i="2"/>
  <c r="I89" i="2"/>
  <c r="H89" i="2"/>
  <c r="AQ47" i="8"/>
  <c r="AI47" i="8"/>
  <c r="AI32" i="8"/>
  <c r="AI31" i="8"/>
  <c r="O88" i="2"/>
  <c r="O87" i="2"/>
  <c r="K88" i="2"/>
  <c r="J88" i="2"/>
  <c r="I88" i="2"/>
  <c r="H88" i="2"/>
  <c r="K87" i="2"/>
  <c r="J87" i="2"/>
  <c r="I87" i="2"/>
  <c r="H87" i="2"/>
  <c r="O86" i="2"/>
  <c r="K86" i="2"/>
  <c r="J86" i="2"/>
  <c r="I86" i="2"/>
  <c r="H86" i="2"/>
  <c r="I7" i="9"/>
  <c r="J7" i="9"/>
  <c r="H7" i="9"/>
  <c r="P70" i="8"/>
  <c r="O64" i="8"/>
  <c r="O63" i="8"/>
  <c r="O62" i="8"/>
  <c r="O61" i="8"/>
  <c r="O60" i="8"/>
  <c r="O59" i="8"/>
  <c r="O58" i="8"/>
  <c r="O57" i="8"/>
  <c r="O56" i="8"/>
  <c r="O55" i="8"/>
  <c r="O54" i="8"/>
  <c r="O53" i="8"/>
  <c r="O52" i="8"/>
  <c r="O51" i="8"/>
  <c r="O50" i="8"/>
  <c r="O49" i="8"/>
  <c r="O48" i="8"/>
  <c r="O47" i="8"/>
  <c r="O46" i="8"/>
  <c r="O44" i="8"/>
  <c r="O43" i="8"/>
  <c r="O42" i="8"/>
  <c r="O41" i="8"/>
  <c r="O39" i="8"/>
  <c r="O38" i="8"/>
  <c r="O37" i="8"/>
  <c r="O36" i="8"/>
  <c r="O35" i="8"/>
  <c r="O32" i="8"/>
  <c r="O31" i="8"/>
  <c r="M7" i="9"/>
  <c r="E76" i="6"/>
  <c r="BK11" i="9"/>
  <c r="BJ11" i="9"/>
  <c r="BI11" i="9"/>
  <c r="BH11" i="9"/>
  <c r="BG11" i="9"/>
  <c r="BF11" i="9"/>
  <c r="BE11" i="9"/>
  <c r="BD11" i="9"/>
  <c r="BC11" i="9"/>
  <c r="BB11" i="9"/>
  <c r="O267" i="8"/>
  <c r="AN267" i="8"/>
  <c r="P251" i="8"/>
  <c r="AX266" i="8"/>
  <c r="AX265" i="8"/>
  <c r="AV266" i="8"/>
  <c r="AV265" i="8"/>
  <c r="AV264" i="8"/>
  <c r="AX264" i="8"/>
  <c r="AX263" i="8"/>
  <c r="AV263" i="8"/>
  <c r="AZ266" i="8"/>
  <c r="AY266" i="8"/>
  <c r="AW266" i="8"/>
  <c r="AZ265" i="8"/>
  <c r="AY265" i="8"/>
  <c r="AW265" i="8"/>
  <c r="AZ264" i="8"/>
  <c r="AY264" i="8"/>
  <c r="AW264" i="8"/>
  <c r="AZ263" i="8"/>
  <c r="AY263" i="8"/>
  <c r="AW263" i="8"/>
  <c r="O285" i="3"/>
  <c r="O284" i="3"/>
  <c r="O283" i="3"/>
  <c r="O282" i="3"/>
  <c r="O281" i="3"/>
  <c r="O280" i="3"/>
  <c r="O279" i="3"/>
  <c r="P278" i="3"/>
  <c r="P277" i="3"/>
  <c r="P276" i="3"/>
  <c r="N282" i="3"/>
  <c r="M282" i="3"/>
  <c r="N281" i="3"/>
  <c r="M281" i="3"/>
  <c r="N280" i="3"/>
  <c r="M280" i="3"/>
  <c r="N279" i="3"/>
  <c r="M279" i="3"/>
  <c r="K282" i="3"/>
  <c r="J282" i="3"/>
  <c r="K281" i="3"/>
  <c r="J281" i="3"/>
  <c r="K280" i="3"/>
  <c r="J280" i="3"/>
  <c r="K279" i="3"/>
  <c r="J279" i="3"/>
  <c r="O260" i="3"/>
  <c r="O261" i="3"/>
  <c r="O262" i="3"/>
  <c r="O263" i="3"/>
  <c r="O264" i="3"/>
  <c r="O265" i="3"/>
  <c r="O266" i="3"/>
  <c r="N266" i="3"/>
  <c r="M266" i="3"/>
  <c r="N265" i="3"/>
  <c r="M265" i="3"/>
  <c r="N264" i="3"/>
  <c r="M264" i="3"/>
  <c r="N263" i="3"/>
  <c r="M263" i="3"/>
  <c r="K266" i="3"/>
  <c r="J266" i="3"/>
  <c r="K265" i="3"/>
  <c r="J265" i="3"/>
  <c r="K264" i="3"/>
  <c r="J264" i="3"/>
  <c r="K263" i="3"/>
  <c r="J263" i="3"/>
  <c r="AI266" i="8"/>
  <c r="AG266" i="8"/>
  <c r="AI265" i="8"/>
  <c r="AG265" i="8"/>
  <c r="AI264" i="8"/>
  <c r="AG264" i="8"/>
  <c r="AI263" i="8"/>
  <c r="AG263" i="8"/>
  <c r="W266" i="8"/>
  <c r="W265" i="8"/>
  <c r="W264" i="8"/>
  <c r="W263" i="8"/>
  <c r="V266" i="8"/>
  <c r="V265" i="8"/>
  <c r="V264" i="8"/>
  <c r="V263" i="8"/>
  <c r="Q266" i="8"/>
  <c r="P266" i="8"/>
  <c r="O266" i="8"/>
  <c r="Q265" i="8"/>
  <c r="P265" i="8"/>
  <c r="O265" i="8"/>
  <c r="Q264" i="8"/>
  <c r="P264" i="8"/>
  <c r="O264" i="8"/>
  <c r="Q263" i="8"/>
  <c r="P263" i="8"/>
  <c r="O263" i="8"/>
  <c r="K266" i="8"/>
  <c r="J266" i="8"/>
  <c r="K265" i="8"/>
  <c r="J265" i="8"/>
  <c r="K264" i="8"/>
  <c r="J264" i="8"/>
  <c r="K263" i="8"/>
  <c r="J263" i="8"/>
  <c r="AW260" i="8"/>
  <c r="AV260" i="8"/>
  <c r="AW259" i="8"/>
  <c r="AV259" i="8"/>
  <c r="N285" i="3"/>
  <c r="M285" i="3"/>
  <c r="N284" i="3"/>
  <c r="M284" i="3"/>
  <c r="K285" i="3"/>
  <c r="J285" i="3"/>
  <c r="K284" i="3"/>
  <c r="J284" i="3"/>
  <c r="N269" i="3"/>
  <c r="M269" i="3"/>
  <c r="K269" i="3"/>
  <c r="J269" i="3"/>
  <c r="N268" i="3"/>
  <c r="M268" i="3"/>
  <c r="K268" i="3"/>
  <c r="J268" i="3"/>
  <c r="AY260" i="8"/>
  <c r="AX260" i="8"/>
  <c r="AY259" i="8"/>
  <c r="AX259" i="8"/>
  <c r="AI260" i="8"/>
  <c r="AG260" i="8"/>
  <c r="AI259" i="8"/>
  <c r="AG259" i="8"/>
  <c r="AB259" i="8"/>
  <c r="AB260" i="8"/>
  <c r="W260" i="8"/>
  <c r="W259" i="8"/>
  <c r="V260" i="8"/>
  <c r="V259" i="8"/>
  <c r="Q260" i="8"/>
  <c r="P260" i="8"/>
  <c r="O260" i="8"/>
  <c r="Q259" i="8"/>
  <c r="P259" i="8"/>
  <c r="O259" i="8"/>
  <c r="K260" i="8"/>
  <c r="J260" i="8"/>
  <c r="K259" i="8"/>
  <c r="J259" i="8"/>
  <c r="AY258" i="8"/>
  <c r="AX258" i="8"/>
  <c r="AW258" i="8"/>
  <c r="N283" i="3"/>
  <c r="M283" i="3"/>
  <c r="K283" i="3"/>
  <c r="J283" i="3"/>
  <c r="AV258" i="8"/>
  <c r="N267" i="3"/>
  <c r="M267" i="3"/>
  <c r="K267" i="3"/>
  <c r="J267" i="3"/>
  <c r="AI258" i="8"/>
  <c r="AG258" i="8"/>
  <c r="Z258" i="8"/>
  <c r="V258" i="8"/>
  <c r="Q258" i="8"/>
  <c r="P258" i="8"/>
  <c r="Q255" i="8"/>
  <c r="Q256" i="8"/>
  <c r="Q257" i="8"/>
  <c r="O258" i="8"/>
  <c r="K258" i="8"/>
  <c r="J258" i="8"/>
  <c r="AN248" i="8"/>
  <c r="AH248" i="8"/>
  <c r="AJ243" i="8"/>
  <c r="BG10" i="9"/>
  <c r="BF10" i="9"/>
  <c r="BE10" i="9"/>
  <c r="BC10" i="9"/>
  <c r="N10" i="9"/>
  <c r="AQ133" i="8"/>
  <c r="AQ132" i="8"/>
  <c r="AQ131" i="8"/>
  <c r="AQ130" i="8"/>
  <c r="AQ129" i="8"/>
  <c r="AQ128" i="8"/>
  <c r="AQ127" i="8"/>
  <c r="AQ126" i="8"/>
  <c r="AQ125" i="8"/>
  <c r="AQ124" i="8"/>
  <c r="AQ123" i="8"/>
  <c r="AQ122" i="8"/>
  <c r="AQ121" i="8"/>
  <c r="AQ120" i="8"/>
  <c r="AQ119" i="8"/>
  <c r="AQ118" i="8"/>
  <c r="AQ117" i="8"/>
  <c r="AX133" i="8"/>
  <c r="S85" i="2"/>
  <c r="R85" i="2"/>
  <c r="L85" i="2"/>
  <c r="K85" i="2"/>
  <c r="O85" i="2"/>
  <c r="I85" i="2"/>
  <c r="H85" i="2"/>
  <c r="AV133" i="8"/>
  <c r="AW133" i="8"/>
  <c r="AW132" i="8"/>
  <c r="T84" i="2"/>
  <c r="O84" i="2"/>
  <c r="L84" i="2"/>
  <c r="K84" i="2"/>
  <c r="U84" i="2"/>
  <c r="S84" i="2"/>
  <c r="R84" i="2"/>
  <c r="V33" i="2"/>
  <c r="U33" i="2"/>
  <c r="T33" i="2"/>
  <c r="S33" i="2"/>
  <c r="R33" i="2"/>
  <c r="I84" i="2"/>
  <c r="H84" i="2"/>
  <c r="AV132" i="8"/>
  <c r="N358" i="3"/>
  <c r="N357" i="3"/>
  <c r="N356" i="3"/>
  <c r="N355" i="3"/>
  <c r="N354" i="3"/>
  <c r="N353" i="3"/>
  <c r="P132" i="8"/>
  <c r="E74" i="6"/>
  <c r="M358" i="3"/>
  <c r="M357" i="3"/>
  <c r="M356" i="3"/>
  <c r="M355" i="3"/>
  <c r="M354" i="3"/>
  <c r="M353" i="3"/>
  <c r="K358" i="3"/>
  <c r="J358" i="3"/>
  <c r="K357" i="3"/>
  <c r="J357" i="3"/>
  <c r="K356" i="3"/>
  <c r="J356" i="3"/>
  <c r="K355" i="3"/>
  <c r="J355" i="3"/>
  <c r="K354" i="3"/>
  <c r="J354" i="3"/>
  <c r="J353" i="3"/>
  <c r="K353" i="3"/>
  <c r="BD133" i="8"/>
  <c r="BD117" i="8"/>
  <c r="BC133" i="8"/>
  <c r="BB133" i="8"/>
  <c r="BA133" i="8"/>
  <c r="AZ133" i="8"/>
  <c r="BB132" i="8"/>
  <c r="BA132" i="8"/>
  <c r="AZ132" i="8"/>
  <c r="AY132" i="8"/>
  <c r="AI133" i="8"/>
  <c r="AI132" i="8"/>
  <c r="AG133" i="8"/>
  <c r="AG132" i="8"/>
  <c r="AC133" i="8"/>
  <c r="AB133" i="8"/>
  <c r="AV130" i="8"/>
  <c r="P130" i="8"/>
  <c r="N194" i="3"/>
  <c r="AI130" i="8"/>
  <c r="AG130" i="8"/>
  <c r="X130" i="8"/>
  <c r="AB130" i="8"/>
  <c r="V130" i="8"/>
  <c r="O130" i="8"/>
  <c r="L130" i="8"/>
  <c r="K130" i="8"/>
  <c r="J130" i="8"/>
  <c r="AW131" i="8"/>
  <c r="N352" i="3"/>
  <c r="M352" i="3"/>
  <c r="L352" i="3"/>
  <c r="K352" i="3"/>
  <c r="J352" i="3"/>
  <c r="AV131" i="8"/>
  <c r="AI131" i="8"/>
  <c r="AG131" i="8"/>
  <c r="AD131" i="8"/>
  <c r="AC131" i="8"/>
  <c r="AB131" i="8"/>
  <c r="V131" i="8"/>
  <c r="O131" i="8"/>
  <c r="L131" i="8"/>
  <c r="K131" i="8"/>
  <c r="J131" i="8"/>
  <c r="O132" i="8"/>
  <c r="O129" i="8"/>
  <c r="O128" i="8"/>
  <c r="O127" i="8"/>
  <c r="O126" i="8"/>
  <c r="O125" i="8"/>
  <c r="O124" i="8"/>
  <c r="O123" i="8"/>
  <c r="O122" i="8"/>
  <c r="O121" i="8"/>
  <c r="O120" i="8"/>
  <c r="O119" i="8"/>
  <c r="O118" i="8"/>
  <c r="P117" i="8"/>
  <c r="E72" i="6"/>
  <c r="M10" i="9"/>
  <c r="AG79" i="8"/>
  <c r="AG77" i="8"/>
  <c r="AG27" i="8"/>
  <c r="AG26" i="8"/>
  <c r="K71" i="4"/>
  <c r="AG30" i="8"/>
  <c r="AG25" i="8"/>
  <c r="AG24" i="8"/>
  <c r="AG23" i="8"/>
  <c r="AG22" i="8"/>
  <c r="AG21" i="8"/>
  <c r="AG20" i="8"/>
  <c r="AG19" i="8"/>
  <c r="AG111" i="8"/>
  <c r="AG108" i="8"/>
  <c r="AG107" i="8"/>
  <c r="AG3" i="8"/>
  <c r="BK9" i="9"/>
  <c r="BJ9" i="9"/>
  <c r="BI9" i="9"/>
  <c r="AG112" i="8"/>
  <c r="BB112" i="8"/>
  <c r="BA112" i="8"/>
  <c r="AZ112" i="8"/>
  <c r="AY112" i="8"/>
  <c r="AX112" i="8"/>
  <c r="AW112" i="8"/>
  <c r="AV112" i="8"/>
  <c r="Z112" i="8"/>
  <c r="AB112" i="8"/>
  <c r="W112" i="8"/>
  <c r="V112" i="8"/>
  <c r="O112" i="8"/>
  <c r="L112" i="8"/>
  <c r="K112" i="8"/>
  <c r="J112" i="8"/>
  <c r="AI112" i="8"/>
  <c r="AQ112" i="8"/>
  <c r="BA111" i="8"/>
  <c r="AZ111" i="8"/>
  <c r="AY111" i="8"/>
  <c r="AX111" i="8"/>
  <c r="AW111" i="8"/>
  <c r="AV111" i="8"/>
  <c r="AQ111" i="8"/>
  <c r="AI111" i="8"/>
  <c r="Z111" i="8"/>
  <c r="AC111" i="8"/>
  <c r="AB111" i="8"/>
  <c r="V111" i="8"/>
  <c r="O111" i="8"/>
  <c r="L111" i="8"/>
  <c r="K111" i="8"/>
  <c r="J111" i="8"/>
  <c r="BA109" i="8"/>
  <c r="AW109" i="8"/>
  <c r="AY108" i="8"/>
  <c r="AX108" i="8"/>
  <c r="AY107" i="8"/>
  <c r="AX107" i="8"/>
  <c r="AY106" i="8"/>
  <c r="AX106" i="8"/>
  <c r="AZ105" i="8"/>
  <c r="AY104" i="8"/>
  <c r="BA105" i="8"/>
  <c r="AZ104" i="8"/>
  <c r="AY103" i="8"/>
  <c r="AX103" i="8"/>
  <c r="AY102" i="8"/>
  <c r="AX102" i="8"/>
  <c r="AY101" i="8"/>
  <c r="AX101" i="8"/>
  <c r="AW107" i="8"/>
  <c r="AW106" i="8"/>
  <c r="AW105" i="8"/>
  <c r="AW104" i="8"/>
  <c r="AW103" i="8"/>
  <c r="AW102" i="8"/>
  <c r="AW101" i="8"/>
  <c r="AW108" i="8"/>
  <c r="AV108" i="8"/>
  <c r="AV107" i="8"/>
  <c r="M192" i="3"/>
  <c r="L192" i="3"/>
  <c r="K192" i="3"/>
  <c r="J192" i="3"/>
  <c r="M187" i="3"/>
  <c r="M186" i="3"/>
  <c r="L187" i="3"/>
  <c r="K187" i="3"/>
  <c r="J187" i="3"/>
  <c r="L186" i="3"/>
  <c r="K186" i="3"/>
  <c r="J186" i="3"/>
  <c r="AQ108" i="8"/>
  <c r="AQ107" i="8"/>
  <c r="AQ106" i="8"/>
  <c r="AI108" i="8"/>
  <c r="AI107" i="8"/>
  <c r="V108" i="8"/>
  <c r="V107" i="8"/>
  <c r="O108" i="8"/>
  <c r="L108" i="8"/>
  <c r="K108" i="8"/>
  <c r="J108" i="8"/>
  <c r="O107" i="8"/>
  <c r="L107" i="8"/>
  <c r="K107" i="8"/>
  <c r="J107" i="8"/>
  <c r="BF9" i="9"/>
  <c r="AW110" i="8"/>
  <c r="V103" i="8"/>
  <c r="AI103" i="8"/>
  <c r="AG103" i="8"/>
  <c r="AQ103" i="8"/>
  <c r="AV103" i="8"/>
  <c r="M185" i="3"/>
  <c r="O103" i="8"/>
  <c r="L181" i="3"/>
  <c r="L182" i="3"/>
  <c r="L184" i="3"/>
  <c r="L185" i="3"/>
  <c r="K185" i="3"/>
  <c r="J185" i="3"/>
  <c r="K97" i="8"/>
  <c r="K98" i="8"/>
  <c r="L116" i="8"/>
  <c r="L115" i="8"/>
  <c r="L114" i="8"/>
  <c r="L113" i="8"/>
  <c r="L110" i="8"/>
  <c r="L109" i="8"/>
  <c r="L106" i="8"/>
  <c r="L105" i="8"/>
  <c r="L104" i="8"/>
  <c r="L103" i="8"/>
  <c r="L102" i="8"/>
  <c r="L101" i="8"/>
  <c r="K100" i="8"/>
  <c r="K103" i="8"/>
  <c r="J103" i="8"/>
  <c r="AG105" i="8"/>
  <c r="AG104" i="8"/>
  <c r="AG102" i="8"/>
  <c r="AG101" i="8"/>
  <c r="K70" i="4"/>
  <c r="H70" i="4"/>
  <c r="G70" i="4"/>
  <c r="AQ3" i="8"/>
  <c r="AG5" i="8"/>
  <c r="AG98" i="8"/>
  <c r="AG97" i="8"/>
  <c r="AG96" i="8"/>
  <c r="AG95" i="8"/>
  <c r="K69" i="4"/>
  <c r="AG116" i="8"/>
  <c r="AG115" i="8"/>
  <c r="AX92" i="8"/>
  <c r="AY92" i="8"/>
  <c r="M173" i="3"/>
  <c r="K173" i="3"/>
  <c r="J173" i="3"/>
  <c r="AY93" i="8"/>
  <c r="AX93" i="8"/>
  <c r="AZ116" i="8"/>
  <c r="AY116" i="8"/>
  <c r="AZ115" i="8"/>
  <c r="AY115" i="8"/>
  <c r="AR116" i="8"/>
  <c r="AR115" i="8"/>
  <c r="AW114" i="8"/>
  <c r="S93" i="8"/>
  <c r="S92" i="8"/>
  <c r="S91" i="8"/>
  <c r="AG93" i="8"/>
  <c r="AG92" i="8"/>
  <c r="AG91" i="8"/>
  <c r="K68" i="4"/>
  <c r="H68" i="4"/>
  <c r="G68" i="4"/>
  <c r="AY91" i="8"/>
  <c r="AX91" i="8"/>
  <c r="N174" i="3"/>
  <c r="E71" i="6"/>
  <c r="M174" i="3"/>
  <c r="M172" i="3"/>
  <c r="K174" i="3"/>
  <c r="J174" i="3"/>
  <c r="K172" i="3"/>
  <c r="J172" i="3"/>
  <c r="N9" i="9"/>
  <c r="E70" i="6"/>
  <c r="M175" i="3"/>
  <c r="M171" i="3"/>
  <c r="M170" i="3"/>
  <c r="M167" i="3"/>
  <c r="N166" i="3"/>
  <c r="M169" i="3"/>
  <c r="AW99" i="8"/>
  <c r="AQ93" i="8"/>
  <c r="AQ92" i="8"/>
  <c r="AQ91" i="8"/>
  <c r="O82" i="2"/>
  <c r="O83" i="2"/>
  <c r="L83" i="2"/>
  <c r="K83" i="2"/>
  <c r="I83" i="2"/>
  <c r="H83" i="2"/>
  <c r="AQ98" i="8"/>
  <c r="AQ97" i="8"/>
  <c r="AQ96" i="8"/>
  <c r="AQ95" i="8"/>
  <c r="AQ76" i="8"/>
  <c r="AQ75" i="8"/>
  <c r="AQ74" i="8"/>
  <c r="AQ73" i="8"/>
  <c r="AQ71" i="8"/>
  <c r="M168" i="3"/>
  <c r="AW90" i="8"/>
  <c r="AW88" i="8"/>
  <c r="M9" i="9"/>
  <c r="P110" i="8"/>
  <c r="P109" i="8"/>
  <c r="P106" i="8"/>
  <c r="P102" i="8"/>
  <c r="Q94" i="8"/>
  <c r="O88" i="8"/>
  <c r="P97" i="8"/>
  <c r="P95" i="8"/>
  <c r="P94" i="8"/>
  <c r="O79" i="8"/>
  <c r="O77" i="8"/>
  <c r="O76" i="8"/>
  <c r="O75" i="8"/>
  <c r="O74" i="8"/>
  <c r="O73" i="8"/>
  <c r="O72" i="8"/>
  <c r="O71" i="8"/>
  <c r="AV8" i="9"/>
  <c r="AS8" i="9"/>
  <c r="AQ70" i="8"/>
  <c r="AQ64" i="8"/>
  <c r="AQ63" i="8"/>
  <c r="AQ57" i="8"/>
  <c r="AQ56" i="8"/>
  <c r="AQ53" i="8"/>
  <c r="AQ52" i="8"/>
  <c r="AQ48" i="8"/>
  <c r="AQ46" i="8"/>
  <c r="AQ44" i="8"/>
  <c r="AQ43" i="8"/>
  <c r="AQ32" i="8"/>
  <c r="O81" i="2"/>
  <c r="O80" i="2"/>
  <c r="M8" i="9"/>
  <c r="E68" i="6"/>
  <c r="AZ4" i="9"/>
  <c r="AY4" i="9"/>
  <c r="AX4" i="9"/>
  <c r="AV4" i="9"/>
  <c r="AJ18" i="8"/>
  <c r="K6" i="5"/>
  <c r="G6" i="5"/>
  <c r="AJ17" i="8"/>
  <c r="J18" i="8"/>
  <c r="AQ17" i="8"/>
  <c r="AW17" i="8"/>
  <c r="AY17" i="8"/>
  <c r="AX17" i="8"/>
  <c r="AV17" i="8"/>
  <c r="AY18" i="8"/>
  <c r="AV18" i="8"/>
  <c r="AG17" i="8"/>
  <c r="AG18" i="8"/>
  <c r="J17" i="8"/>
  <c r="K67" i="4"/>
  <c r="G67" i="4"/>
  <c r="J7" i="8"/>
  <c r="AI18" i="8"/>
  <c r="AI17" i="8"/>
  <c r="X18" i="8"/>
  <c r="V18" i="8"/>
  <c r="X17" i="8"/>
  <c r="V17" i="8"/>
  <c r="AZ16" i="8"/>
  <c r="BA16" i="8"/>
  <c r="AY16" i="8"/>
  <c r="AV16" i="8"/>
  <c r="AI16" i="8"/>
  <c r="AG16" i="8"/>
  <c r="AB14" i="8"/>
  <c r="AB16" i="8"/>
  <c r="V16" i="8"/>
  <c r="O16" i="8"/>
  <c r="J16" i="8"/>
  <c r="AB11" i="8"/>
  <c r="V11" i="8"/>
  <c r="AI11" i="8"/>
  <c r="AI9" i="8"/>
  <c r="AG11" i="8"/>
  <c r="AG9" i="8"/>
  <c r="AQ9" i="8"/>
  <c r="O11" i="8"/>
  <c r="P14" i="8"/>
  <c r="P9" i="8"/>
  <c r="P7" i="8"/>
  <c r="Q5" i="8"/>
  <c r="P3" i="8"/>
  <c r="O3" i="8"/>
  <c r="E67" i="6"/>
  <c r="J11" i="8"/>
  <c r="AX6" i="9"/>
  <c r="AY6" i="9"/>
  <c r="V42" i="2"/>
  <c r="U42" i="2"/>
  <c r="T42" i="2"/>
  <c r="S42" i="2"/>
  <c r="R42" i="2"/>
  <c r="M95" i="3"/>
  <c r="L95" i="3"/>
  <c r="K95" i="3"/>
  <c r="J95" i="3"/>
  <c r="M83" i="3"/>
  <c r="L83" i="3"/>
  <c r="K83" i="3"/>
  <c r="J83" i="3"/>
  <c r="M71" i="3"/>
  <c r="L71" i="3"/>
  <c r="K71" i="3"/>
  <c r="J71" i="3"/>
  <c r="M59" i="3"/>
  <c r="L59" i="3"/>
  <c r="K59" i="3"/>
  <c r="J59" i="3"/>
  <c r="J60" i="3"/>
  <c r="K60" i="3"/>
  <c r="L60" i="3"/>
  <c r="M60" i="3"/>
  <c r="N60" i="3"/>
  <c r="J72" i="3"/>
  <c r="K72" i="3"/>
  <c r="L72" i="3"/>
  <c r="M72" i="3"/>
  <c r="N72" i="3"/>
  <c r="J84" i="3"/>
  <c r="K84" i="3"/>
  <c r="L84" i="3"/>
  <c r="M84" i="3"/>
  <c r="N84" i="3"/>
  <c r="J96" i="3"/>
  <c r="K96" i="3"/>
  <c r="L96" i="3"/>
  <c r="O96" i="3"/>
  <c r="J47" i="3"/>
  <c r="K47" i="3"/>
  <c r="L47" i="3"/>
  <c r="M47" i="3"/>
  <c r="AV30" i="8"/>
  <c r="O42" i="2"/>
  <c r="K42" i="2"/>
  <c r="J42" i="2"/>
  <c r="I42" i="2"/>
  <c r="H42" i="2"/>
  <c r="AQ30" i="8"/>
  <c r="AJ30" i="8"/>
  <c r="AJ25" i="8"/>
  <c r="AI30" i="8"/>
  <c r="Z30" i="8"/>
  <c r="V30" i="8"/>
  <c r="V29" i="8"/>
  <c r="O30" i="8"/>
  <c r="L30" i="8"/>
  <c r="K30" i="8"/>
  <c r="J30" i="8"/>
  <c r="M93" i="3"/>
  <c r="M81" i="3"/>
  <c r="M69" i="3"/>
  <c r="M57" i="3"/>
  <c r="M45" i="3"/>
  <c r="K40" i="2"/>
  <c r="AJ29" i="8"/>
  <c r="K14" i="5"/>
  <c r="I14" i="5"/>
  <c r="H14" i="5"/>
  <c r="G14" i="5"/>
  <c r="S25" i="8"/>
  <c r="R26" i="8"/>
  <c r="R27" i="8"/>
  <c r="O29" i="8"/>
  <c r="X29" i="8"/>
  <c r="AB28" i="8"/>
  <c r="O41" i="2"/>
  <c r="K41" i="2"/>
  <c r="J41" i="2"/>
  <c r="I41" i="2"/>
  <c r="H41" i="2"/>
  <c r="M94" i="3"/>
  <c r="L94" i="3"/>
  <c r="K94" i="3"/>
  <c r="J94" i="3"/>
  <c r="M82" i="3"/>
  <c r="L82" i="3"/>
  <c r="K82" i="3"/>
  <c r="J82" i="3"/>
  <c r="M70" i="3"/>
  <c r="L70" i="3"/>
  <c r="K70" i="3"/>
  <c r="J70" i="3"/>
  <c r="L58" i="3"/>
  <c r="K58" i="3"/>
  <c r="J58" i="3"/>
  <c r="M58" i="3"/>
  <c r="M46" i="3"/>
  <c r="L46" i="3"/>
  <c r="K46" i="3"/>
  <c r="J46" i="3"/>
  <c r="AQ28" i="8"/>
  <c r="K65" i="4"/>
  <c r="H65" i="4"/>
  <c r="I65" i="4"/>
  <c r="G65" i="4"/>
  <c r="X28" i="8"/>
  <c r="V28" i="8"/>
  <c r="L28" i="8"/>
  <c r="K28" i="8"/>
  <c r="J28" i="8"/>
  <c r="L29" i="8"/>
  <c r="K29" i="8"/>
  <c r="J29" i="8"/>
  <c r="O28" i="8"/>
  <c r="Q24" i="8"/>
  <c r="AJ28" i="8"/>
  <c r="I9" i="5"/>
  <c r="H9" i="5"/>
  <c r="G9" i="5"/>
  <c r="K9" i="5"/>
  <c r="J9" i="5"/>
  <c r="AI28" i="8"/>
  <c r="P6" i="9"/>
  <c r="N89" i="3"/>
  <c r="N77" i="3"/>
  <c r="N65" i="3"/>
  <c r="N53" i="3"/>
  <c r="N41" i="3"/>
  <c r="K36" i="2"/>
  <c r="L35" i="2"/>
  <c r="L34" i="2"/>
  <c r="L33" i="2"/>
  <c r="L32" i="2"/>
  <c r="L31" i="2"/>
  <c r="L39" i="2"/>
  <c r="L38" i="2"/>
  <c r="L37" i="2"/>
  <c r="E66" i="6"/>
  <c r="AQ29" i="8"/>
  <c r="AQ27" i="8"/>
  <c r="AQ26" i="8"/>
  <c r="AQ25" i="8"/>
  <c r="AQ23" i="8"/>
  <c r="AQ22" i="8"/>
  <c r="AQ24" i="8"/>
  <c r="AQ20" i="8"/>
  <c r="AQ21" i="8"/>
  <c r="AQ14" i="8"/>
  <c r="AQ5" i="8"/>
  <c r="O79" i="2"/>
  <c r="O78" i="2"/>
  <c r="O5" i="8"/>
  <c r="N5" i="9"/>
  <c r="BD21" i="9"/>
  <c r="BC21" i="9"/>
  <c r="BB21" i="9"/>
  <c r="BA21" i="9"/>
  <c r="AZ21" i="9"/>
  <c r="AY21" i="9"/>
  <c r="AX21" i="9"/>
  <c r="AW21" i="9"/>
  <c r="AV21" i="9"/>
  <c r="AU21" i="9"/>
  <c r="BE21" i="9"/>
  <c r="AT21" i="9"/>
  <c r="M21" i="9"/>
  <c r="N344" i="3"/>
  <c r="O344" i="3"/>
  <c r="O343" i="3"/>
  <c r="R296" i="8"/>
  <c r="R295" i="8"/>
  <c r="Q294" i="8"/>
  <c r="Q293" i="8"/>
  <c r="R292" i="8"/>
  <c r="R291" i="8"/>
  <c r="E65" i="6"/>
  <c r="Q285" i="8"/>
  <c r="Q286" i="8"/>
  <c r="Q296" i="8"/>
  <c r="Q295" i="8"/>
  <c r="P294" i="8"/>
  <c r="P293" i="8"/>
  <c r="Q292" i="8"/>
  <c r="Q291" i="8"/>
  <c r="O290" i="8"/>
  <c r="E64" i="6"/>
  <c r="BB295" i="8"/>
  <c r="BA295" i="8"/>
  <c r="AZ295" i="8"/>
  <c r="AY295" i="8"/>
  <c r="AW296" i="8"/>
  <c r="AV296" i="8"/>
  <c r="AW295" i="8"/>
  <c r="AV295" i="8"/>
  <c r="AG296" i="8"/>
  <c r="AG295" i="8"/>
  <c r="AB295" i="8"/>
  <c r="AC295" i="8"/>
  <c r="AC296" i="8"/>
  <c r="AB294" i="8"/>
  <c r="AX294" i="8"/>
  <c r="AW294" i="8"/>
  <c r="AV294" i="8"/>
  <c r="AQ294" i="8"/>
  <c r="AI294" i="8"/>
  <c r="W294" i="8"/>
  <c r="V294" i="8"/>
  <c r="L294" i="8"/>
  <c r="K294" i="8"/>
  <c r="J294" i="8"/>
  <c r="AC292" i="8"/>
  <c r="AB293" i="8"/>
  <c r="AX293" i="8"/>
  <c r="S61" i="2"/>
  <c r="T61" i="2"/>
  <c r="R61" i="2"/>
  <c r="O61" i="2"/>
  <c r="K61" i="2"/>
  <c r="J61" i="2"/>
  <c r="I61" i="2"/>
  <c r="H61" i="2"/>
  <c r="M344" i="3"/>
  <c r="L344" i="3"/>
  <c r="K344" i="3"/>
  <c r="J344" i="3"/>
  <c r="AW293" i="8"/>
  <c r="AV293" i="8"/>
  <c r="AQ293" i="8"/>
  <c r="AI293" i="8"/>
  <c r="W293" i="8"/>
  <c r="V293" i="8"/>
  <c r="L293" i="8"/>
  <c r="K293" i="8"/>
  <c r="J293" i="8"/>
  <c r="AG292" i="8"/>
  <c r="AG291" i="8"/>
  <c r="BD287" i="8"/>
  <c r="AZ289" i="8"/>
  <c r="AY290" i="8"/>
  <c r="W290" i="8"/>
  <c r="W289" i="8"/>
  <c r="W288" i="8"/>
  <c r="W287" i="8"/>
  <c r="W286" i="8"/>
  <c r="W284" i="8"/>
  <c r="W283" i="8"/>
  <c r="W282" i="8"/>
  <c r="W281" i="8"/>
  <c r="W280" i="8"/>
  <c r="AD279" i="8"/>
  <c r="AC279" i="8"/>
  <c r="AB279" i="8"/>
  <c r="AF279" i="8"/>
  <c r="AE279" i="8"/>
  <c r="AI246" i="8"/>
  <c r="K50" i="5"/>
  <c r="J50" i="5"/>
  <c r="H50" i="5"/>
  <c r="G50" i="5"/>
  <c r="AH246" i="8"/>
  <c r="AG246" i="8"/>
  <c r="AN246" i="8"/>
  <c r="AM246" i="8"/>
  <c r="AW246" i="8"/>
  <c r="AV246" i="8"/>
  <c r="AK20" i="8"/>
  <c r="AD232" i="8"/>
  <c r="AG218" i="8"/>
  <c r="AH218" i="8"/>
  <c r="M5" i="9"/>
  <c r="O14" i="8"/>
  <c r="I3" i="9"/>
  <c r="H5" i="9"/>
  <c r="H3" i="9"/>
  <c r="AO3" i="9"/>
  <c r="S22" i="9"/>
  <c r="N22" i="9"/>
  <c r="AV22" i="9"/>
  <c r="AS22" i="9"/>
  <c r="AW308" i="8"/>
  <c r="AV308" i="8"/>
  <c r="AI308" i="8"/>
  <c r="K59" i="5"/>
  <c r="I59" i="5"/>
  <c r="H59" i="5"/>
  <c r="G59" i="5"/>
  <c r="Q308" i="8"/>
  <c r="P308" i="8"/>
  <c r="L308" i="8"/>
  <c r="K308" i="8"/>
  <c r="J308" i="8"/>
  <c r="AC303" i="8"/>
  <c r="AW307" i="8"/>
  <c r="AV307" i="8"/>
  <c r="AQ307" i="8"/>
  <c r="O77" i="2"/>
  <c r="J77" i="2"/>
  <c r="I77" i="2"/>
  <c r="H77" i="2"/>
  <c r="AI307" i="8"/>
  <c r="V308" i="8"/>
  <c r="AB307" i="8"/>
  <c r="V307" i="8"/>
  <c r="Q307" i="8"/>
  <c r="P307" i="8"/>
  <c r="L307" i="8"/>
  <c r="K307" i="8"/>
  <c r="J307" i="8"/>
  <c r="AV305" i="8"/>
  <c r="AV304" i="8"/>
  <c r="N351" i="3"/>
  <c r="M351" i="3"/>
  <c r="L351" i="3"/>
  <c r="K351" i="3"/>
  <c r="J351" i="3"/>
  <c r="AW305" i="8"/>
  <c r="AW304" i="8"/>
  <c r="AI305" i="8"/>
  <c r="AI304" i="8"/>
  <c r="AC304" i="8"/>
  <c r="AC305" i="8"/>
  <c r="AB305" i="8"/>
  <c r="AB304" i="8"/>
  <c r="X305" i="8"/>
  <c r="V305" i="8"/>
  <c r="X304" i="8"/>
  <c r="V304" i="8"/>
  <c r="Q305" i="8"/>
  <c r="P305" i="8"/>
  <c r="L305" i="8"/>
  <c r="K305" i="8"/>
  <c r="J305" i="8"/>
  <c r="Q304" i="8"/>
  <c r="P304" i="8"/>
  <c r="L304" i="8"/>
  <c r="K304" i="8"/>
  <c r="J304" i="8"/>
  <c r="AI303" i="8"/>
  <c r="K64" i="4"/>
  <c r="I64" i="4"/>
  <c r="H64" i="4"/>
  <c r="G64" i="4"/>
  <c r="X303" i="8"/>
  <c r="AV303" i="8"/>
  <c r="AW303" i="8"/>
  <c r="N345" i="3"/>
  <c r="N348" i="3"/>
  <c r="N349" i="3"/>
  <c r="N350" i="3"/>
  <c r="M350" i="3"/>
  <c r="L350" i="3"/>
  <c r="K350" i="3"/>
  <c r="J350" i="3"/>
  <c r="N290" i="3"/>
  <c r="N289" i="3"/>
  <c r="N288" i="3"/>
  <c r="P301" i="8"/>
  <c r="P302" i="8"/>
  <c r="P303" i="8"/>
  <c r="Q303" i="8"/>
  <c r="E63" i="6"/>
  <c r="K58" i="5"/>
  <c r="I58" i="5"/>
  <c r="H58" i="5"/>
  <c r="G58" i="5"/>
  <c r="R302" i="8"/>
  <c r="Q302" i="8"/>
  <c r="E62" i="6"/>
  <c r="E61" i="6"/>
  <c r="AV302" i="8"/>
  <c r="M349" i="3"/>
  <c r="L349" i="3"/>
  <c r="K349" i="3"/>
  <c r="J349" i="3"/>
  <c r="AW302" i="8"/>
  <c r="AG302" i="8"/>
  <c r="AG301" i="8"/>
  <c r="K63" i="4"/>
  <c r="I63" i="4"/>
  <c r="H63" i="4"/>
  <c r="G63" i="4"/>
  <c r="K62" i="4"/>
  <c r="I62" i="4"/>
  <c r="H62" i="4"/>
  <c r="G62" i="4"/>
  <c r="K57" i="5"/>
  <c r="J57" i="5"/>
  <c r="I57" i="5"/>
  <c r="H57" i="5"/>
  <c r="G57" i="5"/>
  <c r="K61" i="4"/>
  <c r="X302" i="8"/>
  <c r="V302" i="8"/>
  <c r="L302" i="8"/>
  <c r="K302" i="8"/>
  <c r="J302" i="8"/>
  <c r="AV301" i="8"/>
  <c r="AW301" i="8"/>
  <c r="AI301" i="8"/>
  <c r="X301" i="8"/>
  <c r="V301" i="8"/>
  <c r="M348" i="3"/>
  <c r="L348" i="3"/>
  <c r="K348" i="3"/>
  <c r="J348" i="3"/>
  <c r="J345" i="3"/>
  <c r="O301" i="8"/>
  <c r="L301" i="8"/>
  <c r="K301" i="8"/>
  <c r="J301" i="8"/>
  <c r="AB303" i="8"/>
  <c r="V303" i="8"/>
  <c r="L303" i="8"/>
  <c r="K303" i="8"/>
  <c r="J303" i="8"/>
  <c r="AW298" i="8"/>
  <c r="X72" i="2"/>
  <c r="U72" i="2"/>
  <c r="T72" i="2"/>
  <c r="S72" i="2"/>
  <c r="R72" i="2"/>
  <c r="O72" i="2"/>
  <c r="J72" i="2"/>
  <c r="I72" i="2"/>
  <c r="H72" i="2"/>
  <c r="R71" i="2"/>
  <c r="Y71" i="2"/>
  <c r="X71" i="2"/>
  <c r="U71" i="2"/>
  <c r="T71" i="2"/>
  <c r="S71" i="2"/>
  <c r="O71" i="2"/>
  <c r="L71" i="2"/>
  <c r="AV298" i="8"/>
  <c r="M345" i="3"/>
  <c r="L345" i="3"/>
  <c r="K345" i="3"/>
  <c r="AI298" i="8"/>
  <c r="K56" i="5"/>
  <c r="I56" i="5"/>
  <c r="H56" i="5"/>
  <c r="G56" i="5"/>
  <c r="K60" i="4"/>
  <c r="I60" i="4"/>
  <c r="H60" i="4"/>
  <c r="G60" i="4"/>
  <c r="X298" i="8"/>
  <c r="V298" i="8"/>
  <c r="L298" i="8"/>
  <c r="K298" i="8"/>
  <c r="J298" i="8"/>
  <c r="AR22" i="9"/>
  <c r="P21" i="9"/>
  <c r="O21" i="9"/>
  <c r="N21" i="9"/>
  <c r="BJ21" i="9"/>
  <c r="BI21" i="9"/>
  <c r="BF21" i="9"/>
  <c r="AY296" i="8"/>
  <c r="AX296" i="8"/>
  <c r="AQ296" i="8"/>
  <c r="AD296" i="8"/>
  <c r="V296" i="8"/>
  <c r="L296" i="8"/>
  <c r="K296" i="8"/>
  <c r="J296" i="8"/>
  <c r="L295" i="8"/>
  <c r="K295" i="8"/>
  <c r="J295" i="8"/>
  <c r="AX295" i="8"/>
  <c r="AQ295" i="8"/>
  <c r="V295" i="8"/>
  <c r="K59" i="4"/>
  <c r="I59" i="4"/>
  <c r="H59" i="4"/>
  <c r="G59" i="4"/>
  <c r="AW292" i="8"/>
  <c r="AV292" i="8"/>
  <c r="AI292" i="8"/>
  <c r="V292" i="8"/>
  <c r="P292" i="8"/>
  <c r="L292" i="8"/>
  <c r="K292" i="8"/>
  <c r="J292" i="8"/>
  <c r="AV291" i="8"/>
  <c r="T69" i="2"/>
  <c r="S69" i="2"/>
  <c r="R69" i="2"/>
  <c r="V31" i="2"/>
  <c r="U31" i="2"/>
  <c r="T31" i="2"/>
  <c r="S31" i="2"/>
  <c r="R31" i="2"/>
  <c r="O69" i="2"/>
  <c r="K69" i="2"/>
  <c r="J69" i="2"/>
  <c r="I69" i="2"/>
  <c r="H69" i="2"/>
  <c r="AZ291" i="8"/>
  <c r="AY291" i="8"/>
  <c r="AX291" i="8"/>
  <c r="AW291" i="8"/>
  <c r="N343" i="3"/>
  <c r="P291" i="8"/>
  <c r="E60" i="6"/>
  <c r="M343" i="3"/>
  <c r="L343" i="3"/>
  <c r="K343" i="3"/>
  <c r="J343" i="3"/>
  <c r="AJ291" i="8"/>
  <c r="I55" i="5"/>
  <c r="H55" i="5"/>
  <c r="G55" i="5"/>
  <c r="J55" i="5"/>
  <c r="K55" i="5"/>
  <c r="V291" i="8"/>
  <c r="L291" i="8"/>
  <c r="K291" i="8"/>
  <c r="J291" i="8"/>
  <c r="AX290" i="8"/>
  <c r="AW290" i="8"/>
  <c r="AV290" i="8"/>
  <c r="AQ290" i="8"/>
  <c r="AI290" i="8"/>
  <c r="AG290" i="8"/>
  <c r="V290" i="8"/>
  <c r="L290" i="8"/>
  <c r="K290" i="8"/>
  <c r="J290" i="8"/>
  <c r="BA289" i="8"/>
  <c r="AX288" i="8"/>
  <c r="T68" i="2"/>
  <c r="S68" i="2"/>
  <c r="R68" i="2"/>
  <c r="T67" i="2"/>
  <c r="S67" i="2"/>
  <c r="R67" i="2"/>
  <c r="O68" i="2"/>
  <c r="O67" i="2"/>
  <c r="K68" i="2"/>
  <c r="J68" i="2"/>
  <c r="I68" i="2"/>
  <c r="H68" i="2"/>
  <c r="K67" i="2"/>
  <c r="J67" i="2"/>
  <c r="I67" i="2"/>
  <c r="H67" i="2"/>
  <c r="AY289" i="8"/>
  <c r="AX289" i="8"/>
  <c r="AW289" i="8"/>
  <c r="AV289" i="8"/>
  <c r="AW288" i="8"/>
  <c r="AV288" i="8"/>
  <c r="AQ289" i="8"/>
  <c r="AI289" i="8"/>
  <c r="AG289" i="8"/>
  <c r="V289" i="8"/>
  <c r="L289" i="8"/>
  <c r="K289" i="8"/>
  <c r="J289" i="8"/>
  <c r="AY288" i="8"/>
  <c r="M342" i="3"/>
  <c r="L342" i="3"/>
  <c r="K342" i="3"/>
  <c r="J342" i="3"/>
  <c r="AQ288" i="8"/>
  <c r="AI288" i="8"/>
  <c r="AG288" i="8"/>
  <c r="V288" i="8"/>
  <c r="L288" i="8"/>
  <c r="K288" i="8"/>
  <c r="J288" i="8"/>
  <c r="AI287" i="8"/>
  <c r="AG287" i="8"/>
  <c r="K58" i="4"/>
  <c r="I58" i="4"/>
  <c r="H58" i="4"/>
  <c r="G58" i="4"/>
  <c r="L287" i="8"/>
  <c r="K287" i="8"/>
  <c r="J287" i="8"/>
  <c r="BC287" i="8"/>
  <c r="BB287" i="8"/>
  <c r="BA287" i="8"/>
  <c r="AY287" i="8"/>
  <c r="AX287" i="8"/>
  <c r="AZ287" i="8"/>
  <c r="AW287" i="8"/>
  <c r="AV287" i="8"/>
  <c r="AQ287" i="8"/>
  <c r="V287" i="8"/>
  <c r="AY285" i="8"/>
  <c r="M339" i="3"/>
  <c r="L339" i="3"/>
  <c r="K339" i="3"/>
  <c r="J339" i="3"/>
  <c r="M338" i="3"/>
  <c r="L338" i="3"/>
  <c r="K338" i="3"/>
  <c r="J338" i="3"/>
  <c r="J340" i="3"/>
  <c r="K340" i="3"/>
  <c r="L340" i="3"/>
  <c r="M340" i="3"/>
  <c r="J341" i="3"/>
  <c r="K341" i="3"/>
  <c r="L341" i="3"/>
  <c r="M341" i="3"/>
  <c r="M336" i="3"/>
  <c r="L336" i="3"/>
  <c r="K336" i="3"/>
  <c r="J336" i="3"/>
  <c r="M337" i="3"/>
  <c r="L337" i="3"/>
  <c r="K337" i="3"/>
  <c r="J337" i="3"/>
  <c r="P286" i="8"/>
  <c r="P285" i="8"/>
  <c r="E59" i="6"/>
  <c r="AN3" i="9"/>
  <c r="AZ285" i="8"/>
  <c r="AW286" i="8"/>
  <c r="AV286" i="8"/>
  <c r="AQ286" i="8"/>
  <c r="AI286" i="8"/>
  <c r="V286" i="8"/>
  <c r="O286" i="8"/>
  <c r="L286" i="8"/>
  <c r="K286" i="8"/>
  <c r="J286" i="8"/>
  <c r="BA285" i="8"/>
  <c r="AW285" i="8"/>
  <c r="AV285" i="8"/>
  <c r="AQ285" i="8"/>
  <c r="AI285" i="8"/>
  <c r="V285" i="8"/>
  <c r="O285" i="8"/>
  <c r="L285" i="8"/>
  <c r="K285" i="8"/>
  <c r="J285" i="8"/>
  <c r="AX284" i="8"/>
  <c r="M335" i="3"/>
  <c r="L335" i="3"/>
  <c r="K335" i="3"/>
  <c r="J335" i="3"/>
  <c r="AW284" i="8"/>
  <c r="AV284" i="8"/>
  <c r="AQ284" i="8"/>
  <c r="AI284" i="8"/>
  <c r="V284" i="8"/>
  <c r="L284" i="8"/>
  <c r="K284" i="8"/>
  <c r="J284" i="8"/>
  <c r="AY283" i="8"/>
  <c r="AX283" i="8"/>
  <c r="M334" i="3"/>
  <c r="L334" i="3"/>
  <c r="K334" i="3"/>
  <c r="J334" i="3"/>
  <c r="M333" i="3"/>
  <c r="L333" i="3"/>
  <c r="K333" i="3"/>
  <c r="J333" i="3"/>
  <c r="M332" i="3"/>
  <c r="L332" i="3"/>
  <c r="K332" i="3"/>
  <c r="J332" i="3"/>
  <c r="M331" i="3"/>
  <c r="L331" i="3"/>
  <c r="K331" i="3"/>
  <c r="J331" i="3"/>
  <c r="R17" i="2"/>
  <c r="S17" i="2"/>
  <c r="S64" i="2"/>
  <c r="O64" i="2"/>
  <c r="K64" i="2"/>
  <c r="J64" i="2"/>
  <c r="I64" i="2"/>
  <c r="H64" i="2"/>
  <c r="AW283" i="8"/>
  <c r="AV283" i="8"/>
  <c r="AQ283" i="8"/>
  <c r="AI283" i="8"/>
  <c r="V283" i="8"/>
  <c r="L283" i="8"/>
  <c r="K283" i="8"/>
  <c r="J283" i="8"/>
  <c r="AZ282" i="8"/>
  <c r="K62" i="2"/>
  <c r="J62" i="2"/>
  <c r="I62" i="2"/>
  <c r="H62" i="2"/>
  <c r="O62" i="2"/>
  <c r="R62" i="2"/>
  <c r="T62" i="2"/>
  <c r="S62" i="2"/>
  <c r="AW282" i="8"/>
  <c r="AV282" i="8"/>
  <c r="AQ282" i="8"/>
  <c r="AI282" i="8"/>
  <c r="V282" i="8"/>
  <c r="L282" i="8"/>
  <c r="K282" i="8"/>
  <c r="J282" i="8"/>
  <c r="AQ281" i="8"/>
  <c r="AI281" i="8"/>
  <c r="V281" i="8"/>
  <c r="L281" i="8"/>
  <c r="K281" i="8"/>
  <c r="J281" i="8"/>
  <c r="AX281" i="8"/>
  <c r="AW281" i="8"/>
  <c r="AV281" i="8"/>
  <c r="AB280" i="8"/>
  <c r="AX280" i="8"/>
  <c r="AW280" i="8"/>
  <c r="AV280" i="8"/>
  <c r="AQ280" i="8"/>
  <c r="AI280" i="8"/>
  <c r="V280" i="8"/>
  <c r="L280" i="8"/>
  <c r="K280" i="8"/>
  <c r="J280" i="8"/>
  <c r="AX279" i="8"/>
  <c r="T60" i="2"/>
  <c r="M330" i="3"/>
  <c r="L330" i="3"/>
  <c r="K330" i="3"/>
  <c r="J330" i="3"/>
  <c r="S60" i="2"/>
  <c r="V60" i="2"/>
  <c r="R60" i="2"/>
  <c r="M329" i="3"/>
  <c r="L329" i="3"/>
  <c r="K329" i="3"/>
  <c r="J329" i="3"/>
  <c r="M328" i="3"/>
  <c r="L328" i="3"/>
  <c r="K328" i="3"/>
  <c r="J328" i="3"/>
  <c r="M327" i="3"/>
  <c r="L327" i="3"/>
  <c r="K327" i="3"/>
  <c r="J327" i="3"/>
  <c r="O60" i="2"/>
  <c r="K60" i="2"/>
  <c r="J60" i="2"/>
  <c r="I60" i="2"/>
  <c r="H60" i="2"/>
  <c r="AW279" i="8"/>
  <c r="AV279" i="8"/>
  <c r="K57" i="4"/>
  <c r="I57" i="4"/>
  <c r="H57" i="4"/>
  <c r="G57" i="4"/>
  <c r="AI279" i="8"/>
  <c r="AQ279" i="8"/>
  <c r="O59" i="2"/>
  <c r="K59" i="2"/>
  <c r="J59" i="2"/>
  <c r="I59" i="2"/>
  <c r="H59" i="2"/>
  <c r="Z280" i="8"/>
  <c r="V279" i="8"/>
  <c r="L279" i="8"/>
  <c r="K279" i="8"/>
  <c r="J279" i="8"/>
  <c r="M326" i="3"/>
  <c r="L326" i="3"/>
  <c r="K326" i="3"/>
  <c r="J326" i="3"/>
  <c r="M325" i="3"/>
  <c r="L325" i="3"/>
  <c r="K325" i="3"/>
  <c r="J325" i="3"/>
  <c r="M324" i="3"/>
  <c r="L324" i="3"/>
  <c r="K324" i="3"/>
  <c r="J324" i="3"/>
  <c r="M323" i="3"/>
  <c r="L323" i="3"/>
  <c r="K323" i="3"/>
  <c r="J323" i="3"/>
  <c r="M322" i="3"/>
  <c r="L322" i="3"/>
  <c r="K322" i="3"/>
  <c r="J322" i="3"/>
  <c r="M321" i="3"/>
  <c r="L321" i="3"/>
  <c r="K321" i="3"/>
  <c r="J321" i="3"/>
  <c r="M320" i="3"/>
  <c r="L320" i="3"/>
  <c r="K320" i="3"/>
  <c r="J320" i="3"/>
  <c r="M319" i="3"/>
  <c r="L319" i="3"/>
  <c r="K319" i="3"/>
  <c r="J319" i="3"/>
  <c r="M318" i="3"/>
  <c r="L318" i="3"/>
  <c r="K318" i="3"/>
  <c r="J318" i="3"/>
  <c r="M317" i="3"/>
  <c r="L317" i="3"/>
  <c r="K317" i="3"/>
  <c r="J317" i="3"/>
  <c r="M316" i="3"/>
  <c r="L316" i="3"/>
  <c r="K316" i="3"/>
  <c r="J316" i="3"/>
  <c r="M315" i="3"/>
  <c r="L315" i="3"/>
  <c r="K315" i="3"/>
  <c r="J315" i="3"/>
  <c r="M314" i="3"/>
  <c r="L314" i="3"/>
  <c r="K314" i="3"/>
  <c r="J314" i="3"/>
  <c r="M313" i="3"/>
  <c r="L313" i="3"/>
  <c r="K313" i="3"/>
  <c r="J313" i="3"/>
  <c r="M312" i="3"/>
  <c r="L312" i="3"/>
  <c r="K312" i="3"/>
  <c r="J312" i="3"/>
  <c r="M311" i="3"/>
  <c r="L311" i="3"/>
  <c r="K311" i="3"/>
  <c r="J311" i="3"/>
  <c r="M310" i="3"/>
  <c r="L310" i="3"/>
  <c r="K310" i="3"/>
  <c r="J310" i="3"/>
  <c r="M309" i="3"/>
  <c r="L309" i="3"/>
  <c r="K309" i="3"/>
  <c r="J309" i="3"/>
  <c r="M308" i="3"/>
  <c r="L308" i="3"/>
  <c r="K308" i="3"/>
  <c r="J308" i="3"/>
  <c r="L306" i="3"/>
  <c r="K306" i="3"/>
  <c r="J306" i="3"/>
  <c r="M306" i="3"/>
  <c r="O58" i="2"/>
  <c r="K58" i="2"/>
  <c r="J58" i="2"/>
  <c r="I58" i="2"/>
  <c r="H58" i="2"/>
  <c r="AS21" i="9"/>
  <c r="AR21" i="9"/>
  <c r="AV20" i="9"/>
  <c r="AU20" i="9"/>
  <c r="AT20" i="9"/>
  <c r="AS20" i="9"/>
  <c r="AR20" i="9"/>
  <c r="AM3" i="9"/>
  <c r="AW278" i="8"/>
  <c r="AV278" i="8"/>
  <c r="AZ278" i="8"/>
  <c r="AY278" i="8"/>
  <c r="AX278" i="8"/>
  <c r="AW277" i="8"/>
  <c r="AW276" i="8"/>
  <c r="AV276" i="8"/>
  <c r="AY276" i="8"/>
  <c r="AX276" i="8"/>
  <c r="AW275" i="8"/>
  <c r="AV275" i="8"/>
  <c r="AW274" i="8"/>
  <c r="BB274" i="8"/>
  <c r="AV274" i="8"/>
  <c r="AZ274" i="8"/>
  <c r="BA274" i="8"/>
  <c r="AI278" i="8"/>
  <c r="AI277" i="8"/>
  <c r="AI276" i="8"/>
  <c r="AI275" i="8"/>
  <c r="AI274" i="8"/>
  <c r="AG278" i="8"/>
  <c r="AG277" i="8"/>
  <c r="AG276" i="8"/>
  <c r="AG275" i="8"/>
  <c r="AG274" i="8"/>
  <c r="K56" i="4"/>
  <c r="H56" i="4"/>
  <c r="G56" i="4"/>
  <c r="K55" i="4"/>
  <c r="H55" i="4"/>
  <c r="G55" i="4"/>
  <c r="AB278" i="8"/>
  <c r="AB277" i="8"/>
  <c r="AB275" i="8"/>
  <c r="AB274" i="8"/>
  <c r="V278" i="8"/>
  <c r="V277" i="8"/>
  <c r="V274" i="8"/>
  <c r="V275" i="8"/>
  <c r="M305" i="3"/>
  <c r="K305" i="3"/>
  <c r="J305" i="3"/>
  <c r="M304" i="3"/>
  <c r="K304" i="3"/>
  <c r="J304" i="3"/>
  <c r="M303" i="3"/>
  <c r="K303" i="3"/>
  <c r="J303" i="3"/>
  <c r="M302" i="3"/>
  <c r="K302" i="3"/>
  <c r="J302" i="3"/>
  <c r="M301" i="3"/>
  <c r="K301" i="3"/>
  <c r="J301" i="3"/>
  <c r="M300" i="3"/>
  <c r="K300" i="3"/>
  <c r="J300" i="3"/>
  <c r="M299" i="3"/>
  <c r="K299" i="3"/>
  <c r="J299" i="3"/>
  <c r="M298" i="3"/>
  <c r="K298" i="3"/>
  <c r="J298" i="3"/>
  <c r="M297" i="3"/>
  <c r="K297" i="3"/>
  <c r="J297" i="3"/>
  <c r="M296" i="3"/>
  <c r="K296" i="3"/>
  <c r="J296" i="3"/>
  <c r="M295" i="3"/>
  <c r="M294" i="3"/>
  <c r="M293" i="3"/>
  <c r="M292" i="3"/>
  <c r="M291" i="3"/>
  <c r="K295" i="3"/>
  <c r="J295" i="3"/>
  <c r="K294" i="3"/>
  <c r="J294" i="3"/>
  <c r="K293" i="3"/>
  <c r="J293" i="3"/>
  <c r="K292" i="3"/>
  <c r="J292" i="3"/>
  <c r="K291" i="3"/>
  <c r="J291" i="3"/>
  <c r="J276" i="8"/>
  <c r="K276" i="8"/>
  <c r="V276" i="8"/>
  <c r="AB276" i="8"/>
  <c r="K278" i="8"/>
  <c r="J278" i="8"/>
  <c r="K277" i="8"/>
  <c r="J277" i="8"/>
  <c r="K274" i="8"/>
  <c r="J274" i="8"/>
  <c r="K275" i="8"/>
  <c r="J275" i="8"/>
  <c r="U22" i="9"/>
  <c r="M22" i="9"/>
  <c r="E57" i="6"/>
  <c r="J22" i="9"/>
  <c r="I22" i="9"/>
  <c r="H22" i="9"/>
  <c r="E76" i="1"/>
  <c r="E75" i="1"/>
  <c r="E74" i="1"/>
  <c r="F76" i="1"/>
  <c r="F75" i="1"/>
  <c r="F74" i="1"/>
  <c r="U21" i="9"/>
  <c r="J21" i="9"/>
  <c r="I21" i="9"/>
  <c r="H21" i="9"/>
  <c r="E73" i="1"/>
  <c r="E72" i="1"/>
  <c r="F73" i="1"/>
  <c r="F72" i="1"/>
  <c r="U20" i="9"/>
  <c r="I20" i="9"/>
  <c r="H20" i="9"/>
  <c r="E71" i="1"/>
  <c r="E70" i="1"/>
  <c r="F71" i="1"/>
  <c r="F70" i="1"/>
  <c r="BT11" i="9"/>
  <c r="BS11" i="9"/>
  <c r="BR11" i="9"/>
  <c r="BQ11" i="9"/>
  <c r="BP11" i="9"/>
  <c r="BO11" i="9"/>
  <c r="BL11" i="9"/>
  <c r="AB273" i="8"/>
  <c r="AB272" i="8"/>
  <c r="AB271" i="8"/>
  <c r="AB270" i="8"/>
  <c r="AB269" i="8"/>
  <c r="AB268" i="8"/>
  <c r="AW272" i="8"/>
  <c r="AW273" i="8"/>
  <c r="AW271" i="8"/>
  <c r="AV273" i="8"/>
  <c r="AV272" i="8"/>
  <c r="AV271" i="8"/>
  <c r="M290" i="3"/>
  <c r="K290" i="3"/>
  <c r="J290" i="3"/>
  <c r="M289" i="3"/>
  <c r="K289" i="3"/>
  <c r="J289" i="3"/>
  <c r="M288" i="3"/>
  <c r="K288" i="3"/>
  <c r="J288" i="3"/>
  <c r="AJ273" i="8"/>
  <c r="AI273" i="8"/>
  <c r="AH273" i="8"/>
  <c r="AG273" i="8"/>
  <c r="AJ272" i="8"/>
  <c r="AI272" i="8"/>
  <c r="AH272" i="8"/>
  <c r="AG272" i="8"/>
  <c r="AH271" i="8"/>
  <c r="AG271" i="8"/>
  <c r="AJ271" i="8"/>
  <c r="AI271" i="8"/>
  <c r="W273" i="8"/>
  <c r="W272" i="8"/>
  <c r="W271" i="8"/>
  <c r="V273" i="8"/>
  <c r="V272" i="8"/>
  <c r="V271" i="8"/>
  <c r="K273" i="8"/>
  <c r="J273" i="8"/>
  <c r="K272" i="8"/>
  <c r="J272" i="8"/>
  <c r="K271" i="8"/>
  <c r="J271" i="8"/>
  <c r="K54" i="4"/>
  <c r="H54" i="4"/>
  <c r="G54" i="4"/>
  <c r="K53" i="4"/>
  <c r="H53" i="4"/>
  <c r="G53" i="4"/>
  <c r="AH270" i="8"/>
  <c r="AY270" i="8"/>
  <c r="AX270" i="8"/>
  <c r="AW270" i="8"/>
  <c r="AV270" i="8"/>
  <c r="AJ270" i="8"/>
  <c r="AI270" i="8"/>
  <c r="W270" i="8"/>
  <c r="AC270" i="8"/>
  <c r="V270" i="8"/>
  <c r="K270" i="8"/>
  <c r="J270" i="8"/>
  <c r="AH269" i="8"/>
  <c r="AG269" i="8"/>
  <c r="AH268" i="8"/>
  <c r="AG268" i="8"/>
  <c r="K52" i="4"/>
  <c r="H52" i="4"/>
  <c r="G52" i="4"/>
  <c r="K51" i="4"/>
  <c r="H51" i="4"/>
  <c r="G51" i="4"/>
  <c r="K50" i="4"/>
  <c r="H50" i="4"/>
  <c r="G50" i="4"/>
  <c r="K49" i="4"/>
  <c r="H49" i="4"/>
  <c r="G49" i="4"/>
  <c r="K48" i="4"/>
  <c r="H48" i="4"/>
  <c r="G48" i="4"/>
  <c r="K47" i="4"/>
  <c r="H47" i="4"/>
  <c r="G47" i="4"/>
  <c r="AY269" i="8"/>
  <c r="AX269" i="8"/>
  <c r="AW269" i="8"/>
  <c r="AV269" i="8"/>
  <c r="AJ269" i="8"/>
  <c r="AI269" i="8"/>
  <c r="W269" i="8"/>
  <c r="AC269" i="8"/>
  <c r="V269" i="8"/>
  <c r="K269" i="8"/>
  <c r="J269" i="8"/>
  <c r="O57" i="2"/>
  <c r="S57" i="2"/>
  <c r="R57" i="2"/>
  <c r="S5" i="2"/>
  <c r="R5" i="2"/>
  <c r="K57" i="2"/>
  <c r="J57" i="2"/>
  <c r="I57" i="2"/>
  <c r="H57" i="2"/>
  <c r="AJ268" i="8"/>
  <c r="AI267" i="8"/>
  <c r="AI245" i="8"/>
  <c r="AI244" i="8"/>
  <c r="AI242" i="8"/>
  <c r="AW268" i="8"/>
  <c r="AV268" i="8"/>
  <c r="AI268" i="8"/>
  <c r="W268" i="8"/>
  <c r="AC268" i="8"/>
  <c r="V268" i="8"/>
  <c r="K268" i="8"/>
  <c r="J268" i="8"/>
  <c r="AM267" i="8"/>
  <c r="M11" i="10"/>
  <c r="N11" i="10"/>
  <c r="K11" i="10"/>
  <c r="J11" i="10"/>
  <c r="H11" i="10"/>
  <c r="G11" i="10"/>
  <c r="M10" i="10"/>
  <c r="N10" i="10"/>
  <c r="K10" i="10"/>
  <c r="J10" i="10"/>
  <c r="H10" i="10"/>
  <c r="G10" i="10"/>
  <c r="K7" i="11"/>
  <c r="J7" i="11"/>
  <c r="H7" i="11"/>
  <c r="G7" i="11"/>
  <c r="K6" i="11"/>
  <c r="J6" i="11"/>
  <c r="H6" i="11"/>
  <c r="G6" i="11"/>
  <c r="W267" i="8"/>
  <c r="AY267" i="8"/>
  <c r="AX267" i="8"/>
  <c r="AW267" i="8"/>
  <c r="AV267" i="8"/>
  <c r="AH267" i="8"/>
  <c r="AG267" i="8"/>
  <c r="AB267" i="8"/>
  <c r="V267" i="8"/>
  <c r="K267" i="8"/>
  <c r="J267" i="8"/>
  <c r="K54" i="5"/>
  <c r="J54" i="5"/>
  <c r="H54" i="5"/>
  <c r="G54" i="5"/>
  <c r="BA11" i="9"/>
  <c r="AZ11" i="9"/>
  <c r="AX257" i="8"/>
  <c r="AX256" i="8"/>
  <c r="AX255" i="8"/>
  <c r="AX254" i="8"/>
  <c r="AX253" i="8"/>
  <c r="AX252" i="8"/>
  <c r="AW251" i="8"/>
  <c r="AX251" i="8"/>
  <c r="N273" i="3"/>
  <c r="M273" i="3"/>
  <c r="K273" i="3"/>
  <c r="J273" i="3"/>
  <c r="N272" i="3"/>
  <c r="M272" i="3"/>
  <c r="K272" i="3"/>
  <c r="J272" i="3"/>
  <c r="O278" i="3"/>
  <c r="N278" i="3"/>
  <c r="M278" i="3"/>
  <c r="K278" i="3"/>
  <c r="J278" i="3"/>
  <c r="O277" i="3"/>
  <c r="N277" i="3"/>
  <c r="M277" i="3"/>
  <c r="K277" i="3"/>
  <c r="J277" i="3"/>
  <c r="O276" i="3"/>
  <c r="N276" i="3"/>
  <c r="M276" i="3"/>
  <c r="K276" i="3"/>
  <c r="J276" i="3"/>
  <c r="N275" i="3"/>
  <c r="M275" i="3"/>
  <c r="K275" i="3"/>
  <c r="J275" i="3"/>
  <c r="N274" i="3"/>
  <c r="M274" i="3"/>
  <c r="K274" i="3"/>
  <c r="J274" i="3"/>
  <c r="AZ257" i="8"/>
  <c r="AY257" i="8"/>
  <c r="AW257" i="8"/>
  <c r="AZ256" i="8"/>
  <c r="AY256" i="8"/>
  <c r="AW256" i="8"/>
  <c r="AV257" i="8"/>
  <c r="AV256" i="8"/>
  <c r="AI257" i="8"/>
  <c r="AG257" i="8"/>
  <c r="AI256" i="8"/>
  <c r="AG256" i="8"/>
  <c r="AB256" i="8"/>
  <c r="AB257" i="8"/>
  <c r="W257" i="8"/>
  <c r="W256" i="8"/>
  <c r="V257" i="8"/>
  <c r="V256" i="8"/>
  <c r="P255" i="8"/>
  <c r="P257" i="8"/>
  <c r="P256" i="8"/>
  <c r="O257" i="8"/>
  <c r="O256" i="8"/>
  <c r="K257" i="8"/>
  <c r="J257" i="8"/>
  <c r="K256" i="8"/>
  <c r="J256" i="8"/>
  <c r="N262" i="3"/>
  <c r="N261" i="3"/>
  <c r="N260" i="3"/>
  <c r="M262" i="3"/>
  <c r="K262" i="3"/>
  <c r="J262" i="3"/>
  <c r="M261" i="3"/>
  <c r="K261" i="3"/>
  <c r="J261" i="3"/>
  <c r="AV255" i="8"/>
  <c r="AW255" i="8"/>
  <c r="AZ255" i="8"/>
  <c r="AY255" i="8"/>
  <c r="AG255" i="8"/>
  <c r="AI255" i="8"/>
  <c r="K53" i="5"/>
  <c r="J53" i="5"/>
  <c r="H53" i="5"/>
  <c r="G53" i="5"/>
  <c r="Z255" i="8"/>
  <c r="V255" i="8"/>
  <c r="O255" i="8"/>
  <c r="S255" i="8"/>
  <c r="K255" i="8"/>
  <c r="J255" i="8"/>
  <c r="AV253" i="8"/>
  <c r="BB254" i="8"/>
  <c r="BA254" i="8"/>
  <c r="AZ254" i="8"/>
  <c r="AY254" i="8"/>
  <c r="AW254" i="8"/>
  <c r="AV254" i="8"/>
  <c r="AI254" i="8"/>
  <c r="AG254" i="8"/>
  <c r="AB254" i="8"/>
  <c r="V254" i="8"/>
  <c r="P254" i="8"/>
  <c r="O254" i="8"/>
  <c r="K254" i="8"/>
  <c r="J254" i="8"/>
  <c r="M260" i="3"/>
  <c r="K260" i="3"/>
  <c r="J260" i="3"/>
  <c r="E56" i="6"/>
  <c r="N259" i="3"/>
  <c r="M259" i="3"/>
  <c r="K259" i="3"/>
  <c r="J259" i="3"/>
  <c r="BB253" i="8"/>
  <c r="BA253" i="8"/>
  <c r="AZ253" i="8"/>
  <c r="AY253" i="8"/>
  <c r="AW253" i="8"/>
  <c r="AI253" i="8"/>
  <c r="AG253" i="8"/>
  <c r="AB253" i="8"/>
  <c r="V253" i="8"/>
  <c r="P253" i="8"/>
  <c r="O253" i="8"/>
  <c r="K253" i="8"/>
  <c r="J253" i="8"/>
  <c r="AV252" i="8"/>
  <c r="N258" i="3"/>
  <c r="M258" i="3"/>
  <c r="K258" i="3"/>
  <c r="J258" i="3"/>
  <c r="AW252" i="8"/>
  <c r="BB252" i="8"/>
  <c r="BA252" i="8"/>
  <c r="AZ252" i="8"/>
  <c r="AY252" i="8"/>
  <c r="AI252" i="8"/>
  <c r="AG252" i="8"/>
  <c r="AB252" i="8"/>
  <c r="V252" i="8"/>
  <c r="O252" i="8"/>
  <c r="Q252" i="8"/>
  <c r="K252" i="8"/>
  <c r="J252" i="8"/>
  <c r="M257" i="3"/>
  <c r="K257" i="3"/>
  <c r="J257" i="3"/>
  <c r="AI251" i="8"/>
  <c r="K52" i="5"/>
  <c r="J52" i="5"/>
  <c r="H52" i="5"/>
  <c r="G52" i="5"/>
  <c r="N256" i="3"/>
  <c r="M256" i="3"/>
  <c r="K256" i="3"/>
  <c r="J256" i="3"/>
  <c r="AV251" i="8"/>
  <c r="N255" i="3"/>
  <c r="M255" i="3"/>
  <c r="K255" i="3"/>
  <c r="J255" i="3"/>
  <c r="BA251" i="8"/>
  <c r="AZ251" i="8"/>
  <c r="AY251" i="8"/>
  <c r="AG251" i="8"/>
  <c r="AB251" i="8"/>
  <c r="V251" i="8"/>
  <c r="O251" i="8"/>
  <c r="M11" i="9"/>
  <c r="Q251" i="8"/>
  <c r="K251" i="8"/>
  <c r="J251" i="8"/>
  <c r="AY11" i="9"/>
  <c r="AW11" i="9"/>
  <c r="AI250" i="8"/>
  <c r="K51" i="5"/>
  <c r="J51" i="5"/>
  <c r="H51" i="5"/>
  <c r="G51" i="5"/>
  <c r="AV250" i="8"/>
  <c r="AM250" i="8"/>
  <c r="AG250" i="8"/>
  <c r="AC250" i="8"/>
  <c r="AB250" i="8"/>
  <c r="V250" i="8"/>
  <c r="O250" i="8"/>
  <c r="K250" i="8"/>
  <c r="J250" i="8"/>
  <c r="AV249" i="8"/>
  <c r="AM249" i="8"/>
  <c r="M9" i="10"/>
  <c r="K9" i="10"/>
  <c r="J9" i="10"/>
  <c r="H9" i="10"/>
  <c r="G9" i="10"/>
  <c r="N9" i="10"/>
  <c r="AI249" i="8"/>
  <c r="AG249" i="8"/>
  <c r="AC249" i="8"/>
  <c r="AB249" i="8"/>
  <c r="V249" i="8"/>
  <c r="O249" i="8"/>
  <c r="K249" i="8"/>
  <c r="J249" i="8"/>
  <c r="AV248" i="8"/>
  <c r="AI248" i="8"/>
  <c r="K49" i="5"/>
  <c r="J49" i="5"/>
  <c r="H49" i="5"/>
  <c r="G49" i="5"/>
  <c r="AM248" i="8"/>
  <c r="AG248" i="8"/>
  <c r="AB248" i="8"/>
  <c r="V248" i="8"/>
  <c r="M8" i="10"/>
  <c r="N8" i="10"/>
  <c r="K8" i="10"/>
  <c r="J8" i="10"/>
  <c r="H8" i="10"/>
  <c r="G8" i="10"/>
  <c r="K5" i="11"/>
  <c r="J5" i="11"/>
  <c r="H5" i="11"/>
  <c r="G5" i="11"/>
  <c r="P248" i="8"/>
  <c r="K248" i="8"/>
  <c r="J248" i="8"/>
  <c r="AV11" i="9"/>
  <c r="AT11" i="9"/>
  <c r="AD246" i="8"/>
  <c r="AC246" i="8"/>
  <c r="AB246" i="8"/>
  <c r="V246" i="8"/>
  <c r="P246" i="8"/>
  <c r="K246" i="8"/>
  <c r="J246" i="8"/>
  <c r="AW245" i="8"/>
  <c r="AV245" i="8"/>
  <c r="AD245" i="8"/>
  <c r="AN245" i="8"/>
  <c r="AM245" i="8"/>
  <c r="AH245" i="8"/>
  <c r="AG245" i="8"/>
  <c r="AC245" i="8"/>
  <c r="AB245" i="8"/>
  <c r="V245" i="8"/>
  <c r="P245" i="8"/>
  <c r="K245" i="8"/>
  <c r="J245" i="8"/>
  <c r="I56" i="2"/>
  <c r="O56" i="2"/>
  <c r="K56" i="2"/>
  <c r="H56" i="2"/>
  <c r="Y55" i="2"/>
  <c r="X55" i="2"/>
  <c r="W55" i="2"/>
  <c r="O55" i="2"/>
  <c r="K55" i="2"/>
  <c r="K54" i="2"/>
  <c r="I55" i="2"/>
  <c r="H55" i="2"/>
  <c r="AD244" i="8"/>
  <c r="AP242" i="8"/>
  <c r="AO242" i="8"/>
  <c r="N7" i="10"/>
  <c r="N6" i="10"/>
  <c r="M7" i="10"/>
  <c r="K7" i="10"/>
  <c r="J7" i="10"/>
  <c r="H7" i="10"/>
  <c r="G7" i="10"/>
  <c r="M6" i="10"/>
  <c r="K6" i="10"/>
  <c r="J6" i="10"/>
  <c r="H6" i="10"/>
  <c r="G6" i="10"/>
  <c r="BA244" i="8"/>
  <c r="AZ244" i="8"/>
  <c r="AY244" i="8"/>
  <c r="AX244" i="8"/>
  <c r="AW244" i="8"/>
  <c r="AV244" i="8"/>
  <c r="AH244" i="8"/>
  <c r="AG244" i="8"/>
  <c r="AC244" i="8"/>
  <c r="AB244" i="8"/>
  <c r="V244" i="8"/>
  <c r="O244" i="8"/>
  <c r="K244" i="8"/>
  <c r="J244" i="8"/>
  <c r="AG243" i="8"/>
  <c r="K46" i="4"/>
  <c r="H46" i="4"/>
  <c r="G46" i="4"/>
  <c r="BA243" i="8"/>
  <c r="AZ243" i="8"/>
  <c r="AY243" i="8"/>
  <c r="AX243" i="8"/>
  <c r="AW243" i="8"/>
  <c r="AV243" i="8"/>
  <c r="AI243" i="8"/>
  <c r="X243" i="8"/>
  <c r="AC243" i="8"/>
  <c r="AB243" i="8"/>
  <c r="V243" i="8"/>
  <c r="O243" i="8"/>
  <c r="P242" i="8"/>
  <c r="AK243" i="8"/>
  <c r="K242" i="8"/>
  <c r="J242" i="8"/>
  <c r="K243" i="8"/>
  <c r="J243" i="8"/>
  <c r="AU11" i="9"/>
  <c r="AS11" i="9"/>
  <c r="AR11" i="9"/>
  <c r="BB242" i="8"/>
  <c r="AY242" i="8"/>
  <c r="AX242" i="8"/>
  <c r="AW242" i="8"/>
  <c r="AV242" i="8"/>
  <c r="AN242" i="8"/>
  <c r="AM242" i="8"/>
  <c r="AH242" i="8"/>
  <c r="AG242" i="8"/>
  <c r="AC242" i="8"/>
  <c r="AB242" i="8"/>
  <c r="V242" i="8"/>
  <c r="M5" i="10"/>
  <c r="N5" i="10"/>
  <c r="K5" i="10"/>
  <c r="J5" i="10"/>
  <c r="H5" i="10"/>
  <c r="G5" i="10"/>
  <c r="N4" i="10"/>
  <c r="M4" i="10"/>
  <c r="K4" i="10"/>
  <c r="J4" i="10"/>
  <c r="H4" i="10"/>
  <c r="G4" i="10"/>
  <c r="K48" i="5"/>
  <c r="J48" i="5"/>
  <c r="H48" i="5"/>
  <c r="G48" i="5"/>
  <c r="K45" i="4"/>
  <c r="H45" i="4"/>
  <c r="G45" i="4"/>
  <c r="K44" i="4"/>
  <c r="H44" i="4"/>
  <c r="G44" i="4"/>
  <c r="K4" i="11"/>
  <c r="J4" i="11"/>
  <c r="H4" i="11"/>
  <c r="G4" i="11"/>
  <c r="J3" i="11"/>
  <c r="K3" i="11"/>
  <c r="H3" i="11"/>
  <c r="G3" i="11"/>
  <c r="E55" i="6"/>
  <c r="BA239" i="8"/>
  <c r="E54" i="6"/>
  <c r="AL3" i="9"/>
  <c r="AS19" i="9"/>
  <c r="J47" i="5"/>
  <c r="AJ239" i="8"/>
  <c r="T238" i="8"/>
  <c r="S238" i="8"/>
  <c r="R238" i="8"/>
  <c r="Q238" i="8"/>
  <c r="P238" i="8"/>
  <c r="K47" i="5"/>
  <c r="I47" i="5"/>
  <c r="H47" i="5"/>
  <c r="G47" i="5"/>
  <c r="AZ239" i="8"/>
  <c r="AY239" i="8"/>
  <c r="AX239" i="8"/>
  <c r="AW239" i="8"/>
  <c r="AV239" i="8"/>
  <c r="AQ239" i="8"/>
  <c r="AI239" i="8"/>
  <c r="AG239" i="8"/>
  <c r="W239" i="8"/>
  <c r="AC238" i="8"/>
  <c r="AC239" i="8"/>
  <c r="V239" i="8"/>
  <c r="T239" i="8"/>
  <c r="S239" i="8"/>
  <c r="R239" i="8"/>
  <c r="Q239" i="8"/>
  <c r="P239" i="8"/>
  <c r="E53" i="6"/>
  <c r="M239" i="8"/>
  <c r="L239" i="8"/>
  <c r="K239" i="8"/>
  <c r="AR19" i="9"/>
  <c r="BM18" i="9"/>
  <c r="BL18" i="9"/>
  <c r="BK18" i="9"/>
  <c r="AL238" i="8"/>
  <c r="AK238" i="8"/>
  <c r="AJ238" i="8"/>
  <c r="AZ238" i="8"/>
  <c r="AY238" i="8"/>
  <c r="AX238" i="8"/>
  <c r="AW238" i="8"/>
  <c r="AV238" i="8"/>
  <c r="AR238" i="8"/>
  <c r="AQ238" i="8"/>
  <c r="AI238" i="8"/>
  <c r="AG238" i="8"/>
  <c r="AD238" i="8"/>
  <c r="K42" i="4"/>
  <c r="I42" i="4"/>
  <c r="H42" i="4"/>
  <c r="G42" i="4"/>
  <c r="S54" i="2"/>
  <c r="R54" i="2"/>
  <c r="O54" i="2"/>
  <c r="L54" i="2"/>
  <c r="J54" i="2"/>
  <c r="I54" i="2"/>
  <c r="H54" i="2"/>
  <c r="O53" i="2"/>
  <c r="O52" i="2"/>
  <c r="K53" i="2"/>
  <c r="K52" i="2"/>
  <c r="J53" i="2"/>
  <c r="I53" i="2"/>
  <c r="H53" i="2"/>
  <c r="J52" i="2"/>
  <c r="I52" i="2"/>
  <c r="H52" i="2"/>
  <c r="K46" i="5"/>
  <c r="J46" i="5"/>
  <c r="E52" i="6"/>
  <c r="I46" i="5"/>
  <c r="H46" i="5"/>
  <c r="G46" i="5"/>
  <c r="K45" i="5"/>
  <c r="J45" i="5"/>
  <c r="I45" i="5"/>
  <c r="H45" i="5"/>
  <c r="G45" i="5"/>
  <c r="E51" i="6"/>
  <c r="J44" i="5"/>
  <c r="E50" i="6"/>
  <c r="K44" i="5"/>
  <c r="I44" i="5"/>
  <c r="H44" i="5"/>
  <c r="G44" i="5"/>
  <c r="N254" i="3"/>
  <c r="M254" i="3"/>
  <c r="L254" i="3"/>
  <c r="K254" i="3"/>
  <c r="J254" i="3"/>
  <c r="N253" i="3"/>
  <c r="M253" i="3"/>
  <c r="L253" i="3"/>
  <c r="K253" i="3"/>
  <c r="J253" i="3"/>
  <c r="E49" i="6"/>
  <c r="S51" i="2"/>
  <c r="T51" i="2"/>
  <c r="R51" i="2"/>
  <c r="O51" i="2"/>
  <c r="L51" i="2"/>
  <c r="K51" i="2"/>
  <c r="J51" i="2"/>
  <c r="I51" i="2"/>
  <c r="H51" i="2"/>
  <c r="B48" i="6"/>
  <c r="E48" i="6"/>
  <c r="T50" i="2"/>
  <c r="S50" i="2"/>
  <c r="R50" i="2"/>
  <c r="O50" i="2"/>
  <c r="K50" i="2"/>
  <c r="L50" i="2"/>
  <c r="J50" i="2"/>
  <c r="I50" i="2"/>
  <c r="H50" i="2"/>
  <c r="O252" i="3"/>
  <c r="N252" i="3"/>
  <c r="M252" i="3"/>
  <c r="L252" i="3"/>
  <c r="K252" i="3"/>
  <c r="J252" i="3"/>
  <c r="O251" i="3"/>
  <c r="N251" i="3"/>
  <c r="M251" i="3"/>
  <c r="L251" i="3"/>
  <c r="K251" i="3"/>
  <c r="J251" i="3"/>
  <c r="O250" i="3"/>
  <c r="N250" i="3"/>
  <c r="M250" i="3"/>
  <c r="L250" i="3"/>
  <c r="K250" i="3"/>
  <c r="J250" i="3"/>
  <c r="E47" i="6"/>
  <c r="V238" i="8"/>
  <c r="M238" i="8"/>
  <c r="L238" i="8"/>
  <c r="K238" i="8"/>
  <c r="E69" i="1"/>
  <c r="U19" i="9"/>
  <c r="E46" i="6"/>
  <c r="E45" i="6"/>
  <c r="N19" i="9"/>
  <c r="M19" i="9"/>
  <c r="E44" i="6"/>
  <c r="E43" i="6"/>
  <c r="J19" i="9"/>
  <c r="K19" i="9"/>
  <c r="I19" i="9"/>
  <c r="F69" i="1"/>
  <c r="E68" i="1"/>
  <c r="F68" i="1"/>
  <c r="O214" i="8"/>
  <c r="P215" i="8"/>
  <c r="P216" i="8"/>
  <c r="P217" i="8"/>
  <c r="P218" i="8"/>
  <c r="P219" i="8"/>
  <c r="P225" i="8"/>
  <c r="P232" i="8"/>
  <c r="P233" i="8"/>
  <c r="P231" i="8"/>
  <c r="P226" i="8"/>
  <c r="P220" i="8"/>
  <c r="P234" i="8"/>
  <c r="P235" i="8"/>
  <c r="P236" i="8"/>
  <c r="P237" i="8"/>
  <c r="M18" i="9"/>
  <c r="AW237" i="8"/>
  <c r="AV237" i="8"/>
  <c r="AG237" i="8"/>
  <c r="AC237" i="8"/>
  <c r="W237" i="8"/>
  <c r="U49" i="2"/>
  <c r="T49" i="2"/>
  <c r="S49" i="2"/>
  <c r="R49" i="2"/>
  <c r="O49" i="2"/>
  <c r="L49" i="2"/>
  <c r="K49" i="2"/>
  <c r="I49" i="2"/>
  <c r="H49" i="2"/>
  <c r="AB237" i="8"/>
  <c r="V237" i="8"/>
  <c r="O237" i="8"/>
  <c r="K237" i="8"/>
  <c r="J237" i="8"/>
  <c r="AC236" i="8"/>
  <c r="AC235" i="8"/>
  <c r="AG236" i="8"/>
  <c r="W236" i="8"/>
  <c r="AB236" i="8"/>
  <c r="V236" i="8"/>
  <c r="O236" i="8"/>
  <c r="K236" i="8"/>
  <c r="J236" i="8"/>
  <c r="AV236" i="8"/>
  <c r="AV235" i="8"/>
  <c r="AW236" i="8"/>
  <c r="AW235" i="8"/>
  <c r="U48" i="2"/>
  <c r="T48" i="2"/>
  <c r="S48" i="2"/>
  <c r="R48" i="2"/>
  <c r="O48" i="2"/>
  <c r="L48" i="2"/>
  <c r="K48" i="2"/>
  <c r="I48" i="2"/>
  <c r="H48" i="2"/>
  <c r="L47" i="2"/>
  <c r="V34" i="2"/>
  <c r="U34" i="2"/>
  <c r="T34" i="2"/>
  <c r="S34" i="2"/>
  <c r="R34" i="2"/>
  <c r="U47" i="2"/>
  <c r="T47" i="2"/>
  <c r="S47" i="2"/>
  <c r="R47" i="2"/>
  <c r="V32" i="2"/>
  <c r="U32" i="2"/>
  <c r="T32" i="2"/>
  <c r="S32" i="2"/>
  <c r="R32" i="2"/>
  <c r="O47" i="2"/>
  <c r="K47" i="2"/>
  <c r="I47" i="2"/>
  <c r="H47" i="2"/>
  <c r="V36" i="2"/>
  <c r="U36" i="2"/>
  <c r="T36" i="2"/>
  <c r="S36" i="2"/>
  <c r="R36" i="2"/>
  <c r="K235" i="8"/>
  <c r="J235" i="8"/>
  <c r="O235" i="8"/>
  <c r="AB235" i="8"/>
  <c r="W235" i="8"/>
  <c r="V235" i="8"/>
  <c r="AG235" i="8"/>
  <c r="AK3" i="9"/>
  <c r="BJ18" i="9"/>
  <c r="BG18" i="9"/>
  <c r="AT18" i="9"/>
  <c r="AS18" i="9"/>
  <c r="AR18" i="9"/>
  <c r="AW234" i="8"/>
  <c r="AV234" i="8"/>
  <c r="AY234" i="8"/>
  <c r="AZ234" i="8"/>
  <c r="AG234" i="8"/>
  <c r="W234" i="8"/>
  <c r="X234" i="8"/>
  <c r="V234" i="8"/>
  <c r="O234" i="8"/>
  <c r="K234" i="8"/>
  <c r="J234" i="8"/>
  <c r="K35" i="3"/>
  <c r="J35" i="3"/>
  <c r="AW220" i="8"/>
  <c r="AV220" i="8"/>
  <c r="AQ220" i="8"/>
  <c r="AB220" i="8"/>
  <c r="K220" i="8"/>
  <c r="J220" i="8"/>
  <c r="O220" i="8"/>
  <c r="V220" i="8"/>
  <c r="AI220" i="8"/>
  <c r="AV226" i="8"/>
  <c r="AQ226" i="8"/>
  <c r="AI226" i="8"/>
  <c r="W226" i="8"/>
  <c r="AB226" i="8"/>
  <c r="V226" i="8"/>
  <c r="O226" i="8"/>
  <c r="K226" i="8"/>
  <c r="J226" i="8"/>
  <c r="AV231" i="8"/>
  <c r="AQ231" i="8"/>
  <c r="AI231" i="8"/>
  <c r="V231" i="8"/>
  <c r="O231" i="8"/>
  <c r="K231" i="8"/>
  <c r="J231" i="8"/>
  <c r="AV233" i="8"/>
  <c r="AQ233" i="8"/>
  <c r="AI233" i="8"/>
  <c r="V233" i="8"/>
  <c r="O233" i="8"/>
  <c r="K233" i="8"/>
  <c r="J233" i="8"/>
  <c r="AC232" i="8"/>
  <c r="AV232" i="8"/>
  <c r="AQ232" i="8"/>
  <c r="AI232" i="8"/>
  <c r="AG232" i="8"/>
  <c r="W232" i="8"/>
  <c r="AB232" i="8"/>
  <c r="V232" i="8"/>
  <c r="O232" i="8"/>
  <c r="K232" i="8"/>
  <c r="J232" i="8"/>
  <c r="AV225" i="8"/>
  <c r="AQ225" i="8"/>
  <c r="AI225" i="8"/>
  <c r="AH225" i="8"/>
  <c r="W225" i="8"/>
  <c r="AB225" i="8"/>
  <c r="V225" i="8"/>
  <c r="O225" i="8"/>
  <c r="K225" i="8"/>
  <c r="J225" i="8"/>
  <c r="AB219" i="8"/>
  <c r="W218" i="8"/>
  <c r="AV219" i="8"/>
  <c r="AQ219" i="8"/>
  <c r="AG219" i="8"/>
  <c r="AI219" i="8"/>
  <c r="AC219" i="8"/>
  <c r="AD219" i="8"/>
  <c r="V219" i="8"/>
  <c r="O219" i="8"/>
  <c r="K219" i="8"/>
  <c r="J219" i="8"/>
  <c r="AV218" i="8"/>
  <c r="AC218" i="8"/>
  <c r="AH219" i="8"/>
  <c r="K41" i="4"/>
  <c r="H41" i="4"/>
  <c r="G41" i="4"/>
  <c r="AI218" i="8"/>
  <c r="AQ218" i="8"/>
  <c r="O218" i="8"/>
  <c r="V218" i="8"/>
  <c r="AB218" i="8"/>
  <c r="K218" i="8"/>
  <c r="J218" i="8"/>
  <c r="AX217" i="8"/>
  <c r="AW217" i="8"/>
  <c r="BD217" i="8"/>
  <c r="BC217" i="8"/>
  <c r="BB217" i="8"/>
  <c r="BA217" i="8"/>
  <c r="AZ217" i="8"/>
  <c r="AY217" i="8"/>
  <c r="AV217" i="8"/>
  <c r="AI217" i="8"/>
  <c r="AG217" i="8"/>
  <c r="V217" i="8"/>
  <c r="O217" i="8"/>
  <c r="K217" i="8"/>
  <c r="J217" i="8"/>
  <c r="AZ216" i="8"/>
  <c r="AY216" i="8"/>
  <c r="AQ216" i="8"/>
  <c r="AI216" i="8"/>
  <c r="AI215" i="8"/>
  <c r="AG216" i="8"/>
  <c r="V216" i="8"/>
  <c r="O216" i="8"/>
  <c r="K216" i="8"/>
  <c r="J216" i="8"/>
  <c r="AX216" i="8"/>
  <c r="AW216" i="8"/>
  <c r="AV216" i="8"/>
  <c r="BF216" i="8"/>
  <c r="BE216" i="8"/>
  <c r="BD216" i="8"/>
  <c r="BC216" i="8"/>
  <c r="BB216" i="8"/>
  <c r="BA216" i="8"/>
  <c r="AX215" i="8"/>
  <c r="AW215" i="8"/>
  <c r="AV215" i="8"/>
  <c r="M3" i="9"/>
  <c r="E42" i="6"/>
  <c r="Q43" i="5"/>
  <c r="P43" i="5"/>
  <c r="O43" i="5"/>
  <c r="K43" i="5"/>
  <c r="J43" i="5"/>
  <c r="M249" i="3"/>
  <c r="K249" i="3"/>
  <c r="J249" i="3"/>
  <c r="M248" i="3"/>
  <c r="K248" i="3"/>
  <c r="J248" i="3"/>
  <c r="M247" i="3"/>
  <c r="K247" i="3"/>
  <c r="J247" i="3"/>
  <c r="AQ215" i="8"/>
  <c r="AG215" i="8"/>
  <c r="K40" i="4"/>
  <c r="H40" i="4"/>
  <c r="G40" i="4"/>
  <c r="V215" i="8"/>
  <c r="O215" i="8"/>
  <c r="K215" i="8"/>
  <c r="J215" i="8"/>
  <c r="AI214" i="8"/>
  <c r="AX214" i="8"/>
  <c r="AW214" i="8"/>
  <c r="M246" i="3"/>
  <c r="K246" i="3"/>
  <c r="J246" i="3"/>
  <c r="S46" i="2"/>
  <c r="X46" i="2"/>
  <c r="U46" i="2"/>
  <c r="T46" i="2"/>
  <c r="R46" i="2"/>
  <c r="O46" i="2"/>
  <c r="K46" i="2"/>
  <c r="AV214" i="8"/>
  <c r="K245" i="3"/>
  <c r="J245" i="3"/>
  <c r="V214" i="8"/>
  <c r="K39" i="4"/>
  <c r="H39" i="4"/>
  <c r="G39" i="4"/>
  <c r="K214" i="8"/>
  <c r="J214" i="8"/>
  <c r="E41" i="6"/>
  <c r="U18" i="9"/>
  <c r="I18" i="9"/>
  <c r="H18" i="9"/>
  <c r="E67" i="1"/>
  <c r="E66" i="1"/>
  <c r="F67" i="1"/>
  <c r="AJ3" i="9"/>
  <c r="BF17" i="9"/>
  <c r="BE17" i="9"/>
  <c r="BD17" i="9"/>
  <c r="BC17" i="9"/>
  <c r="BB17" i="9"/>
  <c r="AS17" i="9"/>
  <c r="AR17" i="9"/>
  <c r="L19" i="3"/>
  <c r="F66" i="1"/>
  <c r="N19" i="3"/>
  <c r="E40" i="6"/>
  <c r="AV213" i="8"/>
  <c r="AI213" i="8"/>
  <c r="K42" i="5"/>
  <c r="J42" i="5"/>
  <c r="I42" i="5"/>
  <c r="H42" i="5"/>
  <c r="G42" i="5"/>
  <c r="AG213" i="8"/>
  <c r="K38" i="4"/>
  <c r="I38" i="4"/>
  <c r="H38" i="4"/>
  <c r="G38" i="4"/>
  <c r="AB213" i="8"/>
  <c r="V213" i="8"/>
  <c r="P213" i="8"/>
  <c r="K213" i="8"/>
  <c r="J213" i="8"/>
  <c r="AV209" i="8"/>
  <c r="AQ209" i="8"/>
  <c r="AG209" i="8"/>
  <c r="AB209" i="8"/>
  <c r="V209" i="8"/>
  <c r="P209" i="8"/>
  <c r="K209" i="8"/>
  <c r="J209" i="8"/>
  <c r="AV208" i="8"/>
  <c r="M244" i="3"/>
  <c r="L244" i="3"/>
  <c r="K244" i="3"/>
  <c r="J244" i="3"/>
  <c r="AG208" i="8"/>
  <c r="AB208" i="8"/>
  <c r="V208" i="8"/>
  <c r="P208" i="8"/>
  <c r="K208" i="8"/>
  <c r="J208" i="8"/>
  <c r="AV203" i="8"/>
  <c r="AQ203" i="8"/>
  <c r="AG203" i="8"/>
  <c r="AB203" i="8"/>
  <c r="V203" i="8"/>
  <c r="Q203" i="8"/>
  <c r="K203" i="8"/>
  <c r="J203" i="8"/>
  <c r="AV202" i="8"/>
  <c r="M243" i="3"/>
  <c r="L243" i="3"/>
  <c r="K243" i="3"/>
  <c r="J243" i="3"/>
  <c r="AG202" i="8"/>
  <c r="K37" i="4"/>
  <c r="I37" i="4"/>
  <c r="H37" i="4"/>
  <c r="G37" i="4"/>
  <c r="AB202" i="8"/>
  <c r="V202" i="8"/>
  <c r="P202" i="8"/>
  <c r="K202" i="8"/>
  <c r="J202" i="8"/>
  <c r="AM198" i="8"/>
  <c r="M3" i="10"/>
  <c r="K3" i="10"/>
  <c r="J3" i="10"/>
  <c r="I3" i="10"/>
  <c r="H3" i="10"/>
  <c r="G3" i="10"/>
  <c r="AX95" i="8"/>
  <c r="AX96" i="8"/>
  <c r="AX142" i="8"/>
  <c r="AZ146" i="8"/>
  <c r="AZ147" i="8"/>
  <c r="X45" i="2"/>
  <c r="W45" i="2"/>
  <c r="T45" i="2"/>
  <c r="S45" i="2"/>
  <c r="R45" i="2"/>
  <c r="X43" i="2"/>
  <c r="W43" i="2"/>
  <c r="T43" i="2"/>
  <c r="S43" i="2"/>
  <c r="R43" i="2"/>
  <c r="O45" i="2"/>
  <c r="K45" i="2"/>
  <c r="AW181" i="8"/>
  <c r="AW180" i="8"/>
  <c r="AX177" i="8"/>
  <c r="AW176" i="8"/>
  <c r="BA138" i="8"/>
  <c r="AX137" i="8"/>
  <c r="AX136" i="8"/>
  <c r="AY135" i="8"/>
  <c r="AX134" i="8"/>
  <c r="AY100" i="8"/>
  <c r="AW98" i="8"/>
  <c r="AW97" i="8"/>
  <c r="O43" i="2"/>
  <c r="K43" i="2"/>
  <c r="AV19" i="8"/>
  <c r="AV20" i="8"/>
  <c r="AV21" i="8"/>
  <c r="AV22" i="8"/>
  <c r="AV23" i="8"/>
  <c r="AV24" i="8"/>
  <c r="AV25" i="8"/>
  <c r="AV26" i="8"/>
  <c r="AV27" i="8"/>
  <c r="AW79" i="8"/>
  <c r="AW77" i="8"/>
  <c r="AX39" i="8"/>
  <c r="AY43" i="8"/>
  <c r="AY44" i="8"/>
  <c r="AX143" i="8"/>
  <c r="AW144" i="8"/>
  <c r="AW145" i="8"/>
  <c r="AX148" i="8"/>
  <c r="AZ149" i="8"/>
  <c r="AY150" i="8"/>
  <c r="AY151" i="8"/>
  <c r="AY152" i="8"/>
  <c r="AW153" i="8"/>
  <c r="AX154" i="8"/>
  <c r="AW155" i="8"/>
  <c r="AV164" i="8"/>
  <c r="AV166" i="8"/>
  <c r="AW168" i="8"/>
  <c r="AW171" i="8"/>
  <c r="AV179" i="8"/>
  <c r="AV183" i="8"/>
  <c r="O40" i="2"/>
  <c r="J40" i="2"/>
  <c r="I40" i="2"/>
  <c r="H40" i="2"/>
  <c r="O39" i="2"/>
  <c r="K39" i="2"/>
  <c r="J39" i="2"/>
  <c r="I39" i="2"/>
  <c r="H39" i="2"/>
  <c r="O38" i="2"/>
  <c r="K38" i="2"/>
  <c r="J38" i="2"/>
  <c r="I38" i="2"/>
  <c r="H38" i="2"/>
  <c r="O37" i="2"/>
  <c r="K37" i="2"/>
  <c r="J37" i="2"/>
  <c r="I37" i="2"/>
  <c r="H37" i="2"/>
  <c r="V39" i="2"/>
  <c r="V40" i="2"/>
  <c r="V35" i="2"/>
  <c r="U37" i="2"/>
  <c r="U39" i="2"/>
  <c r="U40" i="2"/>
  <c r="U35" i="2"/>
  <c r="T40" i="2"/>
  <c r="T35" i="2"/>
  <c r="T37" i="2"/>
  <c r="T39" i="2"/>
  <c r="S37" i="2"/>
  <c r="S39" i="2"/>
  <c r="S40" i="2"/>
  <c r="S35" i="2"/>
  <c r="R40" i="2"/>
  <c r="R39" i="2"/>
  <c r="R37" i="2"/>
  <c r="R35" i="2"/>
  <c r="O36" i="2"/>
  <c r="J36" i="2"/>
  <c r="I36" i="2"/>
  <c r="H36" i="2"/>
  <c r="O35" i="2"/>
  <c r="K35" i="2"/>
  <c r="J35" i="2"/>
  <c r="I35" i="2"/>
  <c r="H35" i="2"/>
  <c r="O34" i="2"/>
  <c r="K34" i="2"/>
  <c r="J34" i="2"/>
  <c r="I34" i="2"/>
  <c r="H34" i="2"/>
  <c r="O33" i="2"/>
  <c r="K33" i="2"/>
  <c r="J33" i="2"/>
  <c r="I33" i="2"/>
  <c r="H33" i="2"/>
  <c r="O32" i="2"/>
  <c r="K32" i="2"/>
  <c r="J32" i="2"/>
  <c r="I32" i="2"/>
  <c r="H32" i="2"/>
  <c r="O31" i="2"/>
  <c r="K31" i="2"/>
  <c r="J31" i="2"/>
  <c r="I31" i="2"/>
  <c r="H31" i="2"/>
  <c r="M88" i="3"/>
  <c r="J88" i="3"/>
  <c r="K88" i="3"/>
  <c r="N92" i="3"/>
  <c r="M91" i="3"/>
  <c r="J90" i="3"/>
  <c r="K89" i="3"/>
  <c r="L88" i="3"/>
  <c r="AV198" i="8"/>
  <c r="N240" i="3"/>
  <c r="L240" i="3"/>
  <c r="K240" i="3"/>
  <c r="J240" i="3"/>
  <c r="K41" i="5"/>
  <c r="J41" i="5"/>
  <c r="H41" i="5"/>
  <c r="G41" i="5"/>
  <c r="K40" i="5"/>
  <c r="I40" i="5"/>
  <c r="H40" i="5"/>
  <c r="G40" i="5"/>
  <c r="AG198" i="8"/>
  <c r="I36" i="4"/>
  <c r="H36" i="4"/>
  <c r="G36" i="4"/>
  <c r="K36" i="4"/>
  <c r="AB198" i="8"/>
  <c r="AQ198" i="8"/>
  <c r="V198" i="8"/>
  <c r="S198" i="8"/>
  <c r="K198" i="8"/>
  <c r="J198" i="8"/>
  <c r="AW194" i="8"/>
  <c r="M239" i="3"/>
  <c r="L239" i="3"/>
  <c r="K239" i="3"/>
  <c r="J239" i="3"/>
  <c r="AQ194" i="8"/>
  <c r="O30" i="2"/>
  <c r="K30" i="2"/>
  <c r="J30" i="2"/>
  <c r="I30" i="2"/>
  <c r="H30" i="2"/>
  <c r="J39" i="5"/>
  <c r="K39" i="5"/>
  <c r="I39" i="5"/>
  <c r="H39" i="5"/>
  <c r="G39" i="5"/>
  <c r="AG194" i="8"/>
  <c r="AB194" i="8"/>
  <c r="V194" i="8"/>
  <c r="O194" i="8"/>
  <c r="K194" i="8"/>
  <c r="J194" i="8"/>
  <c r="E39" i="6"/>
  <c r="U17" i="9"/>
  <c r="I17" i="9"/>
  <c r="H17" i="9"/>
  <c r="E64" i="1"/>
  <c r="E63" i="1"/>
  <c r="E61" i="1"/>
  <c r="E62" i="1"/>
  <c r="E60" i="1"/>
  <c r="F65" i="1"/>
  <c r="F64" i="1"/>
  <c r="F63" i="1"/>
  <c r="F62" i="1"/>
  <c r="F61" i="1"/>
  <c r="F60" i="1"/>
  <c r="AI3" i="9"/>
  <c r="BC16" i="9"/>
  <c r="BB16" i="9"/>
  <c r="BA16" i="9"/>
  <c r="AZ16" i="9"/>
  <c r="AY16" i="9"/>
  <c r="AX16" i="9"/>
  <c r="AQ183" i="8"/>
  <c r="AI183" i="8"/>
  <c r="W183" i="8"/>
  <c r="V183" i="8"/>
  <c r="P183" i="8"/>
  <c r="O183" i="8"/>
  <c r="N183" i="8"/>
  <c r="M183" i="8"/>
  <c r="L183" i="8"/>
  <c r="AQ181" i="8"/>
  <c r="AV181" i="8"/>
  <c r="AI181" i="8"/>
  <c r="W181" i="8"/>
  <c r="V181" i="8"/>
  <c r="P181" i="8"/>
  <c r="O181" i="8"/>
  <c r="N181" i="8"/>
  <c r="M181" i="8"/>
  <c r="L181" i="8"/>
  <c r="AV180" i="8"/>
  <c r="AQ180" i="8"/>
  <c r="AI180" i="8"/>
  <c r="AG180" i="8"/>
  <c r="W180" i="8"/>
  <c r="V180" i="8"/>
  <c r="P180" i="8"/>
  <c r="P179" i="8"/>
  <c r="P177" i="8"/>
  <c r="P176" i="8"/>
  <c r="O180" i="8"/>
  <c r="N180" i="8"/>
  <c r="M180" i="8"/>
  <c r="L180" i="8"/>
  <c r="V179" i="8"/>
  <c r="O179" i="8"/>
  <c r="N179" i="8"/>
  <c r="M179" i="8"/>
  <c r="L179" i="8"/>
  <c r="K35" i="4"/>
  <c r="I35" i="4"/>
  <c r="H35" i="4"/>
  <c r="G35" i="4"/>
  <c r="AQ179" i="8"/>
  <c r="AI179" i="8"/>
  <c r="W179" i="8"/>
  <c r="AJ179" i="8"/>
  <c r="AJ177" i="8"/>
  <c r="AJ176" i="8"/>
  <c r="K38" i="5"/>
  <c r="J38" i="5"/>
  <c r="I38" i="5"/>
  <c r="H38" i="5"/>
  <c r="G38" i="5"/>
  <c r="K37" i="5"/>
  <c r="J37" i="5"/>
  <c r="I37" i="5"/>
  <c r="H37" i="5"/>
  <c r="G37" i="5"/>
  <c r="K36" i="5"/>
  <c r="J36" i="5"/>
  <c r="I36" i="5"/>
  <c r="H36" i="5"/>
  <c r="G36" i="5"/>
  <c r="K34" i="4"/>
  <c r="I34" i="4"/>
  <c r="H34" i="4"/>
  <c r="G34" i="4"/>
  <c r="X177" i="8"/>
  <c r="W177" i="8"/>
  <c r="V177" i="8"/>
  <c r="AV177" i="8"/>
  <c r="AQ177" i="8"/>
  <c r="AI177" i="8"/>
  <c r="O177" i="8"/>
  <c r="N177" i="8"/>
  <c r="M177" i="8"/>
  <c r="L177" i="8"/>
  <c r="AQ176" i="8"/>
  <c r="AV176" i="8"/>
  <c r="AI176" i="8"/>
  <c r="AG176" i="8"/>
  <c r="W176" i="8"/>
  <c r="V176" i="8"/>
  <c r="O176" i="8"/>
  <c r="N176" i="8"/>
  <c r="M176" i="8"/>
  <c r="L176" i="8"/>
  <c r="O29" i="2"/>
  <c r="K29" i="2"/>
  <c r="J29" i="2"/>
  <c r="I29" i="2"/>
  <c r="H29" i="2"/>
  <c r="O28" i="2"/>
  <c r="K28" i="2"/>
  <c r="J28" i="2"/>
  <c r="I28" i="2"/>
  <c r="H28" i="2"/>
  <c r="AW16" i="9"/>
  <c r="AV16" i="9"/>
  <c r="AU16" i="9"/>
  <c r="AT16" i="9"/>
  <c r="AR16" i="9"/>
  <c r="AS16" i="9"/>
  <c r="M16" i="9"/>
  <c r="E38" i="6"/>
  <c r="E37" i="6"/>
  <c r="U16" i="9"/>
  <c r="L16" i="9"/>
  <c r="K16" i="9"/>
  <c r="J16" i="9"/>
  <c r="E58" i="1"/>
  <c r="E59" i="1"/>
  <c r="E57" i="1"/>
  <c r="F59" i="1"/>
  <c r="F58" i="1"/>
  <c r="F57" i="1"/>
  <c r="AV171" i="8"/>
  <c r="AS171" i="8"/>
  <c r="AR171" i="8"/>
  <c r="AQ171" i="8"/>
  <c r="AI171" i="8"/>
  <c r="AH171" i="8"/>
  <c r="AG171" i="8"/>
  <c r="AB171" i="8"/>
  <c r="V171" i="8"/>
  <c r="R171" i="8"/>
  <c r="Q171" i="8"/>
  <c r="P171" i="8"/>
  <c r="O171" i="8"/>
  <c r="K171" i="8"/>
  <c r="J171" i="8"/>
  <c r="AB169" i="8"/>
  <c r="AB168" i="8"/>
  <c r="AS169" i="8"/>
  <c r="AR169" i="8"/>
  <c r="AQ169" i="8"/>
  <c r="AI169" i="8"/>
  <c r="V169" i="8"/>
  <c r="Q169" i="8"/>
  <c r="P169" i="8"/>
  <c r="O169" i="8"/>
  <c r="K169" i="8"/>
  <c r="J169" i="8"/>
  <c r="AH168" i="8"/>
  <c r="AG168" i="8"/>
  <c r="AV168" i="8"/>
  <c r="AQ168" i="8"/>
  <c r="AS168" i="8"/>
  <c r="AR168" i="8"/>
  <c r="AI168" i="8"/>
  <c r="K168" i="8"/>
  <c r="J168" i="8"/>
  <c r="V168" i="8"/>
  <c r="R168" i="8"/>
  <c r="Q168" i="8"/>
  <c r="P168" i="8"/>
  <c r="O168" i="8"/>
  <c r="M238" i="3"/>
  <c r="K238" i="3"/>
  <c r="J238" i="3"/>
  <c r="K33" i="4"/>
  <c r="H33" i="4"/>
  <c r="G33" i="4"/>
  <c r="K32" i="4"/>
  <c r="H32" i="4"/>
  <c r="G32" i="4"/>
  <c r="AX44" i="8"/>
  <c r="AW44" i="8"/>
  <c r="AX43" i="8"/>
  <c r="AX42" i="8"/>
  <c r="AX41" i="8"/>
  <c r="AW39" i="8"/>
  <c r="N111" i="3"/>
  <c r="L111" i="3"/>
  <c r="K111" i="3"/>
  <c r="J111" i="3"/>
  <c r="AW43" i="8"/>
  <c r="AY41" i="8"/>
  <c r="N108" i="3"/>
  <c r="L108" i="3"/>
  <c r="K108" i="3"/>
  <c r="J108" i="3"/>
  <c r="AY42" i="8"/>
  <c r="N112" i="3"/>
  <c r="L112" i="3"/>
  <c r="K112" i="3"/>
  <c r="J112" i="3"/>
  <c r="BB42" i="8"/>
  <c r="BA42" i="8"/>
  <c r="AW42" i="8"/>
  <c r="BB41" i="8"/>
  <c r="BA41" i="8"/>
  <c r="BC41" i="8"/>
  <c r="AW41" i="8"/>
  <c r="N115" i="3"/>
  <c r="L115" i="3"/>
  <c r="K115" i="3"/>
  <c r="J115" i="3"/>
  <c r="N113" i="3"/>
  <c r="L113" i="3"/>
  <c r="K113" i="3"/>
  <c r="J113" i="3"/>
  <c r="N109" i="3"/>
  <c r="L109" i="3"/>
  <c r="K109" i="3"/>
  <c r="J109" i="3"/>
  <c r="N107" i="3"/>
  <c r="L107" i="3"/>
  <c r="K107" i="3"/>
  <c r="J107" i="3"/>
  <c r="AH3" i="9"/>
  <c r="BA15" i="9"/>
  <c r="AZ15" i="9"/>
  <c r="AY15" i="9"/>
  <c r="AW15" i="9"/>
  <c r="AR15" i="9"/>
  <c r="AV15" i="9"/>
  <c r="AU15" i="9"/>
  <c r="AT15" i="9"/>
  <c r="AS15" i="9"/>
  <c r="AB163" i="8"/>
  <c r="U15" i="9"/>
  <c r="O15" i="9"/>
  <c r="N15" i="9"/>
  <c r="M15" i="9"/>
  <c r="I15" i="9"/>
  <c r="H15" i="9"/>
  <c r="BA167" i="8"/>
  <c r="U27" i="2"/>
  <c r="T27" i="2"/>
  <c r="S27" i="2"/>
  <c r="R27" i="2"/>
  <c r="O27" i="2"/>
  <c r="K27" i="2"/>
  <c r="I27" i="2"/>
  <c r="H27" i="2"/>
  <c r="U9" i="2"/>
  <c r="T9" i="2"/>
  <c r="S9" i="2"/>
  <c r="R9" i="2"/>
  <c r="O9" i="2"/>
  <c r="I9" i="2"/>
  <c r="H9" i="2"/>
  <c r="S26" i="2"/>
  <c r="R26" i="2"/>
  <c r="O26" i="2"/>
  <c r="K26" i="2"/>
  <c r="H26" i="2"/>
  <c r="T25" i="2"/>
  <c r="S25" i="2"/>
  <c r="R25" i="2"/>
  <c r="T7" i="2"/>
  <c r="R7" i="2"/>
  <c r="S7" i="2"/>
  <c r="O25" i="2"/>
  <c r="K25" i="2"/>
  <c r="I25" i="2"/>
  <c r="H25" i="2"/>
  <c r="O7" i="2"/>
  <c r="K7" i="2"/>
  <c r="I7" i="2"/>
  <c r="H7" i="2"/>
  <c r="M229" i="3"/>
  <c r="J229" i="3"/>
  <c r="K228" i="3"/>
  <c r="J228" i="3"/>
  <c r="K227" i="3"/>
  <c r="J227" i="3"/>
  <c r="K8" i="3"/>
  <c r="J8" i="3"/>
  <c r="M226" i="3"/>
  <c r="J226" i="3"/>
  <c r="M7" i="3"/>
  <c r="J7" i="3"/>
  <c r="M225" i="3"/>
  <c r="K225" i="3"/>
  <c r="J225" i="3"/>
  <c r="M6" i="3"/>
  <c r="K6" i="3"/>
  <c r="J6" i="3"/>
  <c r="S24" i="2"/>
  <c r="R24" i="2"/>
  <c r="O24" i="2"/>
  <c r="O23" i="2"/>
  <c r="K24" i="2"/>
  <c r="J24" i="2"/>
  <c r="I24" i="2"/>
  <c r="H24" i="2"/>
  <c r="K5" i="2"/>
  <c r="J5" i="2"/>
  <c r="I5" i="2"/>
  <c r="H5" i="2"/>
  <c r="J224" i="3"/>
  <c r="K224" i="3"/>
  <c r="L224" i="3"/>
  <c r="M224" i="3"/>
  <c r="J230" i="3"/>
  <c r="K230" i="3"/>
  <c r="M230" i="3"/>
  <c r="J231" i="3"/>
  <c r="K231" i="3"/>
  <c r="M231" i="3"/>
  <c r="J232" i="3"/>
  <c r="K232" i="3"/>
  <c r="M232" i="3"/>
  <c r="J233" i="3"/>
  <c r="M233" i="3"/>
  <c r="J234" i="3"/>
  <c r="M234" i="3"/>
  <c r="J235" i="3"/>
  <c r="K235" i="3"/>
  <c r="J236" i="3"/>
  <c r="K236" i="3"/>
  <c r="J237" i="3"/>
  <c r="M237" i="3"/>
  <c r="AU167" i="8"/>
  <c r="AT167" i="8"/>
  <c r="AS167" i="8"/>
  <c r="AR167" i="8"/>
  <c r="AI167" i="8"/>
  <c r="AB167" i="8"/>
  <c r="Q167" i="8"/>
  <c r="P167" i="8"/>
  <c r="O167" i="8"/>
  <c r="T167" i="8"/>
  <c r="K167" i="8"/>
  <c r="J167" i="8"/>
  <c r="AG163" i="8"/>
  <c r="AG167" i="8"/>
  <c r="AG166" i="8"/>
  <c r="AG164" i="8"/>
  <c r="H31" i="4"/>
  <c r="G31" i="4"/>
  <c r="K31" i="4"/>
  <c r="AU166" i="8"/>
  <c r="AT166" i="8"/>
  <c r="AS166" i="8"/>
  <c r="AR166" i="8"/>
  <c r="AU165" i="8"/>
  <c r="AT165" i="8"/>
  <c r="AS165" i="8"/>
  <c r="AR165" i="8"/>
  <c r="AU164" i="8"/>
  <c r="AT164" i="8"/>
  <c r="AS164" i="8"/>
  <c r="AR164" i="8"/>
  <c r="AI166" i="8"/>
  <c r="AI165" i="8"/>
  <c r="X165" i="8"/>
  <c r="V166" i="8"/>
  <c r="V165" i="8"/>
  <c r="V164" i="8"/>
  <c r="R166" i="8"/>
  <c r="Q166" i="8"/>
  <c r="Q165" i="8"/>
  <c r="P165" i="8"/>
  <c r="R164" i="8"/>
  <c r="Q164" i="8"/>
  <c r="P166" i="8"/>
  <c r="O165" i="8"/>
  <c r="P164" i="8"/>
  <c r="O166" i="8"/>
  <c r="S165" i="8"/>
  <c r="O164" i="8"/>
  <c r="K166" i="8"/>
  <c r="J166" i="8"/>
  <c r="K165" i="8"/>
  <c r="J165" i="8"/>
  <c r="K164" i="8"/>
  <c r="J164" i="8"/>
  <c r="AV163" i="8"/>
  <c r="AU163" i="8"/>
  <c r="K23" i="2"/>
  <c r="I23" i="2"/>
  <c r="H23" i="2"/>
  <c r="Q163" i="8"/>
  <c r="P163" i="8"/>
  <c r="O162" i="8"/>
  <c r="E36" i="6"/>
  <c r="AS163" i="8"/>
  <c r="O22" i="2"/>
  <c r="K22" i="2"/>
  <c r="I22" i="2"/>
  <c r="H22" i="2"/>
  <c r="H30" i="4"/>
  <c r="G30" i="4"/>
  <c r="K223" i="3"/>
  <c r="K30" i="4"/>
  <c r="AT163" i="8"/>
  <c r="AR163" i="8"/>
  <c r="AI163" i="8"/>
  <c r="AI162" i="8"/>
  <c r="V163" i="8"/>
  <c r="K163" i="8"/>
  <c r="J163" i="8"/>
  <c r="S163" i="8"/>
  <c r="O163" i="8"/>
  <c r="E35" i="6"/>
  <c r="AR162" i="8"/>
  <c r="O21" i="2"/>
  <c r="K21" i="2"/>
  <c r="I21" i="2"/>
  <c r="H21" i="2"/>
  <c r="K35" i="5"/>
  <c r="J35" i="5"/>
  <c r="H35" i="5"/>
  <c r="G35" i="5"/>
  <c r="AW162" i="8"/>
  <c r="AQ162" i="8"/>
  <c r="AJ162" i="8"/>
  <c r="S162" i="8"/>
  <c r="K162" i="8"/>
  <c r="J162" i="8"/>
  <c r="V162" i="8"/>
  <c r="AB162" i="8"/>
  <c r="AG162" i="8"/>
  <c r="O20" i="2"/>
  <c r="K20" i="2"/>
  <c r="I20" i="2"/>
  <c r="H20" i="2"/>
  <c r="J223" i="3"/>
  <c r="E56" i="1"/>
  <c r="F56" i="1"/>
  <c r="E55" i="1"/>
  <c r="F55" i="1"/>
  <c r="AG3" i="9"/>
  <c r="AY14" i="9"/>
  <c r="AX14" i="9"/>
  <c r="AW14" i="9"/>
  <c r="AV14" i="9"/>
  <c r="AU14" i="9"/>
  <c r="AT14" i="9"/>
  <c r="AS14" i="9"/>
  <c r="AR14" i="9"/>
  <c r="AV161" i="8"/>
  <c r="BB161" i="8"/>
  <c r="BA161" i="8"/>
  <c r="AZ161" i="8"/>
  <c r="AY161" i="8"/>
  <c r="AX161" i="8"/>
  <c r="AW161" i="8"/>
  <c r="AQ161" i="8"/>
  <c r="AI161" i="8"/>
  <c r="AB161" i="8"/>
  <c r="W161" i="8"/>
  <c r="V161" i="8"/>
  <c r="P161" i="8"/>
  <c r="O161" i="8"/>
  <c r="L161" i="8"/>
  <c r="K161" i="8"/>
  <c r="J161" i="8"/>
  <c r="N221" i="3"/>
  <c r="M222" i="3"/>
  <c r="L222" i="3"/>
  <c r="K222" i="3"/>
  <c r="J222" i="3"/>
  <c r="AV160" i="8"/>
  <c r="BB160" i="8"/>
  <c r="BA160" i="8"/>
  <c r="AZ160" i="8"/>
  <c r="AY160" i="8"/>
  <c r="AX160" i="8"/>
  <c r="AW160" i="8"/>
  <c r="AQ160" i="8"/>
  <c r="AI160" i="8"/>
  <c r="AB160" i="8"/>
  <c r="AB159" i="8"/>
  <c r="W160" i="8"/>
  <c r="V160" i="8"/>
  <c r="P160" i="8"/>
  <c r="O160" i="8"/>
  <c r="L160" i="8"/>
  <c r="K160" i="8"/>
  <c r="J160" i="8"/>
  <c r="N220" i="3"/>
  <c r="M221" i="3"/>
  <c r="L221" i="3"/>
  <c r="K221" i="3"/>
  <c r="J221" i="3"/>
  <c r="AV159" i="8"/>
  <c r="AI159" i="8"/>
  <c r="BB159" i="8"/>
  <c r="BA159" i="8"/>
  <c r="AZ159" i="8"/>
  <c r="AY159" i="8"/>
  <c r="AX159" i="8"/>
  <c r="AW159" i="8"/>
  <c r="AQ159" i="8"/>
  <c r="K29" i="4"/>
  <c r="I29" i="4"/>
  <c r="H29" i="4"/>
  <c r="G29" i="4"/>
  <c r="W159" i="8"/>
  <c r="N219" i="3"/>
  <c r="M220" i="3"/>
  <c r="L220" i="3"/>
  <c r="K220" i="3"/>
  <c r="J220" i="3"/>
  <c r="V159" i="8"/>
  <c r="P159" i="8"/>
  <c r="E34" i="6"/>
  <c r="P218" i="3"/>
  <c r="O218" i="3"/>
  <c r="R158" i="8"/>
  <c r="Q158" i="8"/>
  <c r="E33" i="6"/>
  <c r="E32" i="6"/>
  <c r="R157" i="8"/>
  <c r="E31" i="6"/>
  <c r="Q157" i="8"/>
  <c r="E30" i="6"/>
  <c r="O159" i="8"/>
  <c r="L159" i="8"/>
  <c r="K159" i="8"/>
  <c r="J159" i="8"/>
  <c r="AV158" i="8"/>
  <c r="AZ158" i="8"/>
  <c r="AY158" i="8"/>
  <c r="AX158" i="8"/>
  <c r="AW158" i="8"/>
  <c r="AG158" i="8"/>
  <c r="AD156" i="8"/>
  <c r="AB158" i="8"/>
  <c r="W158" i="8"/>
  <c r="V158" i="8"/>
  <c r="P158" i="8"/>
  <c r="O158" i="8"/>
  <c r="P157" i="8"/>
  <c r="O157" i="8"/>
  <c r="N218" i="3"/>
  <c r="M219" i="3"/>
  <c r="L219" i="3"/>
  <c r="K219" i="3"/>
  <c r="J219" i="3"/>
  <c r="L158" i="8"/>
  <c r="K158" i="8"/>
  <c r="J158" i="8"/>
  <c r="AC156" i="8"/>
  <c r="AB157" i="8"/>
  <c r="W157" i="8"/>
  <c r="AZ157" i="8"/>
  <c r="AY157" i="8"/>
  <c r="AX157" i="8"/>
  <c r="AW157" i="8"/>
  <c r="AV157" i="8"/>
  <c r="M218" i="3"/>
  <c r="L218" i="3"/>
  <c r="K218" i="3"/>
  <c r="J218" i="3"/>
  <c r="AG157" i="8"/>
  <c r="V157" i="8"/>
  <c r="H19" i="2"/>
  <c r="O19" i="2"/>
  <c r="L157" i="8"/>
  <c r="K157" i="8"/>
  <c r="J157" i="8"/>
  <c r="I28" i="4"/>
  <c r="H28" i="4"/>
  <c r="G28" i="4"/>
  <c r="K28" i="4"/>
  <c r="P156" i="8"/>
  <c r="O156" i="8"/>
  <c r="AB156" i="8"/>
  <c r="W156" i="8"/>
  <c r="V156" i="8"/>
  <c r="AG156" i="8"/>
  <c r="AQ156" i="8"/>
  <c r="AV156" i="8"/>
  <c r="K217" i="3"/>
  <c r="J217" i="3"/>
  <c r="E54" i="1"/>
  <c r="F54" i="1"/>
  <c r="M217" i="3"/>
  <c r="AZ156" i="8"/>
  <c r="AY156" i="8"/>
  <c r="AX156" i="8"/>
  <c r="AW156" i="8"/>
  <c r="K156" i="8"/>
  <c r="L156" i="8"/>
  <c r="J156" i="8"/>
  <c r="M14" i="9"/>
  <c r="E28" i="6"/>
  <c r="U14" i="9"/>
  <c r="J14" i="9"/>
  <c r="E53" i="1"/>
  <c r="F53" i="1"/>
  <c r="I14" i="9"/>
  <c r="E52" i="1"/>
  <c r="E51" i="1"/>
  <c r="F52" i="1"/>
  <c r="H14" i="9"/>
  <c r="F51" i="1"/>
  <c r="AC154" i="8"/>
  <c r="AU13" i="9"/>
  <c r="AT13" i="9"/>
  <c r="BG13" i="9"/>
  <c r="BF13" i="9"/>
  <c r="BE13" i="9"/>
  <c r="BD13" i="9"/>
  <c r="BC13" i="9"/>
  <c r="BB13" i="9"/>
  <c r="BA13" i="9"/>
  <c r="AZ13" i="9"/>
  <c r="AY13" i="9"/>
  <c r="AX13" i="9"/>
  <c r="AV155" i="8"/>
  <c r="AV154" i="8"/>
  <c r="AW154" i="8"/>
  <c r="P215" i="3"/>
  <c r="O215" i="3"/>
  <c r="P214" i="3"/>
  <c r="O214" i="3"/>
  <c r="N215" i="3"/>
  <c r="M216" i="3"/>
  <c r="J216" i="3"/>
  <c r="M215" i="3"/>
  <c r="J215" i="3"/>
  <c r="M214" i="3"/>
  <c r="J214" i="3"/>
  <c r="AC155" i="8"/>
  <c r="W155" i="8"/>
  <c r="W154" i="8"/>
  <c r="AJ155" i="8"/>
  <c r="AI155" i="8"/>
  <c r="AG155" i="8"/>
  <c r="AB155" i="8"/>
  <c r="AJ154" i="8"/>
  <c r="AI154" i="8"/>
  <c r="AG154" i="8"/>
  <c r="AB154" i="8"/>
  <c r="AI29" i="8"/>
  <c r="AG29" i="8"/>
  <c r="V155" i="8"/>
  <c r="V154" i="8"/>
  <c r="Q155" i="8"/>
  <c r="Q154" i="8"/>
  <c r="E27" i="6"/>
  <c r="J155" i="8"/>
  <c r="J154" i="8"/>
  <c r="P155" i="8"/>
  <c r="P154" i="8"/>
  <c r="O155" i="8"/>
  <c r="O154" i="8"/>
  <c r="E26" i="6"/>
  <c r="AJ153" i="8"/>
  <c r="AC148" i="8"/>
  <c r="AB148" i="8"/>
  <c r="AC150" i="8"/>
  <c r="AC149" i="8"/>
  <c r="AC152" i="8"/>
  <c r="AC151" i="8"/>
  <c r="AV152" i="8"/>
  <c r="AV151" i="8"/>
  <c r="AX151" i="8"/>
  <c r="AW151" i="8"/>
  <c r="AW148" i="8"/>
  <c r="AV148" i="8"/>
  <c r="N213" i="3"/>
  <c r="N212" i="3"/>
  <c r="N211" i="3"/>
  <c r="J213" i="3"/>
  <c r="J212" i="3"/>
  <c r="M213" i="3"/>
  <c r="M212" i="3"/>
  <c r="AV150" i="8"/>
  <c r="AW149" i="8"/>
  <c r="AV149" i="8"/>
  <c r="AJ129" i="8"/>
  <c r="AJ124" i="8"/>
  <c r="AJ143" i="8"/>
  <c r="AJ144" i="8"/>
  <c r="AJ145" i="8"/>
  <c r="K34" i="5"/>
  <c r="J34" i="5"/>
  <c r="G34" i="5"/>
  <c r="AJ152" i="8"/>
  <c r="AJ150" i="8"/>
  <c r="AJ149" i="8"/>
  <c r="AJ151" i="8"/>
  <c r="AJ148" i="8"/>
  <c r="K24" i="5"/>
  <c r="J24" i="5"/>
  <c r="H24" i="5"/>
  <c r="G24" i="5"/>
  <c r="H23" i="5"/>
  <c r="G23" i="5"/>
  <c r="K23" i="5"/>
  <c r="J23" i="5"/>
  <c r="K33" i="5"/>
  <c r="J33" i="5"/>
  <c r="G33" i="5"/>
  <c r="AB151" i="8"/>
  <c r="X152" i="8"/>
  <c r="X150" i="8"/>
  <c r="X149" i="8"/>
  <c r="AB152" i="8"/>
  <c r="X151" i="8"/>
  <c r="AB150" i="8"/>
  <c r="AB149" i="8"/>
  <c r="K32" i="5"/>
  <c r="J32" i="5"/>
  <c r="G32" i="5"/>
  <c r="K31" i="5"/>
  <c r="J31" i="5"/>
  <c r="G31" i="5"/>
  <c r="K30" i="5"/>
  <c r="J30" i="5"/>
  <c r="G30" i="5"/>
  <c r="K27" i="4"/>
  <c r="G27" i="4"/>
  <c r="X148" i="8"/>
  <c r="AQ148" i="8"/>
  <c r="AI148" i="8"/>
  <c r="K26" i="4"/>
  <c r="G26" i="4"/>
  <c r="AY146" i="8"/>
  <c r="AX146" i="8"/>
  <c r="AW147" i="8"/>
  <c r="AV147" i="8"/>
  <c r="AW146" i="8"/>
  <c r="AV146" i="8"/>
  <c r="AQ152" i="8"/>
  <c r="AQ151" i="8"/>
  <c r="AQ150" i="8"/>
  <c r="AQ149" i="8"/>
  <c r="AQ147" i="8"/>
  <c r="AQ146" i="8"/>
  <c r="AJ147" i="8"/>
  <c r="K29" i="5"/>
  <c r="J29" i="5"/>
  <c r="G29" i="5"/>
  <c r="AJ146" i="8"/>
  <c r="AB147" i="8"/>
  <c r="AB146" i="8"/>
  <c r="X147" i="8"/>
  <c r="Z147" i="8"/>
  <c r="AC147" i="8"/>
  <c r="W146" i="8"/>
  <c r="K25" i="4"/>
  <c r="G25" i="4"/>
  <c r="K24" i="4"/>
  <c r="G24" i="4"/>
  <c r="AC146" i="8"/>
  <c r="X146" i="8"/>
  <c r="AI152" i="8"/>
  <c r="AI151" i="8"/>
  <c r="AI150" i="8"/>
  <c r="AI149" i="8"/>
  <c r="AI147" i="8"/>
  <c r="AI146" i="8"/>
  <c r="V152" i="8"/>
  <c r="V151" i="8"/>
  <c r="V150" i="8"/>
  <c r="V149" i="8"/>
  <c r="V153" i="8"/>
  <c r="V148" i="8"/>
  <c r="V147" i="8"/>
  <c r="V146" i="8"/>
  <c r="J152" i="8"/>
  <c r="J151" i="8"/>
  <c r="J150" i="8"/>
  <c r="J149" i="8"/>
  <c r="J148" i="8"/>
  <c r="J147" i="8"/>
  <c r="J146" i="8"/>
  <c r="O146" i="8"/>
  <c r="O147" i="8"/>
  <c r="O148" i="8"/>
  <c r="O149" i="8"/>
  <c r="O150" i="8"/>
  <c r="O151" i="8"/>
  <c r="O152" i="8"/>
  <c r="P152" i="8"/>
  <c r="P151" i="8"/>
  <c r="P150" i="8"/>
  <c r="P149" i="8"/>
  <c r="P148" i="8"/>
  <c r="P147" i="8"/>
  <c r="P146" i="8"/>
  <c r="E25" i="6"/>
  <c r="AV153" i="8"/>
  <c r="M211" i="3"/>
  <c r="N210" i="3"/>
  <c r="J211" i="3"/>
  <c r="AI153" i="8"/>
  <c r="AG153" i="8"/>
  <c r="K23" i="4"/>
  <c r="G23" i="4"/>
  <c r="P153" i="8"/>
  <c r="W153" i="8"/>
  <c r="E24" i="6"/>
  <c r="O153" i="8"/>
  <c r="J153" i="8"/>
  <c r="AV145" i="8"/>
  <c r="AI145" i="8"/>
  <c r="AG145" i="8"/>
  <c r="N208" i="3"/>
  <c r="N209" i="3"/>
  <c r="M210" i="3"/>
  <c r="J210" i="3"/>
  <c r="X145" i="8"/>
  <c r="V145" i="8"/>
  <c r="P145" i="8"/>
  <c r="O145" i="8"/>
  <c r="J145" i="8"/>
  <c r="E23" i="6"/>
  <c r="P144" i="8"/>
  <c r="E22" i="6"/>
  <c r="AV144" i="8"/>
  <c r="M209" i="3"/>
  <c r="J209" i="3"/>
  <c r="AI144" i="8"/>
  <c r="AG144" i="8"/>
  <c r="AC144" i="8"/>
  <c r="AC143" i="8"/>
  <c r="AB144" i="8"/>
  <c r="X144" i="8"/>
  <c r="V144" i="8"/>
  <c r="O144" i="8"/>
  <c r="J144" i="8"/>
  <c r="P143" i="8"/>
  <c r="AW143" i="8"/>
  <c r="AV143" i="8"/>
  <c r="N206" i="3"/>
  <c r="E21" i="6"/>
  <c r="M208" i="3"/>
  <c r="M207" i="3"/>
  <c r="J208" i="3"/>
  <c r="J207" i="3"/>
  <c r="AI143" i="8"/>
  <c r="AG143" i="8"/>
  <c r="K22" i="4"/>
  <c r="G22" i="4"/>
  <c r="AB143" i="8"/>
  <c r="X143" i="8"/>
  <c r="V143" i="8"/>
  <c r="O143" i="8"/>
  <c r="J143" i="8"/>
  <c r="AW13" i="9"/>
  <c r="AS13" i="9"/>
  <c r="AS4" i="9"/>
  <c r="AW142" i="8"/>
  <c r="AV142" i="8"/>
  <c r="M206" i="3"/>
  <c r="J206" i="3"/>
  <c r="AJ142" i="8"/>
  <c r="AI142" i="8"/>
  <c r="K21" i="4"/>
  <c r="G21" i="4"/>
  <c r="G20" i="4"/>
  <c r="J142" i="8"/>
  <c r="K20" i="4"/>
  <c r="AD142" i="8"/>
  <c r="AB142" i="8"/>
  <c r="X142" i="8"/>
  <c r="AF3" i="9"/>
  <c r="AE3" i="9"/>
  <c r="AD3" i="9"/>
  <c r="AC3" i="9"/>
  <c r="AR13" i="9"/>
  <c r="V142" i="8"/>
  <c r="P142" i="8"/>
  <c r="M13" i="9"/>
  <c r="E20" i="6"/>
  <c r="O142" i="8"/>
  <c r="U13" i="9"/>
  <c r="H13" i="9"/>
  <c r="E50" i="1"/>
  <c r="F50" i="1"/>
  <c r="AU12" i="9"/>
  <c r="AZ138" i="8"/>
  <c r="AY138" i="8"/>
  <c r="AW138" i="8"/>
  <c r="AV138" i="8"/>
  <c r="AJ138" i="8"/>
  <c r="AI138" i="8"/>
  <c r="AD138" i="8"/>
  <c r="Z138" i="8"/>
  <c r="X138" i="8"/>
  <c r="V138" i="8"/>
  <c r="Q138" i="8"/>
  <c r="L138" i="8"/>
  <c r="K138" i="8"/>
  <c r="J138" i="8"/>
  <c r="AB137" i="8"/>
  <c r="AV136" i="8"/>
  <c r="AV135" i="8"/>
  <c r="AV134" i="8"/>
  <c r="AW137" i="8"/>
  <c r="AJ137" i="8"/>
  <c r="AI137" i="8"/>
  <c r="Z137" i="8"/>
  <c r="X137" i="8"/>
  <c r="V137" i="8"/>
  <c r="R137" i="8"/>
  <c r="L137" i="8"/>
  <c r="K137" i="8"/>
  <c r="J137" i="8"/>
  <c r="AW136" i="8"/>
  <c r="AJ136" i="8"/>
  <c r="AI136" i="8"/>
  <c r="Z136" i="8"/>
  <c r="X136" i="8"/>
  <c r="V136" i="8"/>
  <c r="Q136" i="8"/>
  <c r="L136" i="8"/>
  <c r="K136" i="8"/>
  <c r="J136" i="8"/>
  <c r="AX135" i="8"/>
  <c r="AJ135" i="8"/>
  <c r="AI135" i="8"/>
  <c r="Z135" i="8"/>
  <c r="X135" i="8"/>
  <c r="V135" i="8"/>
  <c r="R135" i="8"/>
  <c r="L135" i="8"/>
  <c r="K135" i="8"/>
  <c r="J135" i="8"/>
  <c r="AW134" i="8"/>
  <c r="AI134" i="8"/>
  <c r="AJ134" i="8"/>
  <c r="I19" i="4"/>
  <c r="H19" i="4"/>
  <c r="G19" i="4"/>
  <c r="K19" i="4"/>
  <c r="K18" i="4"/>
  <c r="Z134" i="8"/>
  <c r="X134" i="8"/>
  <c r="V134" i="8"/>
  <c r="V129" i="8"/>
  <c r="V128" i="8"/>
  <c r="V127" i="8"/>
  <c r="V126" i="8"/>
  <c r="P129" i="8"/>
  <c r="L129" i="8"/>
  <c r="K129" i="8"/>
  <c r="J129" i="8"/>
  <c r="P128" i="8"/>
  <c r="L128" i="8"/>
  <c r="K128" i="8"/>
  <c r="J128" i="8"/>
  <c r="P127" i="8"/>
  <c r="L127" i="8"/>
  <c r="K127" i="8"/>
  <c r="J127" i="8"/>
  <c r="P126" i="8"/>
  <c r="L126" i="8"/>
  <c r="K126" i="8"/>
  <c r="J126" i="8"/>
  <c r="Q134" i="8"/>
  <c r="L134" i="8"/>
  <c r="K134" i="8"/>
  <c r="J134" i="8"/>
  <c r="M205" i="3"/>
  <c r="L205" i="3"/>
  <c r="K205" i="3"/>
  <c r="J205" i="3"/>
  <c r="M204" i="3"/>
  <c r="L204" i="3"/>
  <c r="K204" i="3"/>
  <c r="J204" i="3"/>
  <c r="M203" i="3"/>
  <c r="K203" i="3"/>
  <c r="L203" i="3"/>
  <c r="J203" i="3"/>
  <c r="AS12" i="9"/>
  <c r="AR12" i="9"/>
  <c r="U12" i="9"/>
  <c r="M12" i="9"/>
  <c r="J12" i="9"/>
  <c r="I12" i="9"/>
  <c r="H12" i="9"/>
  <c r="E19" i="6"/>
  <c r="E18" i="6"/>
  <c r="E49" i="1"/>
  <c r="E48" i="1"/>
  <c r="E47" i="1"/>
  <c r="F49" i="1"/>
  <c r="F48" i="1"/>
  <c r="F47" i="1"/>
  <c r="U11" i="9"/>
  <c r="I11" i="9"/>
  <c r="H11" i="9"/>
  <c r="E17" i="6"/>
  <c r="E46" i="1"/>
  <c r="E45" i="1"/>
  <c r="F46" i="1"/>
  <c r="F45" i="1"/>
  <c r="BD10" i="9"/>
  <c r="BA10" i="9"/>
  <c r="BB10" i="9"/>
  <c r="AW128" i="8"/>
  <c r="AC129" i="8"/>
  <c r="X128" i="8"/>
  <c r="AB129" i="8"/>
  <c r="AB128" i="8"/>
  <c r="AE120" i="8"/>
  <c r="AV128" i="8"/>
  <c r="AI128" i="8"/>
  <c r="AG128" i="8"/>
  <c r="AI129" i="8"/>
  <c r="AG129" i="8"/>
  <c r="AY129" i="8"/>
  <c r="AX129" i="8"/>
  <c r="AW129" i="8"/>
  <c r="AV129" i="8"/>
  <c r="AI122" i="8"/>
  <c r="AI125" i="8"/>
  <c r="AI124" i="8"/>
  <c r="J22" i="5"/>
  <c r="H22" i="5"/>
  <c r="G22" i="5"/>
  <c r="J21" i="5"/>
  <c r="H21" i="5"/>
  <c r="G21" i="5"/>
  <c r="J20" i="5"/>
  <c r="I20" i="5"/>
  <c r="H20" i="5"/>
  <c r="K22" i="5"/>
  <c r="AW126" i="8"/>
  <c r="S18" i="2"/>
  <c r="R18" i="2"/>
  <c r="O18" i="2"/>
  <c r="K18" i="2"/>
  <c r="I18" i="2"/>
  <c r="H18" i="2"/>
  <c r="M194" i="3"/>
  <c r="K194" i="3"/>
  <c r="J194" i="3"/>
  <c r="AV126" i="8"/>
  <c r="AF118" i="8"/>
  <c r="AE118" i="8"/>
  <c r="AI127" i="8"/>
  <c r="AG127" i="8"/>
  <c r="AI126" i="8"/>
  <c r="AG126" i="8"/>
  <c r="AD127" i="8"/>
  <c r="AD126" i="8"/>
  <c r="W127" i="8"/>
  <c r="W126" i="8"/>
  <c r="AC127" i="8"/>
  <c r="AB127" i="8"/>
  <c r="AC126" i="8"/>
  <c r="AB126" i="8"/>
  <c r="AY10" i="9"/>
  <c r="AX10" i="9"/>
  <c r="AW10" i="9"/>
  <c r="AV10" i="9"/>
  <c r="AT10" i="9"/>
  <c r="AT6" i="9"/>
  <c r="AU10" i="9"/>
  <c r="AW125" i="8"/>
  <c r="M202" i="3"/>
  <c r="K202" i="3"/>
  <c r="J202" i="3"/>
  <c r="AV125" i="8"/>
  <c r="AG125" i="8"/>
  <c r="Z125" i="8"/>
  <c r="V125" i="8"/>
  <c r="P125" i="8"/>
  <c r="L125" i="8"/>
  <c r="K125" i="8"/>
  <c r="J125" i="8"/>
  <c r="AY123" i="8"/>
  <c r="AW124" i="8"/>
  <c r="AV124" i="8"/>
  <c r="AG124" i="8"/>
  <c r="AB124" i="8"/>
  <c r="L201" i="3"/>
  <c r="M201" i="3"/>
  <c r="K201" i="3"/>
  <c r="J201" i="3"/>
  <c r="L124" i="8"/>
  <c r="L123" i="8"/>
  <c r="AX123" i="8"/>
  <c r="M200" i="3"/>
  <c r="K200" i="3"/>
  <c r="J200" i="3"/>
  <c r="AW123" i="8"/>
  <c r="AV123" i="8"/>
  <c r="L199" i="3"/>
  <c r="K199" i="3"/>
  <c r="L198" i="3"/>
  <c r="K198" i="3"/>
  <c r="M199" i="3"/>
  <c r="J199" i="3"/>
  <c r="M198" i="3"/>
  <c r="J198" i="3"/>
  <c r="AI123" i="8"/>
  <c r="AG123" i="8"/>
  <c r="AC123" i="8"/>
  <c r="AB123" i="8"/>
  <c r="AD120" i="8"/>
  <c r="AE121" i="8"/>
  <c r="AX122" i="8"/>
  <c r="AV122" i="8"/>
  <c r="X122" i="8"/>
  <c r="AB122" i="8"/>
  <c r="AG122" i="8"/>
  <c r="H18" i="4"/>
  <c r="G18" i="4"/>
  <c r="AV121" i="8"/>
  <c r="AZ121" i="8"/>
  <c r="AY121" i="8"/>
  <c r="AX121" i="8"/>
  <c r="AW121" i="8"/>
  <c r="M197" i="3"/>
  <c r="K197" i="3"/>
  <c r="J197" i="3"/>
  <c r="K196" i="3"/>
  <c r="J196" i="3"/>
  <c r="M196" i="3"/>
  <c r="AW120" i="8"/>
  <c r="AI121" i="8"/>
  <c r="AG121" i="8"/>
  <c r="AI120" i="8"/>
  <c r="AG120" i="8"/>
  <c r="AD121" i="8"/>
  <c r="AC121" i="8"/>
  <c r="AB121" i="8"/>
  <c r="V121" i="8"/>
  <c r="P121" i="8"/>
  <c r="K121" i="8"/>
  <c r="J121" i="8"/>
  <c r="AC120" i="8"/>
  <c r="AB120" i="8"/>
  <c r="AW119" i="8"/>
  <c r="AV119" i="8"/>
  <c r="AI119" i="8"/>
  <c r="AG119" i="8"/>
  <c r="AD119" i="8"/>
  <c r="AC119" i="8"/>
  <c r="AB119" i="8"/>
  <c r="M195" i="3"/>
  <c r="K195" i="3"/>
  <c r="J195" i="3"/>
  <c r="AD118" i="8"/>
  <c r="AC118" i="8"/>
  <c r="AB118" i="8"/>
  <c r="AG118" i="8"/>
  <c r="AI118" i="8"/>
  <c r="AI117" i="8"/>
  <c r="AV118" i="8"/>
  <c r="AE117" i="8"/>
  <c r="AD117" i="8"/>
  <c r="AY117" i="8"/>
  <c r="AX117" i="8"/>
  <c r="AW117" i="8"/>
  <c r="AV117" i="8"/>
  <c r="AG117" i="8"/>
  <c r="AC117" i="8"/>
  <c r="AB117" i="8"/>
  <c r="K17" i="4"/>
  <c r="H17" i="4"/>
  <c r="G17" i="4"/>
  <c r="AI21" i="8"/>
  <c r="AJ21" i="8"/>
  <c r="V124" i="8"/>
  <c r="V123" i="8"/>
  <c r="V122" i="8"/>
  <c r="V120" i="8"/>
  <c r="V119" i="8"/>
  <c r="V118" i="8"/>
  <c r="V117" i="8"/>
  <c r="P124" i="8"/>
  <c r="K124" i="8"/>
  <c r="J124" i="8"/>
  <c r="P123" i="8"/>
  <c r="K123" i="8"/>
  <c r="J123" i="8"/>
  <c r="K122" i="8"/>
  <c r="J122" i="8"/>
  <c r="K120" i="8"/>
  <c r="J120" i="8"/>
  <c r="K119" i="8"/>
  <c r="J119" i="8"/>
  <c r="K118" i="8"/>
  <c r="J118" i="8"/>
  <c r="O117" i="8"/>
  <c r="K117" i="8"/>
  <c r="J117" i="8"/>
  <c r="AS10" i="9"/>
  <c r="K21" i="5"/>
  <c r="K20" i="5"/>
  <c r="AR10" i="9"/>
  <c r="AB3" i="9"/>
  <c r="U10" i="9"/>
  <c r="I10" i="9"/>
  <c r="H10" i="9"/>
  <c r="E44" i="1"/>
  <c r="E43" i="1"/>
  <c r="F44" i="1"/>
  <c r="F43" i="1"/>
  <c r="X3" i="8"/>
  <c r="X20" i="8"/>
  <c r="X19" i="8"/>
  <c r="X21" i="8"/>
  <c r="X25" i="8"/>
  <c r="X24" i="8"/>
  <c r="X23" i="8"/>
  <c r="X22" i="8"/>
  <c r="X32" i="8"/>
  <c r="W31" i="8"/>
  <c r="X27" i="8"/>
  <c r="X26" i="8"/>
  <c r="W38" i="8"/>
  <c r="Z44" i="8"/>
  <c r="Z43" i="8"/>
  <c r="Z42" i="8"/>
  <c r="Z39" i="8"/>
  <c r="O9" i="9"/>
  <c r="P9" i="9"/>
  <c r="AX116" i="8"/>
  <c r="AX115" i="8"/>
  <c r="AX114" i="8"/>
  <c r="BA115" i="8"/>
  <c r="AW115" i="8"/>
  <c r="AV115" i="8"/>
  <c r="AQ115" i="8"/>
  <c r="AI115" i="8"/>
  <c r="BB114" i="8"/>
  <c r="BA114" i="8"/>
  <c r="AZ114" i="8"/>
  <c r="AY114" i="8"/>
  <c r="AV114" i="8"/>
  <c r="AQ114" i="8"/>
  <c r="AI114" i="8"/>
  <c r="AG114" i="8"/>
  <c r="BA116" i="8"/>
  <c r="AW116" i="8"/>
  <c r="AV116" i="8"/>
  <c r="AQ116" i="8"/>
  <c r="AI116" i="8"/>
  <c r="W116" i="8"/>
  <c r="AB116" i="8"/>
  <c r="W115" i="8"/>
  <c r="AB115" i="8"/>
  <c r="W114" i="8"/>
  <c r="AC114" i="8"/>
  <c r="AB114" i="8"/>
  <c r="V116" i="8"/>
  <c r="V115" i="8"/>
  <c r="V114" i="8"/>
  <c r="Q113" i="8"/>
  <c r="Q114" i="8"/>
  <c r="Q116" i="8"/>
  <c r="P116" i="8"/>
  <c r="P114" i="8"/>
  <c r="Q115" i="8"/>
  <c r="P115" i="8"/>
  <c r="P113" i="8"/>
  <c r="AE94" i="8"/>
  <c r="AD113" i="8"/>
  <c r="AC113" i="8"/>
  <c r="AB113" i="8"/>
  <c r="W113" i="8"/>
  <c r="V113" i="8"/>
  <c r="AY113" i="8"/>
  <c r="AX113" i="8"/>
  <c r="BC113" i="8"/>
  <c r="BB113" i="8"/>
  <c r="BA113" i="8"/>
  <c r="AZ113" i="8"/>
  <c r="AW113" i="8"/>
  <c r="AV113" i="8"/>
  <c r="AQ113" i="8"/>
  <c r="AI113" i="8"/>
  <c r="AG113" i="8"/>
  <c r="M193" i="3"/>
  <c r="K193" i="3"/>
  <c r="J193" i="3"/>
  <c r="O110" i="8"/>
  <c r="AY110" i="8"/>
  <c r="AX110" i="8"/>
  <c r="BB110" i="8"/>
  <c r="BA110" i="8"/>
  <c r="AZ110" i="8"/>
  <c r="AV110" i="8"/>
  <c r="AQ110" i="8"/>
  <c r="AI110" i="8"/>
  <c r="AG110" i="8"/>
  <c r="Z110" i="8"/>
  <c r="AC110" i="8"/>
  <c r="AB110" i="8"/>
  <c r="W110" i="8"/>
  <c r="V110" i="8"/>
  <c r="M191" i="3"/>
  <c r="K191" i="3"/>
  <c r="J191" i="3"/>
  <c r="AY109" i="8"/>
  <c r="AX109" i="8"/>
  <c r="AV109" i="8"/>
  <c r="AQ109" i="8"/>
  <c r="AI109" i="8"/>
  <c r="AG109" i="8"/>
  <c r="V109" i="8"/>
  <c r="O109" i="8"/>
  <c r="AV106" i="8"/>
  <c r="AG106" i="8"/>
  <c r="K16" i="4"/>
  <c r="H16" i="4"/>
  <c r="G16" i="4"/>
  <c r="AI106" i="8"/>
  <c r="V106" i="8"/>
  <c r="O106" i="8"/>
  <c r="M190" i="3"/>
  <c r="K190" i="3"/>
  <c r="J190" i="3"/>
  <c r="AY105" i="8"/>
  <c r="AX105" i="8"/>
  <c r="AV105" i="8"/>
  <c r="AQ105" i="8"/>
  <c r="AI105" i="8"/>
  <c r="V105" i="8"/>
  <c r="M189" i="3"/>
  <c r="K189" i="3"/>
  <c r="J189" i="3"/>
  <c r="AX104" i="8"/>
  <c r="K188" i="3"/>
  <c r="J188" i="3"/>
  <c r="M188" i="3"/>
  <c r="AV104" i="8"/>
  <c r="AQ104" i="8"/>
  <c r="AI104" i="8"/>
  <c r="AB104" i="8"/>
  <c r="AB98" i="8"/>
  <c r="V104" i="8"/>
  <c r="AV102" i="8"/>
  <c r="AQ102" i="8"/>
  <c r="AI102" i="8"/>
  <c r="W102" i="8"/>
  <c r="Z102" i="8"/>
  <c r="V102" i="8"/>
  <c r="O102" i="8"/>
  <c r="M184" i="3"/>
  <c r="K184" i="3"/>
  <c r="J184" i="3"/>
  <c r="AV101" i="8"/>
  <c r="AQ101" i="8"/>
  <c r="AI101" i="8"/>
  <c r="Z101" i="8"/>
  <c r="V101" i="8"/>
  <c r="H15" i="4"/>
  <c r="G15" i="4"/>
  <c r="K15" i="4"/>
  <c r="M182" i="3"/>
  <c r="M181" i="3"/>
  <c r="K182" i="3"/>
  <c r="J182" i="3"/>
  <c r="K181" i="3"/>
  <c r="J181" i="3"/>
  <c r="L100" i="3"/>
  <c r="K100" i="3"/>
  <c r="J100" i="3"/>
  <c r="L99" i="3"/>
  <c r="K99" i="3"/>
  <c r="J99" i="3"/>
  <c r="AJ100" i="8"/>
  <c r="M166" i="3"/>
  <c r="N168" i="3"/>
  <c r="L166" i="3"/>
  <c r="K166" i="3"/>
  <c r="BB36" i="8"/>
  <c r="N100" i="3"/>
  <c r="N99" i="3"/>
  <c r="AJ5" i="8"/>
  <c r="AJ3" i="8"/>
  <c r="AI3" i="8"/>
  <c r="J19" i="5"/>
  <c r="K19" i="5"/>
  <c r="AW95" i="8"/>
  <c r="AW96" i="8"/>
  <c r="AX100" i="8"/>
  <c r="AW100" i="8"/>
  <c r="AV100" i="8"/>
  <c r="AQ100" i="8"/>
  <c r="AI100" i="8"/>
  <c r="AG100" i="8"/>
  <c r="AB100" i="8"/>
  <c r="O17" i="2"/>
  <c r="K17" i="2"/>
  <c r="H17" i="2"/>
  <c r="O8" i="2"/>
  <c r="K8" i="2"/>
  <c r="H8" i="2"/>
  <c r="M29" i="3"/>
  <c r="L29" i="3"/>
  <c r="K29" i="3"/>
  <c r="J29" i="3"/>
  <c r="M26" i="3"/>
  <c r="K26" i="3"/>
  <c r="J26" i="3"/>
  <c r="M25" i="3"/>
  <c r="M14" i="3"/>
  <c r="M11" i="3"/>
  <c r="M33" i="3"/>
  <c r="M32" i="3"/>
  <c r="M18" i="3"/>
  <c r="N17" i="3"/>
  <c r="M31" i="3"/>
  <c r="M21" i="3"/>
  <c r="M28" i="3"/>
  <c r="M5" i="3"/>
  <c r="L28" i="3"/>
  <c r="K28" i="3"/>
  <c r="J28" i="3"/>
  <c r="L5" i="3"/>
  <c r="K5" i="3"/>
  <c r="J5" i="3"/>
  <c r="K11" i="3"/>
  <c r="J11" i="3"/>
  <c r="K30" i="3"/>
  <c r="J30" i="3"/>
  <c r="J31" i="3"/>
  <c r="J21" i="3"/>
  <c r="K20" i="3"/>
  <c r="K19" i="3"/>
  <c r="J32" i="3"/>
  <c r="J19" i="3"/>
  <c r="J18" i="3"/>
  <c r="J33" i="3"/>
  <c r="J17" i="3"/>
  <c r="K34" i="3"/>
  <c r="J34" i="3"/>
  <c r="K16" i="3"/>
  <c r="J16" i="3"/>
  <c r="K25" i="3"/>
  <c r="J25" i="3"/>
  <c r="K14" i="3"/>
  <c r="J14" i="3"/>
  <c r="BE94" i="8"/>
  <c r="I16" i="2"/>
  <c r="H16" i="2"/>
  <c r="O16" i="2"/>
  <c r="K16" i="2"/>
  <c r="K14" i="4"/>
  <c r="W100" i="8"/>
  <c r="V100" i="8"/>
  <c r="AV99" i="8"/>
  <c r="P99" i="8"/>
  <c r="K180" i="3"/>
  <c r="M180" i="3"/>
  <c r="J180" i="3"/>
  <c r="AB99" i="8"/>
  <c r="BA99" i="8"/>
  <c r="AZ99" i="8"/>
  <c r="AY99" i="8"/>
  <c r="AX99" i="8"/>
  <c r="AQ99" i="8"/>
  <c r="AI99" i="8"/>
  <c r="AG99" i="8"/>
  <c r="AC99" i="8"/>
  <c r="W99" i="8"/>
  <c r="V99" i="8"/>
  <c r="P98" i="8"/>
  <c r="AV98" i="8"/>
  <c r="AC98" i="8"/>
  <c r="AC97" i="8"/>
  <c r="AI98" i="8"/>
  <c r="W98" i="8"/>
  <c r="V98" i="8"/>
  <c r="Q98" i="8"/>
  <c r="AV97" i="8"/>
  <c r="J179" i="3"/>
  <c r="J178" i="3"/>
  <c r="N179" i="3"/>
  <c r="N178" i="3"/>
  <c r="Q97" i="8"/>
  <c r="AI97" i="8"/>
  <c r="AB97" i="8"/>
  <c r="W97" i="8"/>
  <c r="V97" i="8"/>
  <c r="J5" i="8"/>
  <c r="P5" i="8"/>
  <c r="V5" i="8"/>
  <c r="W5" i="8"/>
  <c r="AV5" i="8"/>
  <c r="AV96" i="8"/>
  <c r="AV95" i="8"/>
  <c r="AI96" i="8"/>
  <c r="AB96" i="8"/>
  <c r="X96" i="8"/>
  <c r="V96" i="8"/>
  <c r="Q96" i="8"/>
  <c r="P96" i="8"/>
  <c r="N177" i="3"/>
  <c r="L177" i="3"/>
  <c r="K177" i="3"/>
  <c r="J177" i="3"/>
  <c r="N176" i="3"/>
  <c r="L176" i="3"/>
  <c r="K176" i="3"/>
  <c r="J176" i="3"/>
  <c r="AC95" i="8"/>
  <c r="V95" i="8"/>
  <c r="Q95" i="8"/>
  <c r="AI95" i="8"/>
  <c r="BD94" i="8"/>
  <c r="BC94" i="8"/>
  <c r="BB94" i="8"/>
  <c r="BA94" i="8"/>
  <c r="AZ94" i="8"/>
  <c r="AY94" i="8"/>
  <c r="AX94" i="8"/>
  <c r="AW94" i="8"/>
  <c r="AV94" i="8"/>
  <c r="AQ94" i="8"/>
  <c r="AI94" i="8"/>
  <c r="AG94" i="8"/>
  <c r="AD94" i="8"/>
  <c r="AC94" i="8"/>
  <c r="AB94" i="8"/>
  <c r="W94" i="8"/>
  <c r="V94" i="8"/>
  <c r="O94" i="8"/>
  <c r="AV93" i="8"/>
  <c r="K175" i="3"/>
  <c r="J175" i="3"/>
  <c r="AZ93" i="8"/>
  <c r="AW93" i="8"/>
  <c r="AI93" i="8"/>
  <c r="AC91" i="8"/>
  <c r="W93" i="8"/>
  <c r="W92" i="8"/>
  <c r="V93" i="8"/>
  <c r="Q93" i="8"/>
  <c r="P93" i="8"/>
  <c r="O171" i="3"/>
  <c r="AZ92" i="8"/>
  <c r="AW92" i="8"/>
  <c r="AV92" i="8"/>
  <c r="AI92" i="8"/>
  <c r="AB91" i="8"/>
  <c r="V92" i="8"/>
  <c r="Q92" i="8"/>
  <c r="P92" i="8"/>
  <c r="AI91" i="8"/>
  <c r="K13" i="4"/>
  <c r="AZ91" i="8"/>
  <c r="N171" i="3"/>
  <c r="K171" i="3"/>
  <c r="J171" i="3"/>
  <c r="AW91" i="8"/>
  <c r="AV91" i="8"/>
  <c r="K170" i="3"/>
  <c r="J170" i="3"/>
  <c r="K169" i="3"/>
  <c r="J169" i="3"/>
  <c r="N170" i="3"/>
  <c r="N169" i="3"/>
  <c r="O169" i="3"/>
  <c r="O170" i="3"/>
  <c r="BA90" i="8"/>
  <c r="AZ90" i="8"/>
  <c r="AY90" i="8"/>
  <c r="AX90" i="8"/>
  <c r="AV90" i="8"/>
  <c r="AQ90" i="8"/>
  <c r="AI90" i="8"/>
  <c r="O167" i="3"/>
  <c r="K168" i="3"/>
  <c r="J168" i="3"/>
  <c r="AI89" i="8"/>
  <c r="AQ89" i="8"/>
  <c r="AX89" i="8"/>
  <c r="BA89" i="8"/>
  <c r="AZ89" i="8"/>
  <c r="K167" i="3"/>
  <c r="J167" i="3"/>
  <c r="N167" i="3"/>
  <c r="AV89" i="8"/>
  <c r="BB89" i="8"/>
  <c r="AY89" i="8"/>
  <c r="AW89" i="8"/>
  <c r="V91" i="8"/>
  <c r="Q91" i="8"/>
  <c r="P91" i="8"/>
  <c r="AG90" i="8"/>
  <c r="AG89" i="8"/>
  <c r="V90" i="8"/>
  <c r="V89" i="8"/>
  <c r="Q90" i="8"/>
  <c r="P90" i="8"/>
  <c r="Q89" i="8"/>
  <c r="P89" i="8"/>
  <c r="Q88" i="8"/>
  <c r="E16" i="6"/>
  <c r="AB88" i="8"/>
  <c r="P88" i="8"/>
  <c r="R88" i="8"/>
  <c r="V88" i="8"/>
  <c r="AV88" i="8"/>
  <c r="J166" i="3"/>
  <c r="J23" i="3"/>
  <c r="M23" i="3"/>
  <c r="AX88" i="8"/>
  <c r="AY88" i="8"/>
  <c r="AZ88" i="8"/>
  <c r="BC88" i="8"/>
  <c r="BB88" i="8"/>
  <c r="BA88" i="8"/>
  <c r="AI88" i="8"/>
  <c r="AG88" i="8"/>
  <c r="BB7" i="8"/>
  <c r="AZ7" i="8"/>
  <c r="AY7" i="8"/>
  <c r="AX7" i="8"/>
  <c r="AQ7" i="8"/>
  <c r="AG7" i="8"/>
  <c r="BP9" i="9"/>
  <c r="BO9" i="9"/>
  <c r="BN9" i="9"/>
  <c r="BM9" i="9"/>
  <c r="BH9" i="9"/>
  <c r="BG9" i="9"/>
  <c r="BE9" i="9"/>
  <c r="BD9" i="9"/>
  <c r="BC9" i="9"/>
  <c r="BB9" i="9"/>
  <c r="BA9" i="9"/>
  <c r="AY9" i="9"/>
  <c r="AX9" i="9"/>
  <c r="AW9" i="9"/>
  <c r="AV9" i="9"/>
  <c r="AU9" i="9"/>
  <c r="AT9" i="9"/>
  <c r="AS9" i="9"/>
  <c r="AV7" i="9"/>
  <c r="AR9" i="9"/>
  <c r="AT4" i="9"/>
  <c r="U9" i="9"/>
  <c r="H9" i="9"/>
  <c r="I9" i="9"/>
  <c r="K116" i="8"/>
  <c r="J116" i="8"/>
  <c r="K115" i="8"/>
  <c r="J115" i="8"/>
  <c r="K114" i="8"/>
  <c r="J114" i="8"/>
  <c r="K113" i="8"/>
  <c r="J113" i="8"/>
  <c r="F42" i="1"/>
  <c r="E42" i="1"/>
  <c r="K110" i="8"/>
  <c r="J110" i="8"/>
  <c r="K109" i="8"/>
  <c r="J109" i="8"/>
  <c r="K106" i="8"/>
  <c r="J106" i="8"/>
  <c r="K105" i="8"/>
  <c r="J105" i="8"/>
  <c r="K104" i="8"/>
  <c r="J104" i="8"/>
  <c r="K102" i="8"/>
  <c r="J102" i="8"/>
  <c r="K101" i="8"/>
  <c r="J101" i="8"/>
  <c r="J100" i="8"/>
  <c r="E41" i="1"/>
  <c r="F41" i="1"/>
  <c r="F40" i="1"/>
  <c r="E40" i="1"/>
  <c r="E39" i="1"/>
  <c r="E37" i="1"/>
  <c r="E38" i="1"/>
  <c r="F39" i="1"/>
  <c r="J99" i="8"/>
  <c r="J98" i="8"/>
  <c r="J97" i="8"/>
  <c r="F38" i="1"/>
  <c r="L96" i="8"/>
  <c r="K96" i="8"/>
  <c r="J96" i="8"/>
  <c r="L95" i="8"/>
  <c r="K95" i="8"/>
  <c r="J95" i="8"/>
  <c r="J89" i="8"/>
  <c r="K89" i="8"/>
  <c r="J90" i="8"/>
  <c r="K90" i="8"/>
  <c r="J91" i="8"/>
  <c r="K91" i="8"/>
  <c r="J92" i="8"/>
  <c r="K92" i="8"/>
  <c r="J93" i="8"/>
  <c r="K93" i="8"/>
  <c r="J94" i="8"/>
  <c r="K94" i="8"/>
  <c r="K88" i="8"/>
  <c r="J88" i="8"/>
  <c r="F37" i="1"/>
  <c r="E36" i="1"/>
  <c r="E35" i="1"/>
  <c r="F36" i="1"/>
  <c r="F35" i="1"/>
  <c r="AA3" i="9"/>
  <c r="BD8" i="9"/>
  <c r="BC8" i="9"/>
  <c r="BB8" i="9"/>
  <c r="BA8" i="9"/>
  <c r="AZ8" i="9"/>
  <c r="AY8" i="9"/>
  <c r="AX8" i="9"/>
  <c r="AW6" i="9"/>
  <c r="AV6" i="9"/>
  <c r="AU6" i="9"/>
  <c r="AS6" i="9"/>
  <c r="AR6" i="9"/>
  <c r="AW8" i="9"/>
  <c r="AV79" i="8"/>
  <c r="AI79" i="8"/>
  <c r="AJ26" i="8"/>
  <c r="AI26" i="8"/>
  <c r="V79" i="8"/>
  <c r="P79" i="8"/>
  <c r="L79" i="8"/>
  <c r="K79" i="8"/>
  <c r="J79" i="8"/>
  <c r="AV77" i="8"/>
  <c r="AI77" i="8"/>
  <c r="W77" i="8"/>
  <c r="AB77" i="8"/>
  <c r="V77" i="8"/>
  <c r="P77" i="8"/>
  <c r="L77" i="8"/>
  <c r="K77" i="8"/>
  <c r="J77" i="8"/>
  <c r="AV76" i="8"/>
  <c r="BA76" i="8"/>
  <c r="AZ76" i="8"/>
  <c r="AY76" i="8"/>
  <c r="AX76" i="8"/>
  <c r="AW76" i="8"/>
  <c r="AI76" i="8"/>
  <c r="AG76" i="8"/>
  <c r="X76" i="8"/>
  <c r="V76" i="8"/>
  <c r="P76" i="8"/>
  <c r="L76" i="8"/>
  <c r="K76" i="8"/>
  <c r="J76" i="8"/>
  <c r="AW75" i="8"/>
  <c r="AW71" i="8"/>
  <c r="AV75" i="8"/>
  <c r="AV71" i="8"/>
  <c r="AX75" i="8"/>
  <c r="AW74" i="8"/>
  <c r="AV74" i="8"/>
  <c r="AI75" i="8"/>
  <c r="AB75" i="8"/>
  <c r="X75" i="8"/>
  <c r="V75" i="8"/>
  <c r="P75" i="8"/>
  <c r="L75" i="8"/>
  <c r="K75" i="8"/>
  <c r="J75" i="8"/>
  <c r="P165" i="3"/>
  <c r="L165" i="3"/>
  <c r="K165" i="3"/>
  <c r="J165" i="3"/>
  <c r="AI74" i="8"/>
  <c r="W74" i="8"/>
  <c r="X74" i="8"/>
  <c r="V74" i="8"/>
  <c r="P74" i="8"/>
  <c r="L74" i="8"/>
  <c r="K74" i="8"/>
  <c r="J74" i="8"/>
  <c r="AW73" i="8"/>
  <c r="AV73" i="8"/>
  <c r="N164" i="3"/>
  <c r="L164" i="3"/>
  <c r="K164" i="3"/>
  <c r="J164" i="3"/>
  <c r="N163" i="3"/>
  <c r="L163" i="3"/>
  <c r="K163" i="3"/>
  <c r="J163" i="3"/>
  <c r="AX73" i="8"/>
  <c r="AX71" i="8"/>
  <c r="AB73" i="8"/>
  <c r="AB71" i="8"/>
  <c r="AI73" i="8"/>
  <c r="W73" i="8"/>
  <c r="X73" i="8"/>
  <c r="V73" i="8"/>
  <c r="P73" i="8"/>
  <c r="L73" i="8"/>
  <c r="K73" i="8"/>
  <c r="J73" i="8"/>
  <c r="AX72" i="8"/>
  <c r="AW72" i="8"/>
  <c r="AV72" i="8"/>
  <c r="N162" i="3"/>
  <c r="L162" i="3"/>
  <c r="K162" i="3"/>
  <c r="J162" i="3"/>
  <c r="N161" i="3"/>
  <c r="L161" i="3"/>
  <c r="K161" i="3"/>
  <c r="J161" i="3"/>
  <c r="N160" i="3"/>
  <c r="L160" i="3"/>
  <c r="K160" i="3"/>
  <c r="J160" i="3"/>
  <c r="N159" i="3"/>
  <c r="L159" i="3"/>
  <c r="K159" i="3"/>
  <c r="J159" i="3"/>
  <c r="V72" i="8"/>
  <c r="AZ72" i="8"/>
  <c r="AI72" i="8"/>
  <c r="AI19" i="8"/>
  <c r="AJ19" i="8"/>
  <c r="P72" i="8"/>
  <c r="L72" i="8"/>
  <c r="K72" i="8"/>
  <c r="J72" i="8"/>
  <c r="AI71" i="8"/>
  <c r="N158" i="3"/>
  <c r="L158" i="3"/>
  <c r="K158" i="3"/>
  <c r="J158" i="3"/>
  <c r="N157" i="3"/>
  <c r="L157" i="3"/>
  <c r="K157" i="3"/>
  <c r="J157" i="3"/>
  <c r="O15" i="2"/>
  <c r="K15" i="2"/>
  <c r="J15" i="2"/>
  <c r="I15" i="2"/>
  <c r="H15" i="2"/>
  <c r="W71" i="8"/>
  <c r="X71" i="8"/>
  <c r="V71" i="8"/>
  <c r="P71" i="8"/>
  <c r="L71" i="8"/>
  <c r="K71" i="8"/>
  <c r="J71" i="8"/>
  <c r="M24" i="3"/>
  <c r="AU4" i="9"/>
  <c r="AR4" i="9"/>
  <c r="AW4" i="9"/>
  <c r="AT7" i="9"/>
  <c r="AR8" i="9"/>
  <c r="AT8" i="9"/>
  <c r="AU8" i="9"/>
  <c r="P156" i="3"/>
  <c r="L156" i="3"/>
  <c r="K156" i="3"/>
  <c r="J156" i="3"/>
  <c r="U8" i="9"/>
  <c r="J8" i="9"/>
  <c r="I8" i="9"/>
  <c r="H8" i="9"/>
  <c r="E34" i="1"/>
  <c r="E33" i="1"/>
  <c r="E32" i="1"/>
  <c r="F34" i="1"/>
  <c r="F33" i="1"/>
  <c r="F32" i="1"/>
  <c r="Z3" i="9"/>
  <c r="AX70" i="8"/>
  <c r="AW70" i="8"/>
  <c r="AV70" i="8"/>
  <c r="AI70" i="8"/>
  <c r="AG70" i="8"/>
  <c r="V70" i="8"/>
  <c r="O70" i="8"/>
  <c r="L70" i="8"/>
  <c r="K70" i="8"/>
  <c r="J70" i="8"/>
  <c r="AI64" i="8"/>
  <c r="AG64" i="8"/>
  <c r="V64" i="8"/>
  <c r="P64" i="8"/>
  <c r="L64" i="8"/>
  <c r="K64" i="8"/>
  <c r="J64" i="8"/>
  <c r="AV63" i="8"/>
  <c r="AI63" i="8"/>
  <c r="AG63" i="8"/>
  <c r="V63" i="8"/>
  <c r="P63" i="8"/>
  <c r="L63" i="8"/>
  <c r="K63" i="8"/>
  <c r="J63" i="8"/>
  <c r="AV62" i="8"/>
  <c r="AI62" i="8"/>
  <c r="AG62" i="8"/>
  <c r="V62" i="8"/>
  <c r="P62" i="8"/>
  <c r="L62" i="8"/>
  <c r="K62" i="8"/>
  <c r="J62" i="8"/>
  <c r="AV61" i="8"/>
  <c r="AI61" i="8"/>
  <c r="AG61" i="8"/>
  <c r="V61" i="8"/>
  <c r="P61" i="8"/>
  <c r="L61" i="8"/>
  <c r="K61" i="8"/>
  <c r="J61" i="8"/>
  <c r="AV60" i="8"/>
  <c r="AI60" i="8"/>
  <c r="AG60" i="8"/>
  <c r="V60" i="8"/>
  <c r="P60" i="8"/>
  <c r="L60" i="8"/>
  <c r="K60" i="8"/>
  <c r="J60" i="8"/>
  <c r="AV59" i="8"/>
  <c r="N155" i="3"/>
  <c r="L155" i="3"/>
  <c r="K155" i="3"/>
  <c r="J155" i="3"/>
  <c r="O153" i="3"/>
  <c r="L153" i="3"/>
  <c r="K153" i="3"/>
  <c r="J153" i="3"/>
  <c r="O151" i="3"/>
  <c r="L151" i="3"/>
  <c r="K151" i="3"/>
  <c r="J151" i="3"/>
  <c r="O149" i="3"/>
  <c r="L149" i="3"/>
  <c r="K149" i="3"/>
  <c r="J149" i="3"/>
  <c r="O147" i="3"/>
  <c r="L147" i="3"/>
  <c r="K147" i="3"/>
  <c r="J147" i="3"/>
  <c r="O145" i="3"/>
  <c r="L145" i="3"/>
  <c r="K145" i="3"/>
  <c r="J145" i="3"/>
  <c r="O143" i="3"/>
  <c r="L143" i="3"/>
  <c r="K143" i="3"/>
  <c r="J143" i="3"/>
  <c r="AI59" i="8"/>
  <c r="AG59" i="8"/>
  <c r="V59" i="8"/>
  <c r="P59" i="8"/>
  <c r="L59" i="8"/>
  <c r="K59" i="8"/>
  <c r="J59" i="8"/>
  <c r="AV58" i="8"/>
  <c r="AI58" i="8"/>
  <c r="AG58" i="8"/>
  <c r="V58" i="8"/>
  <c r="P58" i="8"/>
  <c r="L58" i="8"/>
  <c r="K58" i="8"/>
  <c r="J58" i="8"/>
  <c r="W50" i="8"/>
  <c r="AV57" i="8"/>
  <c r="AI57" i="8"/>
  <c r="AG57" i="8"/>
  <c r="V57" i="8"/>
  <c r="P57" i="8"/>
  <c r="L57" i="8"/>
  <c r="K57" i="8"/>
  <c r="J57" i="8"/>
  <c r="AV56" i="8"/>
  <c r="AI56" i="8"/>
  <c r="AG56" i="8"/>
  <c r="V56" i="8"/>
  <c r="P56" i="8"/>
  <c r="L56" i="8"/>
  <c r="K56" i="8"/>
  <c r="J56" i="8"/>
  <c r="AV55" i="8"/>
  <c r="AI55" i="8"/>
  <c r="AG55" i="8"/>
  <c r="V55" i="8"/>
  <c r="P55" i="8"/>
  <c r="L55" i="8"/>
  <c r="K55" i="8"/>
  <c r="J55" i="8"/>
  <c r="AV54" i="8"/>
  <c r="AI54" i="8"/>
  <c r="AG54" i="8"/>
  <c r="V54" i="8"/>
  <c r="P54" i="8"/>
  <c r="L54" i="8"/>
  <c r="K54" i="8"/>
  <c r="J54" i="8"/>
  <c r="AV53" i="8"/>
  <c r="AI53" i="8"/>
  <c r="AG53" i="8"/>
  <c r="V53" i="8"/>
  <c r="P53" i="8"/>
  <c r="L53" i="8"/>
  <c r="K53" i="8"/>
  <c r="J53" i="8"/>
  <c r="AV52" i="8"/>
  <c r="AI52" i="8"/>
  <c r="AG52" i="8"/>
  <c r="V52" i="8"/>
  <c r="P52" i="8"/>
  <c r="L52" i="8"/>
  <c r="K52" i="8"/>
  <c r="J52" i="8"/>
  <c r="AI51" i="8"/>
  <c r="AG51" i="8"/>
  <c r="V51" i="8"/>
  <c r="P51" i="8"/>
  <c r="L51" i="8"/>
  <c r="K51" i="8"/>
  <c r="J51" i="8"/>
  <c r="Z36" i="8"/>
  <c r="Z37" i="8"/>
  <c r="AG37" i="8"/>
  <c r="AI37" i="8"/>
  <c r="Z50" i="8"/>
  <c r="O142" i="3"/>
  <c r="L142" i="3"/>
  <c r="K142" i="3"/>
  <c r="J142" i="3"/>
  <c r="O140" i="3"/>
  <c r="L140" i="3"/>
  <c r="K140" i="3"/>
  <c r="J140" i="3"/>
  <c r="O138" i="3"/>
  <c r="L138" i="3"/>
  <c r="K138" i="3"/>
  <c r="J138" i="3"/>
  <c r="O137" i="3"/>
  <c r="L137" i="3"/>
  <c r="K137" i="3"/>
  <c r="J137" i="3"/>
  <c r="O136" i="3"/>
  <c r="L136" i="3"/>
  <c r="K136" i="3"/>
  <c r="J136" i="3"/>
  <c r="O135" i="3"/>
  <c r="L135" i="3"/>
  <c r="K135" i="3"/>
  <c r="J135" i="3"/>
  <c r="O134" i="3"/>
  <c r="L134" i="3"/>
  <c r="K134" i="3"/>
  <c r="J134" i="3"/>
  <c r="O132" i="3"/>
  <c r="L132" i="3"/>
  <c r="K132" i="3"/>
  <c r="J132" i="3"/>
  <c r="O130" i="3"/>
  <c r="L130" i="3"/>
  <c r="K130" i="3"/>
  <c r="J130" i="3"/>
  <c r="AI50" i="8"/>
  <c r="AG50" i="8"/>
  <c r="V50" i="8"/>
  <c r="P50" i="8"/>
  <c r="L50" i="8"/>
  <c r="K50" i="8"/>
  <c r="J50" i="8"/>
  <c r="AW7" i="9"/>
  <c r="BE49" i="8"/>
  <c r="AI49" i="8"/>
  <c r="AG49" i="8"/>
  <c r="V49" i="8"/>
  <c r="V48" i="8"/>
  <c r="AV48" i="8"/>
  <c r="BE48" i="8"/>
  <c r="AI48" i="8"/>
  <c r="AG48" i="8"/>
  <c r="O128" i="3"/>
  <c r="L128" i="3"/>
  <c r="K128" i="3"/>
  <c r="J128" i="3"/>
  <c r="P49" i="8"/>
  <c r="L49" i="8"/>
  <c r="K49" i="8"/>
  <c r="J49" i="8"/>
  <c r="P48" i="8"/>
  <c r="L48" i="8"/>
  <c r="K48" i="8"/>
  <c r="J48" i="8"/>
  <c r="BC47" i="8"/>
  <c r="AG47" i="8"/>
  <c r="V47" i="8"/>
  <c r="P47" i="8"/>
  <c r="L47" i="8"/>
  <c r="K47" i="8"/>
  <c r="J47" i="8"/>
  <c r="P46" i="8"/>
  <c r="L46" i="8"/>
  <c r="K46" i="8"/>
  <c r="J46" i="8"/>
  <c r="N125" i="3"/>
  <c r="L125" i="3"/>
  <c r="K125" i="3"/>
  <c r="J125" i="3"/>
  <c r="AG46" i="8"/>
  <c r="AG34" i="8"/>
  <c r="W41" i="8"/>
  <c r="W42" i="8"/>
  <c r="W43" i="8"/>
  <c r="W44" i="8"/>
  <c r="V46" i="8"/>
  <c r="AI46" i="8"/>
  <c r="BC46" i="8"/>
  <c r="AW14" i="8"/>
  <c r="AV14" i="8"/>
  <c r="P116" i="3"/>
  <c r="L116" i="3"/>
  <c r="K116" i="3"/>
  <c r="J116" i="3"/>
  <c r="N6" i="9"/>
  <c r="AV44" i="8"/>
  <c r="AI44" i="8"/>
  <c r="V44" i="8"/>
  <c r="P44" i="8"/>
  <c r="L44" i="8"/>
  <c r="K44" i="8"/>
  <c r="J44" i="8"/>
  <c r="AV43" i="8"/>
  <c r="AI43" i="8"/>
  <c r="V43" i="8"/>
  <c r="P43" i="8"/>
  <c r="L43" i="8"/>
  <c r="K43" i="8"/>
  <c r="J43" i="8"/>
  <c r="P42" i="8"/>
  <c r="L42" i="8"/>
  <c r="K42" i="8"/>
  <c r="J42" i="8"/>
  <c r="BC42" i="8"/>
  <c r="AZ42" i="8"/>
  <c r="AV42" i="8"/>
  <c r="AI42" i="8"/>
  <c r="V42" i="8"/>
  <c r="N114" i="3"/>
  <c r="L114" i="3"/>
  <c r="K114" i="3"/>
  <c r="J114" i="3"/>
  <c r="N110" i="3"/>
  <c r="L110" i="3"/>
  <c r="K110" i="3"/>
  <c r="J110" i="3"/>
  <c r="AZ41" i="8"/>
  <c r="AV41" i="8"/>
  <c r="AI41" i="8"/>
  <c r="V41" i="8"/>
  <c r="P41" i="8"/>
  <c r="L41" i="8"/>
  <c r="K41" i="8"/>
  <c r="J41" i="8"/>
  <c r="AV39" i="8"/>
  <c r="P39" i="8"/>
  <c r="L39" i="8"/>
  <c r="K39" i="8"/>
  <c r="J39" i="8"/>
  <c r="V39" i="8"/>
  <c r="AI39" i="8"/>
  <c r="N106" i="3"/>
  <c r="L106" i="3"/>
  <c r="K106" i="3"/>
  <c r="J106" i="3"/>
  <c r="AW38" i="8"/>
  <c r="U14" i="2"/>
  <c r="T14" i="2"/>
  <c r="S14" i="2"/>
  <c r="R14" i="2"/>
  <c r="O14" i="2"/>
  <c r="K14" i="2"/>
  <c r="J14" i="2"/>
  <c r="I14" i="2"/>
  <c r="H14" i="2"/>
  <c r="AX38" i="8"/>
  <c r="AV38" i="8"/>
  <c r="N105" i="3"/>
  <c r="L105" i="3"/>
  <c r="K105" i="3"/>
  <c r="J105" i="3"/>
  <c r="N104" i="3"/>
  <c r="L104" i="3"/>
  <c r="K104" i="3"/>
  <c r="J104" i="3"/>
  <c r="N103" i="3"/>
  <c r="L103" i="3"/>
  <c r="K103" i="3"/>
  <c r="J103" i="3"/>
  <c r="N102" i="3"/>
  <c r="L102" i="3"/>
  <c r="K102" i="3"/>
  <c r="J102" i="3"/>
  <c r="AJ20" i="8"/>
  <c r="AI38" i="8"/>
  <c r="K11" i="4"/>
  <c r="V38" i="8"/>
  <c r="P38" i="8"/>
  <c r="L38" i="8"/>
  <c r="K38" i="8"/>
  <c r="J38" i="8"/>
  <c r="V37" i="8"/>
  <c r="L101" i="3"/>
  <c r="K101" i="3"/>
  <c r="J101" i="3"/>
  <c r="BA36" i="8"/>
  <c r="AI36" i="8"/>
  <c r="AG36" i="8"/>
  <c r="V36" i="8"/>
  <c r="P37" i="8"/>
  <c r="L37" i="8"/>
  <c r="K37" i="8"/>
  <c r="J37" i="8"/>
  <c r="Q36" i="8"/>
  <c r="L36" i="8"/>
  <c r="K36" i="8"/>
  <c r="J36" i="8"/>
  <c r="P31" i="8"/>
  <c r="L31" i="8"/>
  <c r="K31" i="8"/>
  <c r="J31" i="8"/>
  <c r="J98" i="3"/>
  <c r="K98" i="3"/>
  <c r="L98" i="3"/>
  <c r="N98" i="3"/>
  <c r="O13" i="2"/>
  <c r="K13" i="2"/>
  <c r="J13" i="2"/>
  <c r="I13" i="2"/>
  <c r="H13" i="2"/>
  <c r="AY35" i="8"/>
  <c r="AV32" i="8"/>
  <c r="BA32" i="8"/>
  <c r="AI35" i="8"/>
  <c r="AG35" i="8"/>
  <c r="AG32" i="8"/>
  <c r="V35" i="8"/>
  <c r="P35" i="8"/>
  <c r="L35" i="8"/>
  <c r="K35" i="8"/>
  <c r="J35" i="8"/>
  <c r="AV34" i="8"/>
  <c r="BC34" i="8"/>
  <c r="BA31" i="8"/>
  <c r="AI34" i="8"/>
  <c r="AG31" i="8"/>
  <c r="V34" i="8"/>
  <c r="P34" i="8"/>
  <c r="L34" i="8"/>
  <c r="K34" i="8"/>
  <c r="J34" i="8"/>
  <c r="P32" i="8"/>
  <c r="L32" i="8"/>
  <c r="K32" i="8"/>
  <c r="J32" i="8"/>
  <c r="K18" i="5"/>
  <c r="I18" i="5"/>
  <c r="H18" i="5"/>
  <c r="G18" i="5"/>
  <c r="P97" i="3"/>
  <c r="L97" i="3"/>
  <c r="K97" i="3"/>
  <c r="J97" i="3"/>
  <c r="K10" i="4"/>
  <c r="V32" i="8"/>
  <c r="K17" i="5"/>
  <c r="K16" i="5"/>
  <c r="K15" i="5"/>
  <c r="V31" i="8"/>
  <c r="U7" i="9"/>
  <c r="E31" i="1"/>
  <c r="F31" i="1"/>
  <c r="E30" i="1"/>
  <c r="F30" i="1"/>
  <c r="Q27" i="8"/>
  <c r="Q26" i="8"/>
  <c r="Q25" i="8"/>
  <c r="Q23" i="8"/>
  <c r="Q22" i="8"/>
  <c r="Q21" i="8"/>
  <c r="Q20" i="8"/>
  <c r="Q19" i="8"/>
  <c r="N91" i="3"/>
  <c r="N90" i="3"/>
  <c r="N88" i="3"/>
  <c r="N87" i="3"/>
  <c r="N86" i="3"/>
  <c r="N85" i="3"/>
  <c r="N80" i="3"/>
  <c r="N79" i="3"/>
  <c r="N78" i="3"/>
  <c r="N76" i="3"/>
  <c r="N75" i="3"/>
  <c r="N74" i="3"/>
  <c r="N73" i="3"/>
  <c r="N68" i="3"/>
  <c r="N67" i="3"/>
  <c r="N66" i="3"/>
  <c r="N64" i="3"/>
  <c r="N63" i="3"/>
  <c r="N62" i="3"/>
  <c r="N61" i="3"/>
  <c r="N56" i="3"/>
  <c r="N55" i="3"/>
  <c r="N54" i="3"/>
  <c r="N52" i="3"/>
  <c r="N51" i="3"/>
  <c r="N50" i="3"/>
  <c r="N49" i="3"/>
  <c r="N48" i="3"/>
  <c r="N44" i="3"/>
  <c r="N43" i="3"/>
  <c r="N42" i="3"/>
  <c r="N40" i="3"/>
  <c r="N39" i="3"/>
  <c r="N38" i="3"/>
  <c r="N37" i="3"/>
  <c r="N36" i="3"/>
  <c r="L93" i="3"/>
  <c r="K93" i="3"/>
  <c r="J93" i="3"/>
  <c r="M92" i="3"/>
  <c r="L92" i="3"/>
  <c r="K92" i="3"/>
  <c r="J92" i="3"/>
  <c r="L91" i="3"/>
  <c r="K91" i="3"/>
  <c r="J91" i="3"/>
  <c r="M90" i="3"/>
  <c r="L90" i="3"/>
  <c r="K90" i="3"/>
  <c r="M89" i="3"/>
  <c r="L89" i="3"/>
  <c r="J89" i="3"/>
  <c r="M87" i="3"/>
  <c r="L87" i="3"/>
  <c r="K87" i="3"/>
  <c r="J87" i="3"/>
  <c r="M86" i="3"/>
  <c r="L86" i="3"/>
  <c r="K86" i="3"/>
  <c r="J86" i="3"/>
  <c r="M85" i="3"/>
  <c r="L85" i="3"/>
  <c r="K85" i="3"/>
  <c r="J85" i="3"/>
  <c r="L81" i="3"/>
  <c r="K81" i="3"/>
  <c r="J81" i="3"/>
  <c r="L69" i="3"/>
  <c r="K69" i="3"/>
  <c r="J69" i="3"/>
  <c r="L57" i="3"/>
  <c r="K57" i="3"/>
  <c r="J57" i="3"/>
  <c r="L45" i="3"/>
  <c r="K45" i="3"/>
  <c r="J45" i="3"/>
  <c r="AI27" i="8"/>
  <c r="V27" i="8"/>
  <c r="P27" i="8"/>
  <c r="O27" i="8"/>
  <c r="AJ27" i="8"/>
  <c r="V26" i="8"/>
  <c r="P26" i="8"/>
  <c r="O26" i="8"/>
  <c r="L27" i="8"/>
  <c r="K27" i="8"/>
  <c r="J27" i="8"/>
  <c r="L26" i="8"/>
  <c r="K26" i="8"/>
  <c r="J26" i="8"/>
  <c r="M80" i="3"/>
  <c r="L80" i="3"/>
  <c r="K80" i="3"/>
  <c r="J80" i="3"/>
  <c r="M79" i="3"/>
  <c r="L79" i="3"/>
  <c r="K79" i="3"/>
  <c r="J79" i="3"/>
  <c r="M68" i="3"/>
  <c r="L68" i="3"/>
  <c r="K68" i="3"/>
  <c r="J68" i="3"/>
  <c r="M67" i="3"/>
  <c r="L67" i="3"/>
  <c r="K67" i="3"/>
  <c r="J67" i="3"/>
  <c r="M56" i="3"/>
  <c r="M55" i="3"/>
  <c r="L56" i="3"/>
  <c r="K56" i="3"/>
  <c r="J56" i="3"/>
  <c r="L55" i="3"/>
  <c r="K55" i="3"/>
  <c r="J55" i="3"/>
  <c r="M44" i="3"/>
  <c r="L44" i="3"/>
  <c r="K44" i="3"/>
  <c r="J44" i="3"/>
  <c r="M43" i="3"/>
  <c r="L43" i="3"/>
  <c r="K43" i="3"/>
  <c r="J43" i="3"/>
  <c r="K9" i="4"/>
  <c r="K13" i="5"/>
  <c r="K8" i="5"/>
  <c r="I13" i="5"/>
  <c r="H13" i="5"/>
  <c r="G13" i="5"/>
  <c r="I8" i="5"/>
  <c r="H8" i="5"/>
  <c r="G8" i="5"/>
  <c r="AI25" i="8"/>
  <c r="V25" i="8"/>
  <c r="P25" i="8"/>
  <c r="O25" i="8"/>
  <c r="L25" i="8"/>
  <c r="K25" i="8"/>
  <c r="J25" i="8"/>
  <c r="M78" i="3"/>
  <c r="L78" i="3"/>
  <c r="K78" i="3"/>
  <c r="J78" i="3"/>
  <c r="M66" i="3"/>
  <c r="L66" i="3"/>
  <c r="K66" i="3"/>
  <c r="J66" i="3"/>
  <c r="M54" i="3"/>
  <c r="L54" i="3"/>
  <c r="K54" i="3"/>
  <c r="J54" i="3"/>
  <c r="M42" i="3"/>
  <c r="L42" i="3"/>
  <c r="K42" i="3"/>
  <c r="J42" i="3"/>
  <c r="I7" i="5"/>
  <c r="H7" i="5"/>
  <c r="G7" i="5"/>
  <c r="K7" i="5"/>
  <c r="V24" i="8"/>
  <c r="P24" i="8"/>
  <c r="O24" i="8"/>
  <c r="L24" i="8"/>
  <c r="K24" i="8"/>
  <c r="J24" i="8"/>
  <c r="AI24" i="8"/>
  <c r="AJ23" i="8"/>
  <c r="AI23" i="8"/>
  <c r="AJ24" i="8"/>
  <c r="V23" i="8"/>
  <c r="P23" i="8"/>
  <c r="O23" i="8"/>
  <c r="L23" i="8"/>
  <c r="K23" i="8"/>
  <c r="J23" i="8"/>
  <c r="M77" i="3"/>
  <c r="L77" i="3"/>
  <c r="K77" i="3"/>
  <c r="M76" i="3"/>
  <c r="L76" i="3"/>
  <c r="K76" i="3"/>
  <c r="J76" i="3"/>
  <c r="M65" i="3"/>
  <c r="M64" i="3"/>
  <c r="L65" i="3"/>
  <c r="K65" i="3"/>
  <c r="J65" i="3"/>
  <c r="L64" i="3"/>
  <c r="K64" i="3"/>
  <c r="J64" i="3"/>
  <c r="M53" i="3"/>
  <c r="L53" i="3"/>
  <c r="K53" i="3"/>
  <c r="J53" i="3"/>
  <c r="M52" i="3"/>
  <c r="L52" i="3"/>
  <c r="K52" i="3"/>
  <c r="J52" i="3"/>
  <c r="M41" i="3"/>
  <c r="L41" i="3"/>
  <c r="K41" i="3"/>
  <c r="J41" i="3"/>
  <c r="M40" i="3"/>
  <c r="L40" i="3"/>
  <c r="K40" i="3"/>
  <c r="J40" i="3"/>
  <c r="AJ22" i="8"/>
  <c r="AI22" i="8"/>
  <c r="V22" i="8"/>
  <c r="P22" i="8"/>
  <c r="O22" i="8"/>
  <c r="L22" i="8"/>
  <c r="K22" i="8"/>
  <c r="J22" i="8"/>
  <c r="V21" i="8"/>
  <c r="P21" i="8"/>
  <c r="O21" i="8"/>
  <c r="L21" i="8"/>
  <c r="K21" i="8"/>
  <c r="J21" i="8"/>
  <c r="AI20" i="8"/>
  <c r="V20" i="8"/>
  <c r="P20" i="8"/>
  <c r="O20" i="8"/>
  <c r="L20" i="8"/>
  <c r="K20" i="8"/>
  <c r="J20" i="8"/>
  <c r="M75" i="3"/>
  <c r="L75" i="3"/>
  <c r="K75" i="3"/>
  <c r="J75" i="3"/>
  <c r="M74" i="3"/>
  <c r="L74" i="3"/>
  <c r="K74" i="3"/>
  <c r="J74" i="3"/>
  <c r="M73" i="3"/>
  <c r="L73" i="3"/>
  <c r="K73" i="3"/>
  <c r="J73" i="3"/>
  <c r="M62" i="3"/>
  <c r="L62" i="3"/>
  <c r="K62" i="3"/>
  <c r="J62" i="3"/>
  <c r="M63" i="3"/>
  <c r="L63" i="3"/>
  <c r="K63" i="3"/>
  <c r="J63" i="3"/>
  <c r="M61" i="3"/>
  <c r="L61" i="3"/>
  <c r="K61" i="3"/>
  <c r="J61" i="3"/>
  <c r="M51" i="3"/>
  <c r="L51" i="3"/>
  <c r="K51" i="3"/>
  <c r="J51" i="3"/>
  <c r="M49" i="3"/>
  <c r="L49" i="3"/>
  <c r="K49" i="3"/>
  <c r="M48" i="3"/>
  <c r="L48" i="3"/>
  <c r="K48" i="3"/>
  <c r="M50" i="3"/>
  <c r="L50" i="3"/>
  <c r="K50" i="3"/>
  <c r="J50" i="3"/>
  <c r="J49" i="3"/>
  <c r="J48" i="3"/>
  <c r="M39" i="3"/>
  <c r="L39" i="3"/>
  <c r="K39" i="3"/>
  <c r="J39" i="3"/>
  <c r="M38" i="3"/>
  <c r="L38" i="3"/>
  <c r="K38" i="3"/>
  <c r="J38" i="3"/>
  <c r="M37" i="3"/>
  <c r="L37" i="3"/>
  <c r="K37" i="3"/>
  <c r="J37" i="3"/>
  <c r="M36" i="3"/>
  <c r="L36" i="3"/>
  <c r="K36" i="3"/>
  <c r="J36" i="3"/>
  <c r="I5" i="5"/>
  <c r="H5" i="5"/>
  <c r="G5" i="5"/>
  <c r="K5" i="5"/>
  <c r="K8" i="4"/>
  <c r="O19" i="8"/>
  <c r="V19" i="8"/>
  <c r="P19" i="8"/>
  <c r="L19" i="8"/>
  <c r="K19" i="8"/>
  <c r="J19" i="8"/>
  <c r="O6" i="9"/>
  <c r="E13" i="6"/>
  <c r="M6" i="9"/>
  <c r="E12" i="6"/>
  <c r="Y3" i="9"/>
  <c r="U6" i="9"/>
  <c r="J6" i="9"/>
  <c r="I6" i="9"/>
  <c r="H6" i="9"/>
  <c r="E29" i="1"/>
  <c r="E28" i="1"/>
  <c r="E27" i="1"/>
  <c r="F29" i="1"/>
  <c r="F28" i="1"/>
  <c r="F27" i="1"/>
  <c r="U5" i="9"/>
  <c r="U3" i="9"/>
  <c r="J3" i="8"/>
  <c r="J15" i="8"/>
  <c r="J14" i="8"/>
  <c r="O9" i="8"/>
  <c r="J10" i="8"/>
  <c r="J4" i="8"/>
  <c r="J8" i="8"/>
  <c r="O7" i="8"/>
  <c r="L7" i="8"/>
  <c r="J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V14" i="8"/>
  <c r="V9" i="8"/>
  <c r="V7" i="8"/>
  <c r="K7" i="8"/>
  <c r="V3" i="8"/>
  <c r="K4" i="5"/>
  <c r="M4" i="3"/>
  <c r="E10" i="6"/>
  <c r="M22" i="3"/>
  <c r="J22" i="3"/>
  <c r="E9" i="6"/>
  <c r="E8" i="6"/>
  <c r="J20" i="3"/>
  <c r="E7" i="6"/>
  <c r="E6" i="6"/>
  <c r="E5" i="6"/>
  <c r="K9" i="3"/>
  <c r="E4" i="6"/>
  <c r="E3" i="6"/>
  <c r="O5" i="2"/>
  <c r="K3" i="5"/>
  <c r="O4" i="2"/>
  <c r="O3" i="2"/>
  <c r="K7" i="4"/>
  <c r="K6" i="4"/>
  <c r="K5" i="4"/>
  <c r="K4" i="4"/>
  <c r="K3" i="4"/>
</calcChain>
</file>

<file path=xl/sharedStrings.xml><?xml version="1.0" encoding="utf-8"?>
<sst xmlns="http://schemas.openxmlformats.org/spreadsheetml/2006/main" count="12311" uniqueCount="8216">
  <si>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</si>
  <si>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</si>
  <si>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</si>
  <si>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</si>
  <si>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</si>
  <si>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</si>
  <si>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</si>
  <si>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</si>
  <si>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</si>
  <si>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</si>
  <si>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</si>
  <si>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</si>
  <si>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</si>
  <si>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</si>
  <si>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</si>
  <si>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</si>
  <si>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</si>
  <si>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</si>
  <si>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</si>
  <si>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</si>
  <si>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</si>
  <si>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</si>
  <si>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</si>
  <si>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</si>
  <si>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</si>
  <si>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</si>
  <si>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</si>
  <si>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</si>
  <si>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</si>
  <si>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</si>
  <si>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</si>
  <si>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500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</si>
  <si>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</si>
  <si>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</si>
  <si>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</si>
  <si>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</si>
  <si>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</si>
  <si>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</si>
  <si>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</si>
  <si>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</si>
  <si>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</si>
  <si>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</si>
  <si>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</si>
  <si>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</si>
  <si>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</si>
  <si>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</si>
  <si>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</si>
  <si>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</si>
  <si>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</si>
  <si>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</si>
  <si>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</si>
  <si>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</si>
  <si>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</si>
  <si>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</si>
  <si>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</si>
  <si>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</si>
  <si>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</si>
  <si>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</si>
  <si>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</si>
  <si>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</si>
  <si>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</si>
  <si>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</si>
  <si>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</si>
  <si>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</si>
  <si>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</si>
  <si>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</si>
  <si>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</si>
  <si>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</si>
  <si>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</si>
  <si>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</si>
  <si>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</si>
  <si>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</si>
  <si>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</si>
  <si>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</si>
  <si>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</si>
  <si>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</si>
  <si>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</si>
  <si>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</si>
  <si>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</si>
  <si>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</si>
  <si>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</si>
  <si>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</si>
  <si>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</si>
  <si>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</si>
  <si>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</si>
  <si>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</si>
  <si>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</si>
  <si>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</si>
  <si>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</si>
  <si>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</si>
  <si>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</si>
  <si>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</si>
  <si>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</si>
  <si>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</si>
  <si>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</si>
  <si>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</si>
  <si>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</si>
  <si>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</si>
  <si>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</si>
  <si>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</si>
  <si>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</si>
  <si>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</si>
  <si>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</si>
  <si>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</si>
  <si>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</si>
  <si>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</si>
  <si>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</si>
  <si>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</si>
  <si>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</si>
  <si>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</si>
  <si>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</si>
  <si>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</si>
  <si>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</si>
  <si>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</si>
  <si>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</si>
  <si>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</si>
  <si>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</si>
  <si>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</si>
  <si>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</si>
  <si>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</si>
  <si>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</si>
  <si>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</si>
  <si>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</si>
  <si>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</si>
  <si>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</si>
  <si>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</si>
  <si>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</si>
  <si>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</si>
  <si>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</si>
  <si>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</si>
  <si>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</si>
  <si>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</si>
  <si>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</si>
  <si>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</si>
  <si>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</si>
  <si>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</si>
  <si>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</si>
  <si>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</si>
  <si>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</si>
  <si>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</si>
  <si>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</si>
  <si>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</si>
  <si>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</si>
  <si>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</si>
  <si>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</si>
  <si>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</si>
  <si>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</si>
  <si>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Solar Forcing, Historical, Solar, Spectral Irradiance, SSI, TSI</t>
  </si>
  <si>
    <t>Historical Solar Forcing</t>
  </si>
  <si>
    <t>HistoricalSolarForcing</t>
  </si>
  <si>
    <t>Historical, Solar, Forcing, SSI, TSI, Proton Forcing, Electron Forcing</t>
  </si>
  <si>
    <t>Historical Stratospheric Aerosol</t>
  </si>
  <si>
    <t>HistoricalStratosphericAerosol</t>
  </si>
  <si>
    <t>historical, stratospheric, aerosol</t>
  </si>
  <si>
    <t>Stratospheric Aerosol Data Set (SADS Version 2) Prospectus</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</si>
  <si>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</si>
  <si>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</si>
  <si>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</si>
  <si>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</si>
  <si>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</si>
  <si>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</si>
  <si>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</si>
  <si>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</si>
  <si>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</si>
  <si>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</si>
  <si>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</si>
  <si>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</si>
  <si>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</si>
  <si>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</si>
  <si>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</si>
  <si>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</si>
  <si>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</si>
  <si>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</si>
  <si>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</si>
  <si>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</si>
  <si>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</si>
  <si>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</si>
  <si>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</si>
  <si>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</si>
  <si>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</si>
  <si>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</si>
  <si>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</si>
  <si>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</si>
  <si>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</si>
  <si>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</si>
  <si>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</si>
  <si>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</si>
  <si>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</si>
  <si>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</si>
  <si>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</si>
  <si>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</si>
  <si>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</si>
  <si>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</si>
  <si>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</si>
  <si>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</si>
  <si>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</si>
  <si>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</si>
  <si>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</si>
  <si>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</si>
  <si>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</si>
  <si>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</si>
  <si>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</si>
  <si>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</si>
  <si>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</si>
  <si>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</si>
  <si>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</si>
  <si>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</si>
  <si>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</si>
  <si>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</si>
  <si>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</si>
  <si>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</si>
  <si>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</si>
  <si>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</si>
  <si>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</si>
  <si>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</si>
  <si>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</si>
  <si>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</si>
  <si>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</si>
  <si>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</si>
  <si>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</si>
  <si>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</si>
  <si>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</si>
  <si>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</si>
  <si>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</si>
  <si>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</si>
  <si>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</si>
  <si>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</si>
  <si>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</si>
  <si>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</si>
  <si>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</si>
  <si>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</si>
  <si>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</si>
  <si>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</si>
  <si>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</si>
  <si>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</si>
  <si>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</si>
  <si>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</si>
  <si>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</si>
  <si>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</si>
  <si>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</si>
  <si>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</si>
  <si>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</si>
  <si>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</si>
  <si>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</si>
  <si>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</si>
  <si>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</si>
  <si>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</si>
  <si>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</si>
  <si>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</si>
  <si>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</si>
  <si>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</si>
  <si>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</si>
  <si>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</si>
  <si>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</si>
  <si>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</si>
  <si>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</si>
  <si>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</si>
  <si>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</si>
  <si>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</si>
  <si>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</si>
  <si>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</si>
  <si>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</si>
  <si>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</si>
  <si>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</si>
  <si>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</si>
  <si>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</si>
  <si>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</si>
  <si>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</si>
  <si>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</si>
  <si>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</si>
  <si>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</si>
  <si>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</si>
  <si>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</si>
  <si>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</si>
  <si>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</si>
  <si>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</si>
  <si>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</si>
  <si>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</si>
  <si>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</si>
  <si>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</si>
  <si>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</si>
  <si>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</si>
  <si>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</si>
  <si>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</si>
  <si>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</si>
  <si>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</si>
  <si>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</si>
  <si>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</si>
  <si>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</si>
  <si>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</si>
  <si>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</si>
  <si>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</si>
  <si>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</si>
  <si>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</si>
  <si>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</si>
  <si>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</si>
  <si>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</si>
  <si>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</si>
  <si>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</si>
  <si>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</si>
  <si>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</si>
  <si>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</si>
  <si>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</si>
  <si>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</si>
  <si>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</si>
  <si>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</si>
  <si>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</si>
  <si>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</si>
  <si>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</si>
  <si>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</si>
  <si>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</si>
  <si>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</si>
  <si>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</si>
  <si>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</si>
  <si>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</si>
  <si>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</si>
  <si>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</si>
  <si>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</si>
  <si>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</si>
  <si>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</si>
  <si>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</si>
  <si>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</si>
  <si>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</si>
  <si>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</si>
  <si>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</si>
  <si>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</si>
  <si>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</si>
  <si>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</si>
  <si>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</si>
  <si>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</si>
  <si>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</si>
  <si>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</si>
  <si>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</si>
  <si>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</si>
  <si>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</si>
  <si>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</si>
  <si>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</si>
  <si>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</si>
  <si>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</si>
  <si>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</si>
  <si>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</si>
  <si>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</si>
  <si>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</si>
  <si>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Representative Concentration Pathway 8.5 Short Lived Gas Species</t>
  </si>
  <si>
    <t>Representative Concentration Pathway 4.5 Short Lived Gas Species</t>
  </si>
  <si>
    <t>Representative Concentration Pathway 2.6 Short Lived Gas Species</t>
  </si>
  <si>
    <t>RCP85sls</t>
  </si>
  <si>
    <t>RCP45sls</t>
  </si>
  <si>
    <t>RCP26sls</t>
  </si>
  <si>
    <t>Representative Concentration Pathway 8.5 Aerosols</t>
  </si>
  <si>
    <t>RCP85aer</t>
  </si>
  <si>
    <t>Representative Concentration Pathway 7.0 Aerosols</t>
  </si>
  <si>
    <t>RCP70aer</t>
  </si>
  <si>
    <t>RCP70sls</t>
  </si>
  <si>
    <t>Representative Concentration Pathway 2.6 Aerosols</t>
  </si>
  <si>
    <t>RCP26aer</t>
  </si>
  <si>
    <t>Representative Concentration Pathway 4.5 Aerosols</t>
  </si>
  <si>
    <t>RCP45aer</t>
  </si>
  <si>
    <t>RCP85aerpre</t>
  </si>
  <si>
    <t>Representative Concentration Pathway 8.5 Aerosol Precursors</t>
  </si>
  <si>
    <t>Representative Concentration Pathway 7.0 Aerosol Precursors</t>
  </si>
  <si>
    <t>RCP70aerpre</t>
  </si>
  <si>
    <t>Representative Concentration Pathway 4.5 Aerosol Precursors</t>
  </si>
  <si>
    <t>RCP45aerpre</t>
  </si>
  <si>
    <t>Representative Concentration Pathway 2.6 Aerosol Precursors</t>
  </si>
  <si>
    <t>RCP26aerpre</t>
  </si>
  <si>
    <t>Representative Concentration Pathway 6.0, future, 21st century, SSP1, RCP6.0</t>
  </si>
  <si>
    <t>Representative Concentration Pathway 6.0 Short Lived Gas Species</t>
  </si>
  <si>
    <t>RCP60sls</t>
  </si>
  <si>
    <t>Representative Concentration Pathway 6.0 Aerosols</t>
  </si>
  <si>
    <t>RCP60aer</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</si>
  <si>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</si>
  <si>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</si>
  <si>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</si>
  <si>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</si>
  <si>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</si>
  <si>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</si>
  <si>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</si>
  <si>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</si>
  <si>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</si>
  <si>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</si>
  <si>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</si>
  <si>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</si>
  <si>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</si>
  <si>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</si>
  <si>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</si>
  <si>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</si>
  <si>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</si>
  <si>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</si>
  <si>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</si>
  <si>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</si>
  <si>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</si>
  <si>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</si>
  <si>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</si>
  <si>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</si>
  <si>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</si>
  <si>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</si>
  <si>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</si>
  <si>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</si>
  <si>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</si>
  <si>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</si>
  <si>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</si>
  <si>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</si>
  <si>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</si>
  <si>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</si>
  <si>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</si>
  <si>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</si>
  <si>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</si>
  <si>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</si>
  <si>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</si>
  <si>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</si>
  <si>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</si>
  <si>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</si>
  <si>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</si>
  <si>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</si>
  <si>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</si>
  <si>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</si>
  <si>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</si>
  <si>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</si>
  <si>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</si>
  <si>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</si>
  <si>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</si>
  <si>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</si>
  <si>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</si>
  <si>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</si>
  <si>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</si>
  <si>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</si>
  <si>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</si>
  <si>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</si>
  <si>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</si>
  <si>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</si>
  <si>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</si>
  <si>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</si>
  <si>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</si>
  <si>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</si>
  <si>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</si>
  <si>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</si>
  <si>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</si>
  <si>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</si>
  <si>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</si>
  <si>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RCP85land</t>
  </si>
  <si>
    <t>Representative Concentration Pathway 8.5, future, 21st century, SSP5, RCP8.5, Land Use</t>
  </si>
  <si>
    <t>RCP70land</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</si>
  <si>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</si>
  <si>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</si>
  <si>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</si>
  <si>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</si>
  <si>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</si>
  <si>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</si>
  <si>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</si>
  <si>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</si>
  <si>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</si>
  <si>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</si>
  <si>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</si>
  <si>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</si>
  <si>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</si>
  <si>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</si>
  <si>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</si>
  <si>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</si>
  <si>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</si>
  <si>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</si>
  <si>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</si>
  <si>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</si>
  <si>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</si>
  <si>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</si>
  <si>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</si>
  <si>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</si>
  <si>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</si>
  <si>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</si>
  <si>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</si>
  <si>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</si>
  <si>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</si>
  <si>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</si>
  <si>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</si>
  <si>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</si>
  <si>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</si>
  <si>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</si>
  <si>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</si>
  <si>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</si>
  <si>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</si>
  <si>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</si>
  <si>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</si>
  <si>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</si>
  <si>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</si>
  <si>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</si>
  <si>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</si>
  <si>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</si>
  <si>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</si>
  <si>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</si>
  <si>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</si>
  <si>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</si>
  <si>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</si>
  <si>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</si>
  <si>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</si>
  <si>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</si>
  <si>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</si>
  <si>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</si>
  <si>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</si>
  <si>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pre-industrial, 1850, WMGHG, concentrations</t>
  </si>
  <si>
    <t>Historical, SST, sea surface temperature</t>
  </si>
  <si>
    <t>2014/01/01-2055/01/01</t>
  </si>
  <si>
    <t>Scenario, from 2014 to the mid 21st century.</t>
  </si>
  <si>
    <t>41 years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</si>
  <si>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</si>
  <si>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</si>
  <si>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</si>
  <si>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</si>
  <si>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</si>
  <si>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</si>
  <si>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</si>
  <si>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</si>
  <si>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</si>
  <si>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</si>
  <si>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</si>
  <si>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</si>
  <si>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</si>
  <si>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</si>
  <si>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</si>
  <si>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</si>
  <si>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</si>
  <si>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RCP70O3prenoCH4</t>
  </si>
  <si>
    <t>RCP7.0 Tropospheric ozone precursors but no methane</t>
  </si>
  <si>
    <t>RCP70Methane</t>
  </si>
  <si>
    <t>RCP7.0 Methane</t>
  </si>
  <si>
    <t>RCP70CH4</t>
  </si>
  <si>
    <t>Representative Concentration Pathway, 7.0, future, 21st century, SSP3, RCP7.0, methane</t>
  </si>
  <si>
    <t>1850Methane</t>
  </si>
  <si>
    <t>pre-industrial, 1850, methane, concentrations</t>
  </si>
  <si>
    <t>HistoricalAerChemMIPSST</t>
  </si>
  <si>
    <t>HistoricalSST</t>
  </si>
  <si>
    <t>1850Aerosol</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</si>
  <si>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</si>
  <si>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</si>
  <si>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</si>
  <si>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</si>
  <si>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</si>
  <si>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</si>
  <si>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</si>
  <si>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</si>
  <si>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</si>
  <si>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2014N2O</t>
  </si>
  <si>
    <t>2014NOx</t>
  </si>
  <si>
    <t>2014COVOC</t>
  </si>
  <si>
    <t>2014 Emissions of NOx (Nitrogen Oxides)</t>
  </si>
  <si>
    <t>2014, NOx, nitrogen oxides, emissions</t>
  </si>
  <si>
    <t xml:space="preserve">2014, CO, carbon monoxide, VOC, volatile organic compounds, emissions </t>
  </si>
  <si>
    <t>1850N2O</t>
  </si>
  <si>
    <t>1850, Nitrous Oxide, N2O, concentrations</t>
  </si>
  <si>
    <t>1850 Emissions of Tropospheric Ozone Precursors</t>
  </si>
  <si>
    <t>1850 Well Mixed Green House Gas Concentrations</t>
  </si>
  <si>
    <t>Doubled 1850 emissions of dust</t>
  </si>
  <si>
    <t>Doubled 1850 emissions of sea salt</t>
  </si>
  <si>
    <t>Doubled 1850 emissions from fire</t>
  </si>
  <si>
    <t>2x1850bioVOC</t>
  </si>
  <si>
    <t>2x1850lightningNOx</t>
  </si>
  <si>
    <t>Doubled 1850 emissions of biogenic VOCs</t>
  </si>
  <si>
    <t>2x1850wetlandCH4</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</si>
  <si>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</si>
  <si>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</si>
  <si>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</si>
  <si>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</si>
  <si>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</si>
  <si>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</si>
  <si>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</si>
  <si>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</si>
  <si>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</si>
  <si>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</si>
  <si>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</si>
  <si>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</si>
  <si>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</si>
  <si>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</si>
  <si>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</si>
  <si>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</si>
  <si>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</si>
  <si>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</si>
  <si>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</si>
  <si>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</si>
  <si>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</si>
  <si>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1850NitrogenDep</t>
  </si>
  <si>
    <t>1850 nitrogen deposition</t>
  </si>
  <si>
    <t>1850, nigrogen deposition</t>
  </si>
  <si>
    <t>C4MIP, biogeochemical coupling</t>
  </si>
  <si>
    <t>BiogeochemicalCoupling</t>
  </si>
  <si>
    <t>Biogeochemical coupling with carbon 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</si>
  <si>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</si>
  <si>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</si>
  <si>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</si>
  <si>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</si>
  <si>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</si>
  <si>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</si>
  <si>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</si>
  <si>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</si>
  <si>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</si>
  <si>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Representative Concentration Pathway 8.5 Short Lived Gas Species Emissions</t>
  </si>
  <si>
    <t>RCP85slsEm</t>
  </si>
  <si>
    <t>Representative Concentration Pathway 8.5, future, 21st century, SSP5, RCP8.5, NTCF, Short-lived Gas, Emissions</t>
  </si>
  <si>
    <t>Representative Concentration Pathway 8.5 Aerosol Emissions</t>
  </si>
  <si>
    <t>RCP85aerEm</t>
  </si>
  <si>
    <t>Representative Concentration Pathway 8.5, future, 21st century, SSP5, RCP8.5, NTCF, aerosol, Emissions</t>
  </si>
  <si>
    <t>Representative Concentration Pathway 8.5 Aerosol Precursor Emissions</t>
  </si>
  <si>
    <t>RCP85aerpreEm</t>
  </si>
  <si>
    <t>Representative Concentration Pathway 8.5, future, 21st century, SSP5, RCP8.5, NTCF, Aerosol Precursors, Emissions</t>
  </si>
  <si>
    <t>C4MIP2.1</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</si>
  <si>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</si>
  <si>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</si>
  <si>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</si>
  <si>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</si>
  <si>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</si>
  <si>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</si>
  <si>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Time varying anthropogenic nitrogen deposition</t>
  </si>
  <si>
    <t>anthropNdep</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</si>
  <si>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</si>
  <si>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</si>
  <si>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</si>
  <si>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</si>
  <si>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</si>
  <si>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</si>
  <si>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</si>
  <si>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</si>
  <si>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</si>
  <si>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</si>
  <si>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</si>
  <si>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</si>
  <si>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</si>
  <si>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</si>
  <si>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</si>
  <si>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</si>
  <si>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</si>
  <si>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</si>
  <si>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</si>
  <si>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</si>
  <si>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</si>
  <si>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</si>
  <si>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</si>
  <si>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</si>
  <si>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</si>
  <si>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</si>
  <si>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</si>
  <si>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</si>
  <si>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</si>
  <si>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</si>
  <si>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</si>
  <si>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</si>
  <si>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</si>
  <si>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</si>
  <si>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</si>
  <si>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</si>
  <si>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</si>
  <si>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</si>
  <si>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</si>
  <si>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</si>
  <si>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</si>
  <si>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</si>
  <si>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</si>
  <si>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</si>
  <si>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</si>
  <si>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CFMIP1.1.1</t>
  </si>
  <si>
    <t>CFMIP1.1.2</t>
  </si>
  <si>
    <t>CFMIP1.1.3</t>
  </si>
  <si>
    <t>CFMIP1.1.4</t>
  </si>
  <si>
    <t>CFMIP1.1.5</t>
  </si>
  <si>
    <t>CFMIP1.1.6</t>
  </si>
  <si>
    <t>CMIP5 Experiment Design</t>
  </si>
  <si>
    <t>A summary of the CMIP5 experiment design</t>
  </si>
  <si>
    <t>Describes the CMIP5 experiments</t>
  </si>
  <si>
    <t>CFMIP, Tier 1, 4xCO2, quadrupled carbon dioxide, cloud response</t>
  </si>
  <si>
    <t>CFMIP, Tier 1, SST+4K, SST warming by 4K, cloud response</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</si>
  <si>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</si>
  <si>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</si>
  <si>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</si>
  <si>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</si>
  <si>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</si>
  <si>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</si>
  <si>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</si>
  <si>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 Uniform Sea Surface Temperature</t>
  </si>
  <si>
    <t>zonalSST</t>
  </si>
  <si>
    <t>zonally uniform, SST</t>
  </si>
  <si>
    <t>No Sea Ice</t>
  </si>
  <si>
    <t>noSeaIce</t>
  </si>
  <si>
    <t>no sea ice</t>
  </si>
  <si>
    <t>aquaplanet configuration</t>
  </si>
  <si>
    <t>perpetualEquinox</t>
  </si>
  <si>
    <t>Perpetual equinoctial conditions</t>
  </si>
  <si>
    <t>perpetual equinoctial conditions, perpetual equinox, no seasonal forcing.</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</si>
  <si>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</si>
  <si>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</si>
  <si>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</si>
  <si>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</si>
  <si>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</si>
  <si>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</si>
  <si>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</si>
  <si>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Zonally Uniform Sea Surface Temperature plus 4K</t>
  </si>
  <si>
    <t>zonalSSTp4K</t>
  </si>
  <si>
    <t>zonally uniform, SST, +4K</t>
  </si>
  <si>
    <t>CFMIP, Tier 1, aquaplanet, +4K, zonal SSTs, no sea ice</t>
  </si>
  <si>
    <t>CFMIP, Tier 1, amip, CFMIP diagnostics</t>
  </si>
  <si>
    <t>abruptp4pcSol</t>
  </si>
  <si>
    <t>Abrupt increase in solar constant of 4 percent</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</si>
  <si>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</si>
  <si>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</si>
  <si>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</si>
  <si>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</si>
  <si>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</si>
  <si>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</si>
  <si>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</si>
  <si>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 doubling of atmospheric carbon dioxide</t>
  </si>
  <si>
    <t>Abrupt halving of atmospheric carbon dioxide</t>
  </si>
  <si>
    <t>Abrupt2xCO2</t>
  </si>
  <si>
    <t>Abrupt0.5xCO2</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</si>
  <si>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</si>
  <si>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</si>
  <si>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</si>
  <si>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</si>
  <si>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</si>
  <si>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</si>
  <si>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</si>
  <si>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</si>
  <si>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</si>
  <si>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</si>
  <si>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</si>
  <si>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</si>
  <si>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</si>
  <si>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</si>
  <si>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</si>
  <si>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</si>
  <si>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</si>
  <si>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</si>
  <si>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</si>
  <si>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</si>
  <si>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</si>
  <si>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</si>
  <si>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</si>
  <si>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</si>
  <si>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</si>
  <si>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</si>
  <si>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</si>
  <si>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</si>
  <si>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</si>
  <si>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</si>
  <si>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</si>
  <si>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</si>
  <si>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</si>
  <si>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</si>
  <si>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</si>
  <si>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</si>
  <si>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</si>
  <si>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</si>
  <si>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</si>
  <si>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</si>
  <si>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</si>
  <si>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</si>
  <si>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</si>
  <si>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</si>
  <si>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</si>
  <si>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</si>
  <si>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</si>
  <si>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</si>
  <si>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</si>
  <si>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</si>
  <si>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</si>
  <si>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</si>
  <si>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</si>
  <si>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</si>
  <si>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</si>
  <si>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</si>
  <si>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</si>
  <si>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</si>
  <si>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</si>
  <si>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</si>
  <si>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</si>
  <si>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PreIndustrialInitialisation</t>
  </si>
  <si>
    <t>Pre-Industrial Initialisation</t>
  </si>
  <si>
    <t>Diagnosis, Evaluation, and Characterization of Klima (Climate)</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</si>
  <si>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</si>
  <si>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</si>
  <si>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</si>
  <si>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</si>
  <si>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</si>
  <si>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</si>
  <si>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1850-2014 165yrs</t>
  </si>
  <si>
    <t>1979-2014 36yrs</t>
  </si>
  <si>
    <t>1950-2014 65yrs</t>
  </si>
  <si>
    <t>1996-1996 5yrs</t>
  </si>
  <si>
    <t>1870-2014 145yrs</t>
  </si>
  <si>
    <t>1850-1851 20yrs</t>
  </si>
  <si>
    <t>CFMIP, Tier 2, AMIP SST and SIC, pre-industrial forcing.</t>
  </si>
  <si>
    <t>AMIP SST minus uniform 4K</t>
  </si>
  <si>
    <t>AMIP SST plus patterned 4K</t>
  </si>
  <si>
    <t>AMIP SST Plus Uniform 4K</t>
  </si>
  <si>
    <t>Monthly-varying sea ice concentrations from the pre-industrial control simulation</t>
  </si>
  <si>
    <t>piControlSSTMnthlyVar</t>
  </si>
  <si>
    <t>piControlSSTMnthlyVarPlusUniform4K</t>
  </si>
  <si>
    <t>sea surface temperature, piControl, pre-industrial control, SST, monthly-varying, plus uniform SST 4K, SST +4K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</si>
  <si>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</si>
  <si>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</si>
  <si>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</si>
  <si>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</si>
  <si>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</si>
  <si>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</si>
  <si>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</si>
  <si>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sstPi sea surface temperature patterned 4K increase derived from the 4xCO2 monthly varying sea surface temperature anomalies.</t>
  </si>
  <si>
    <t>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</si>
  <si>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</si>
  <si>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</si>
  <si>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</si>
  <si>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</si>
  <si>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</si>
  <si>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</si>
  <si>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</si>
  <si>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</si>
  <si>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</si>
  <si>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</si>
  <si>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</si>
  <si>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</si>
  <si>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</si>
  <si>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</si>
  <si>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</si>
  <si>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</si>
  <si>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</si>
  <si>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</si>
  <si>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</si>
  <si>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</si>
  <si>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</si>
  <si>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</si>
  <si>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</si>
  <si>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</si>
  <si>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</si>
  <si>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</si>
  <si>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</si>
  <si>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</si>
  <si>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</si>
  <si>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</si>
  <si>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</si>
  <si>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</si>
  <si>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</si>
  <si>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</si>
  <si>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</si>
  <si>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</si>
  <si>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</si>
  <si>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</si>
  <si>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</si>
  <si>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</si>
  <si>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</si>
  <si>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</si>
  <si>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</si>
  <si>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</si>
  <si>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</si>
  <si>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</si>
  <si>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</si>
  <si>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</si>
  <si>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</si>
  <si>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DAMIP1.1</t>
  </si>
  <si>
    <t>Representative Concentration Pathway Natural Forcing</t>
  </si>
  <si>
    <t>RCPNat</t>
  </si>
  <si>
    <t>DAMIP1.2</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</si>
  <si>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</si>
  <si>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</si>
  <si>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</si>
  <si>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</si>
  <si>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</si>
  <si>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</si>
  <si>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</si>
  <si>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</si>
  <si>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</si>
  <si>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</si>
  <si>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</si>
  <si>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</si>
  <si>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</si>
  <si>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</si>
  <si>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</si>
  <si>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</si>
  <si>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</si>
  <si>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</si>
  <si>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</si>
  <si>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</si>
  <si>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</si>
  <si>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</si>
  <si>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Representative Concentration Pathway 4.5, RCP4.5, future, 21st century, ozone, o3</t>
  </si>
  <si>
    <t>Representative Concentration Pathway 4.5 stratospheric Ozone</t>
  </si>
  <si>
    <t>RCP45StratosphereO3</t>
  </si>
  <si>
    <t>ssp2-45 stratospheric Ozone</t>
  </si>
  <si>
    <t>DAMIP ssp2-45 ensemble mean monthly mean stratospheric ozone concentrations</t>
  </si>
  <si>
    <t>ssp2-45StratosphereO3</t>
  </si>
  <si>
    <t>DAMIP ssp2-45, ozone, concentration, O3, stratosphere</t>
  </si>
  <si>
    <t>DAMIP3.1</t>
  </si>
  <si>
    <t>DAMIP3.2</t>
  </si>
  <si>
    <t>DAMIP3.4</t>
  </si>
  <si>
    <t>DAMIP3.5</t>
  </si>
  <si>
    <t>80 years</t>
  </si>
  <si>
    <t>Scenario, from 2021 to the end of the 21st century</t>
  </si>
  <si>
    <t>2021-2100 80yrs</t>
  </si>
  <si>
    <t>2021-2100, future, scenario, RCP45</t>
  </si>
  <si>
    <t>2021-01-01</t>
  </si>
  <si>
    <t>RCPSol</t>
  </si>
  <si>
    <t>Representative Concentration Pathway, future, 21st century, solar forcing</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</si>
  <si>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</si>
  <si>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</si>
  <si>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</si>
  <si>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</si>
  <si>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</si>
  <si>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</si>
  <si>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</si>
  <si>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</si>
  <si>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</si>
  <si>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</si>
  <si>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</si>
  <si>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</si>
  <si>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</si>
  <si>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</si>
  <si>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</si>
  <si>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</si>
  <si>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</si>
  <si>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</si>
  <si>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</si>
  <si>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</si>
  <si>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</si>
  <si>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</si>
  <si>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</si>
  <si>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</si>
  <si>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</si>
  <si>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</si>
  <si>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</si>
  <si>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</si>
  <si>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</si>
  <si>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</si>
  <si>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</si>
  <si>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</si>
  <si>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</si>
  <si>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</si>
  <si>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</si>
  <si>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</si>
  <si>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</si>
  <si>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</si>
  <si>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</si>
  <si>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</si>
  <si>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</si>
  <si>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</si>
  <si>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</si>
  <si>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</si>
  <si>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</si>
  <si>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</si>
  <si>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</si>
  <si>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</si>
  <si>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</si>
  <si>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</si>
  <si>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</si>
  <si>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</si>
  <si>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</si>
  <si>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</si>
  <si>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</si>
  <si>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</si>
  <si>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</si>
  <si>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</si>
  <si>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</si>
  <si>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</si>
  <si>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</si>
  <si>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</si>
  <si>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</si>
  <si>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</si>
  <si>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</si>
  <si>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</si>
  <si>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</si>
  <si>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</si>
  <si>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</si>
  <si>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</si>
  <si>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</si>
  <si>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</si>
  <si>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</si>
  <si>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</si>
  <si>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20 years</t>
  </si>
  <si>
    <t>1850-1851, idealised, 50 years</t>
  </si>
  <si>
    <t>1850-1851, idealised, 70 years</t>
  </si>
  <si>
    <t>Idealised temporal constraint, repeating 1850 for 70 years</t>
  </si>
  <si>
    <t>70 years</t>
  </si>
  <si>
    <t>165yrs1850-2014</t>
  </si>
  <si>
    <t>36yrs1979-2014</t>
  </si>
  <si>
    <t>86yrs2014-2100</t>
  </si>
  <si>
    <t>200yrs2100-2300</t>
  </si>
  <si>
    <t>65yrs1950-2014</t>
  </si>
  <si>
    <t>41yrs2014-2055</t>
  </si>
  <si>
    <t>5yrs1996-1996</t>
  </si>
  <si>
    <t>145yrs1870-2014</t>
  </si>
  <si>
    <t>20yrs1850-1851</t>
  </si>
  <si>
    <t>50yrs1850-1851</t>
  </si>
  <si>
    <t>171yrs1850-2020</t>
  </si>
  <si>
    <t>80yrs2021-2100</t>
  </si>
  <si>
    <t>70yrs1850-1851</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</si>
  <si>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</si>
  <si>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</si>
  <si>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</si>
  <si>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</si>
  <si>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</si>
  <si>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</si>
  <si>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</si>
  <si>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</si>
  <si>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</si>
  <si>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</si>
  <si>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</si>
  <si>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</si>
  <si>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</si>
  <si>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</si>
  <si>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</si>
  <si>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</si>
  <si>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</si>
  <si>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</si>
  <si>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</si>
  <si>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</si>
  <si>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</si>
  <si>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</si>
  <si>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</si>
  <si>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</si>
  <si>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</si>
  <si>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</si>
  <si>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</si>
  <si>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</si>
  <si>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</si>
  <si>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</si>
  <si>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</si>
  <si>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</si>
  <si>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</si>
  <si>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</si>
  <si>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</si>
  <si>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</si>
  <si>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</si>
  <si>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</si>
  <si>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</si>
  <si>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</si>
  <si>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</si>
  <si>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</si>
  <si>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</si>
  <si>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</si>
  <si>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</si>
  <si>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GeoMIP Project: control perspective</t>
  </si>
  <si>
    <t>GeoMIP1.3</t>
  </si>
  <si>
    <t>GeoMIP1.4</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</si>
  <si>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</si>
  <si>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</si>
  <si>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</si>
  <si>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</si>
  <si>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</si>
  <si>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</si>
  <si>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</si>
  <si>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</si>
  <si>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</si>
  <si>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</si>
  <si>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Solar irradiance reduction via climate engineering</t>
  </si>
  <si>
    <t>Solar irradiance reduction via climate engineering-impact of different techniques on the nergy balance and the hydrological cycle.</t>
  </si>
  <si>
    <t>10.1002/2013JD021063</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</si>
  <si>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</si>
  <si>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</si>
  <si>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</si>
  <si>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GeoMIP, cirrus thinning, increase cirrus sedimentation velocity</t>
  </si>
  <si>
    <t>increaseCirrusSedimentationVelocity</t>
  </si>
  <si>
    <t>10.5194/gmd-8-43-2015</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</si>
  <si>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</si>
  <si>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</si>
  <si>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</si>
  <si>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</si>
  <si>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</si>
  <si>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</si>
  <si>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</si>
  <si>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</si>
  <si>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</si>
  <si>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</si>
  <si>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</si>
  <si>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</si>
  <si>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</si>
  <si>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</si>
  <si>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</si>
  <si>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</si>
  <si>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</si>
  <si>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</si>
  <si>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</si>
  <si>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</si>
  <si>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</si>
  <si>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</si>
  <si>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</si>
  <si>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</si>
  <si>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</si>
  <si>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</si>
  <si>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</si>
  <si>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</si>
  <si>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</si>
  <si>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</si>
  <si>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</si>
  <si>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</si>
  <si>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</si>
  <si>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</si>
  <si>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</si>
  <si>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</si>
  <si>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</si>
  <si>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</si>
  <si>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</si>
  <si>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</si>
  <si>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</si>
  <si>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</si>
  <si>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</si>
  <si>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</si>
  <si>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</si>
  <si>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</si>
  <si>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</si>
  <si>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</si>
  <si>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</si>
  <si>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</si>
  <si>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</si>
  <si>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</si>
  <si>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</si>
  <si>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</si>
  <si>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</si>
  <si>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</si>
  <si>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</si>
  <si>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</si>
  <si>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</si>
  <si>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</si>
  <si>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</si>
  <si>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</si>
  <si>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</si>
  <si>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</si>
  <si>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</si>
  <si>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</si>
  <si>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</si>
  <si>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</si>
  <si>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</si>
  <si>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</si>
  <si>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</si>
  <si>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</si>
  <si>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</si>
  <si>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</si>
  <si>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</si>
  <si>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</si>
  <si>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</si>
  <si>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</si>
  <si>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</si>
  <si>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</si>
  <si>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</si>
  <si>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</si>
  <si>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</si>
  <si>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</si>
  <si>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</si>
  <si>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</si>
  <si>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</si>
  <si>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</si>
  <si>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</si>
  <si>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</si>
  <si>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</si>
  <si>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</si>
  <si>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</si>
  <si>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</si>
  <si>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</si>
  <si>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</si>
  <si>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</si>
  <si>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</si>
  <si>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</si>
  <si>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</si>
  <si>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</si>
  <si>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</si>
  <si>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</si>
  <si>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</si>
  <si>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</si>
  <si>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</si>
  <si>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</si>
  <si>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</si>
  <si>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</si>
  <si>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</si>
  <si>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</si>
  <si>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</si>
  <si>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</si>
  <si>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</si>
  <si>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</si>
  <si>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</si>
  <si>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</si>
  <si>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</si>
  <si>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</si>
  <si>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</si>
  <si>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</si>
  <si>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Describes the GMMIP project</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</si>
  <si>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</si>
  <si>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</si>
  <si>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</si>
  <si>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</si>
  <si>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</si>
  <si>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</si>
  <si>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</si>
  <si>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</si>
  <si>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</si>
  <si>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</si>
  <si>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</si>
  <si>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</si>
  <si>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</si>
  <si>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</si>
  <si>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</si>
  <si>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</si>
  <si>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</si>
  <si>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</si>
  <si>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</si>
  <si>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</si>
  <si>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</si>
  <si>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</si>
  <si>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</si>
  <si>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</si>
  <si>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CGCM Configuration</t>
  </si>
  <si>
    <t>Coupled Ocean-Atmosphere General Circulation Model</t>
  </si>
  <si>
    <t>CGCMConfiguration</t>
  </si>
  <si>
    <t>CGCM, ocean-atmosphere, GCM</t>
  </si>
  <si>
    <t>A coupled ocean-atmosphere general circulation model</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</si>
  <si>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</si>
  <si>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</si>
  <si>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</si>
  <si>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</si>
  <si>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</si>
  <si>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</si>
  <si>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</si>
  <si>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</si>
  <si>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10.1029/2001GL014201</t>
  </si>
  <si>
    <t>Relative influences of the Interdecadal Pacific Oscillation and ENSO on the South Pacific Convergence Zone</t>
  </si>
  <si>
    <t>Relative influences of the IPO and ENSO on the South Pacific Convergence Zone</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</si>
  <si>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</si>
  <si>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</si>
  <si>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</si>
  <si>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</si>
  <si>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</si>
  <si>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</si>
  <si>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</si>
  <si>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</si>
  <si>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</si>
  <si>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</si>
  <si>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</si>
  <si>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</si>
  <si>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</si>
  <si>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</si>
  <si>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</si>
  <si>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</si>
  <si>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</si>
  <si>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</si>
  <si>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</si>
  <si>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</si>
  <si>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</si>
  <si>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</si>
  <si>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</si>
  <si>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</si>
  <si>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</si>
  <si>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</si>
  <si>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</si>
  <si>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</si>
  <si>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</si>
  <si>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</si>
  <si>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</si>
  <si>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</si>
  <si>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</si>
  <si>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</si>
  <si>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</si>
  <si>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</si>
  <si>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</si>
  <si>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</si>
  <si>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</si>
  <si>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</si>
  <si>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</si>
  <si>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none</t>
  </si>
  <si>
    <t>HighAndStandardResolution</t>
  </si>
  <si>
    <t>highStandardRes</t>
  </si>
  <si>
    <t>standardResolution</t>
  </si>
  <si>
    <t>Standard model resolution</t>
  </si>
  <si>
    <t>Standard Model Resolution</t>
  </si>
  <si>
    <t>standard model resolution</t>
  </si>
  <si>
    <t>Improved Atlantic winter blocking in a climate model</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</si>
  <si>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</si>
  <si>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</si>
  <si>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</si>
  <si>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Model bias correction vs high resolution, attribution for improvement in blocking frequency</t>
  </si>
  <si>
    <t>1950/01/01-2050/01/01</t>
  </si>
  <si>
    <t>Historical Scenario, from recent past to near future.</t>
  </si>
  <si>
    <t>High Resolution Ocean</t>
  </si>
  <si>
    <t>highResOcean</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</si>
  <si>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</si>
  <si>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</si>
  <si>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</si>
  <si>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</si>
  <si>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</si>
  <si>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</si>
  <si>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</si>
  <si>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</si>
  <si>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</si>
  <si>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</si>
  <si>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</si>
  <si>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10.1002/grl.50360</t>
  </si>
  <si>
    <t>dailyCoupling</t>
  </si>
  <si>
    <t>Minimum daily coupling between ocean and atmosphere.  Preferably more frequent, 3hr or 1hr.</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</si>
  <si>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</si>
  <si>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</si>
  <si>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</si>
  <si>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</si>
  <si>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</si>
  <si>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</si>
  <si>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</si>
  <si>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 SSP3-70 Coupled ocean atmosphere</t>
  </si>
  <si>
    <t>HighResMIP SSP5-85 Coupled ocean atmosphere</t>
  </si>
  <si>
    <t>HighResMIP SSP2-45 Coupled ocean atmosphere</t>
  </si>
  <si>
    <t>control-1950</t>
  </si>
  <si>
    <t>hist-1950</t>
  </si>
  <si>
    <t>highresSST-present</t>
  </si>
  <si>
    <t>amip-hld</t>
  </si>
  <si>
    <t>amip-TIP-nosh</t>
  </si>
  <si>
    <t>amip-TIP</t>
  </si>
  <si>
    <t>hist-resAMO</t>
  </si>
  <si>
    <t>hist-resIPO</t>
  </si>
  <si>
    <t>G1</t>
  </si>
  <si>
    <t>G6sulfate</t>
  </si>
  <si>
    <t>G6solar</t>
  </si>
  <si>
    <t>G7cirrus</t>
  </si>
  <si>
    <t>GeoMIP, Tier 1, G1ext, solar irradiance reduction, abrupt 4xCO2, balance TOA, G1</t>
  </si>
  <si>
    <t>hist-GHG</t>
  </si>
  <si>
    <t>hist-nat</t>
  </si>
  <si>
    <t>hist-stratO3</t>
  </si>
  <si>
    <t>ssp245-stratO3</t>
  </si>
  <si>
    <t>hist-volc</t>
  </si>
  <si>
    <t>ssp245-aer</t>
  </si>
  <si>
    <t>ssp245-GHG</t>
  </si>
  <si>
    <t>hist-sol</t>
  </si>
  <si>
    <t>hist-aer</t>
  </si>
  <si>
    <t>aqua-p4K-lwoff</t>
  </si>
  <si>
    <t>aqua-control-lwoff</t>
  </si>
  <si>
    <t>amip-p4k-lwoff</t>
  </si>
  <si>
    <t>amip-lwoff</t>
  </si>
  <si>
    <t>piSST-4xCO2-rad</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</si>
  <si>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</si>
  <si>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</si>
  <si>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</si>
  <si>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</si>
  <si>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</si>
  <si>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</si>
  <si>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</si>
  <si>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</si>
  <si>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</si>
  <si>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</si>
  <si>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</si>
  <si>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</si>
  <si>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</si>
  <si>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</si>
  <si>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</si>
  <si>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</si>
  <si>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</si>
  <si>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</si>
  <si>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</si>
  <si>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</si>
  <si>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</si>
  <si>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</si>
  <si>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</si>
  <si>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</si>
  <si>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</si>
  <si>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</si>
  <si>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</si>
  <si>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</si>
  <si>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</si>
  <si>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</si>
  <si>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</si>
  <si>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ScenarioMIP2.6</t>
  </si>
  <si>
    <t>ssp585</t>
  </si>
  <si>
    <t>ssp370</t>
  </si>
  <si>
    <t>ssp245</t>
  </si>
  <si>
    <t>ssp126</t>
  </si>
  <si>
    <t>abrupt-4xCO2</t>
  </si>
  <si>
    <t>historical</t>
  </si>
  <si>
    <t>High Resolution Model Intercomparison Project</t>
  </si>
  <si>
    <t>highresmip</t>
  </si>
  <si>
    <t>future-SSP585</t>
  </si>
  <si>
    <t>future-SSP370</t>
  </si>
  <si>
    <t>future-SSP245</t>
  </si>
  <si>
    <t>Reduced RCP7.0 Black Carbon</t>
  </si>
  <si>
    <t>ReducedRCP70BC</t>
  </si>
  <si>
    <t>Representative Concentration Pathway 7.0, future, 21st century, SSP3, RCP7.0, reduced black carbon</t>
  </si>
  <si>
    <t>SSP3-70 SST</t>
  </si>
  <si>
    <t>SSP3-70SST</t>
  </si>
  <si>
    <t>Reduced RCP7.0 Aerosol precursors but not 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</si>
  <si>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</si>
  <si>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</si>
  <si>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</si>
  <si>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</si>
  <si>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</si>
  <si>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</si>
  <si>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</si>
  <si>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</si>
  <si>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</si>
  <si>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</si>
  <si>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</si>
  <si>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</si>
  <si>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Aerosols but no Black Carbon</t>
  </si>
  <si>
    <t>RCP70aernoBC</t>
  </si>
  <si>
    <t>Representative Concentration Pathway 7.0, future, 21st century, SSP3, RCP7.0, aerosols, no black carbon</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</si>
  <si>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</si>
  <si>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</si>
  <si>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</si>
  <si>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</si>
  <si>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</si>
  <si>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</si>
  <si>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</si>
  <si>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</si>
  <si>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</si>
  <si>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</si>
  <si>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</si>
  <si>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</si>
  <si>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</si>
  <si>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</si>
  <si>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</si>
  <si>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</si>
  <si>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</si>
  <si>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</si>
  <si>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</si>
  <si>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</si>
  <si>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</si>
  <si>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</si>
  <si>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</si>
  <si>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</si>
  <si>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</si>
  <si>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</si>
  <si>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</si>
  <si>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</si>
  <si>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</si>
  <si>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</si>
  <si>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</si>
  <si>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</si>
  <si>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</si>
  <si>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</si>
  <si>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</si>
  <si>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</si>
  <si>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</si>
  <si>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</si>
  <si>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</si>
  <si>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</si>
  <si>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</si>
  <si>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</si>
  <si>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</si>
  <si>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</si>
  <si>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</si>
  <si>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</si>
  <si>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</si>
  <si>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</si>
  <si>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</si>
  <si>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</si>
  <si>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</si>
  <si>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</si>
  <si>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</si>
  <si>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</si>
  <si>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</si>
  <si>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</si>
  <si>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</si>
  <si>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</si>
  <si>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</si>
  <si>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</si>
  <si>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</si>
  <si>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</si>
  <si>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</si>
  <si>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</si>
  <si>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</si>
  <si>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</si>
  <si>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</si>
  <si>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</si>
  <si>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</si>
  <si>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</si>
  <si>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</si>
  <si>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</si>
  <si>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</si>
  <si>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</si>
  <si>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</si>
  <si>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</si>
  <si>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</si>
  <si>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</si>
  <si>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</si>
  <si>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</si>
  <si>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</si>
  <si>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</si>
  <si>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</si>
  <si>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</si>
  <si>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</si>
  <si>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</si>
  <si>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</si>
  <si>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</si>
  <si>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</si>
  <si>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</si>
  <si>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</si>
  <si>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</si>
  <si>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</si>
  <si>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</si>
  <si>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</si>
  <si>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</si>
  <si>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</si>
  <si>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</si>
  <si>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</si>
  <si>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sonia.seneviratne@ethz.ch</t>
  </si>
  <si>
    <t>Chris Derksen</t>
  </si>
  <si>
    <t>chris.derksen@ec.gc.ca</t>
  </si>
  <si>
    <t>Taikan Oki</t>
  </si>
  <si>
    <t>taikan@iis.u-tokyo.ac.jp</t>
  </si>
  <si>
    <t>Hyungjun Kim</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</si>
  <si>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</si>
  <si>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</si>
  <si>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</si>
  <si>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</si>
  <si>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</si>
  <si>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</si>
  <si>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</si>
  <si>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</si>
  <si>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</si>
  <si>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</si>
  <si>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</si>
  <si>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</si>
  <si>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</si>
  <si>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</si>
  <si>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</si>
  <si>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</si>
  <si>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</si>
  <si>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</si>
  <si>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</si>
  <si>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</si>
  <si>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</si>
  <si>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</si>
  <si>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</si>
  <si>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</si>
  <si>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</si>
  <si>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</si>
  <si>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</si>
  <si>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</si>
  <si>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</si>
  <si>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</si>
  <si>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</si>
  <si>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</si>
  <si>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</si>
  <si>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</si>
  <si>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</si>
  <si>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</si>
  <si>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</si>
  <si>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</si>
  <si>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</si>
  <si>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</si>
  <si>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</si>
  <si>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</si>
  <si>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</si>
  <si>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Forced</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</si>
  <si>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</si>
  <si>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</si>
  <si>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</si>
  <si>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</si>
  <si>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</si>
  <si>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</si>
  <si>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</si>
  <si>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</si>
  <si>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</si>
  <si>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</si>
  <si>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</si>
  <si>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</si>
  <si>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</si>
  <si>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</si>
  <si>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</si>
  <si>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</si>
  <si>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</si>
  <si>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</si>
  <si>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</si>
  <si>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</si>
  <si>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</si>
  <si>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</si>
  <si>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</si>
  <si>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</si>
  <si>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</si>
  <si>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</si>
  <si>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</si>
  <si>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</si>
  <si>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</si>
  <si>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</si>
  <si>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</si>
  <si>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</si>
  <si>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</si>
  <si>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</si>
  <si>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</si>
  <si>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</si>
  <si>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</si>
  <si>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</si>
  <si>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</si>
  <si>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</si>
  <si>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</si>
  <si>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</si>
  <si>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</si>
  <si>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</si>
  <si>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</si>
  <si>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</si>
  <si>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</si>
  <si>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</si>
  <si>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</si>
  <si>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</si>
  <si>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</si>
  <si>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</si>
  <si>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The scenario fills a gap at the low end of the range of plausible future forcing pathways.  Of interest to mitigation policy, since mitigation costs differ substatially between forcing levels of 4.5 W/m2 and 2.6 W/m2.</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</si>
  <si>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</si>
  <si>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</si>
  <si>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</si>
  <si>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</si>
  <si>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</si>
  <si>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To compute the ERF for 1850 and 2014.</t>
  </si>
  <si>
    <t>To compute the ERF for 1850 and 2014</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</si>
  <si>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</si>
  <si>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</si>
  <si>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</si>
  <si>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</si>
  <si>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</si>
  <si>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</si>
  <si>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</si>
  <si>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To estimate the ERF of methane.</t>
  </si>
  <si>
    <t xml:space="preserve">How have aerosols contributed to global ERF and affected regional climate over the historical period? </t>
  </si>
  <si>
    <t xml:space="preserve">Historical atmosphere only simulation with historical WMGHG, transient historical SSTs.  Aerosol emissions (except NOx) fixed at 1850 emission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</si>
  <si>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</si>
  <si>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</si>
  <si>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</si>
  <si>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</si>
  <si>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</si>
  <si>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</si>
  <si>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</si>
  <si>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</si>
  <si>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</si>
  <si>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</si>
  <si>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</si>
  <si>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</si>
  <si>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</si>
  <si>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</si>
  <si>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</si>
  <si>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</si>
  <si>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</si>
  <si>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</si>
  <si>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</si>
  <si>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</si>
  <si>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</si>
  <si>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</si>
  <si>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</si>
  <si>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</si>
  <si>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</si>
  <si>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</si>
  <si>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</si>
  <si>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</si>
  <si>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</si>
  <si>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</si>
  <si>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</si>
  <si>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</si>
  <si>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To establish whether a timeslice experiment can adequately recreate the coupled abrupt4xCO2 response in each model.</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</si>
  <si>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</si>
  <si>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</si>
  <si>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</si>
  <si>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</si>
  <si>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</si>
  <si>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</si>
  <si>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</si>
  <si>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</si>
  <si>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</si>
  <si>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</si>
  <si>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</si>
  <si>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</si>
  <si>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</si>
  <si>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</si>
  <si>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</si>
  <si>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</si>
  <si>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</si>
  <si>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</si>
  <si>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</si>
  <si>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</si>
  <si>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</si>
  <si>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</si>
  <si>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</si>
  <si>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</si>
  <si>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</si>
  <si>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</si>
  <si>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</si>
  <si>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</si>
  <si>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</si>
  <si>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</si>
  <si>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</si>
  <si>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</si>
  <si>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</si>
  <si>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</si>
  <si>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</si>
  <si>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</si>
  <si>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</si>
  <si>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</si>
  <si>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</si>
  <si>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</si>
  <si>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</si>
  <si>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</si>
  <si>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</si>
  <si>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</si>
  <si>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</si>
  <si>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</si>
  <si>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</si>
  <si>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</si>
  <si>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</si>
  <si>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</si>
  <si>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</si>
  <si>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</si>
  <si>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</si>
  <si>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</si>
  <si>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</si>
  <si>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</si>
  <si>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</si>
  <si>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</si>
  <si>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</si>
  <si>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</si>
  <si>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</si>
  <si>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</si>
  <si>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</si>
  <si>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</si>
  <si>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</si>
  <si>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</si>
  <si>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</si>
  <si>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</si>
  <si>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</si>
  <si>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</si>
  <si>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</si>
  <si>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CO2 is the principal anthropogenic greenhouse gas that affects the Earth's radiative balance.</t>
  </si>
  <si>
    <t>Fossil fuel and cement emissions by country and fuel 1751-2014 (annual).  
1 degree gridded emissions of fossil CO2, from 1751-2014 (monthly).
CO2 by RCP sector 1971-2014.</t>
  </si>
  <si>
    <t xml:space="preserve">Emissions from fires in forests and grasslands
</t>
  </si>
  <si>
    <t xml:space="preserve">Depending on the model setup and emission species (short-lived, ozone, long-lived GHG), the historical simulation is driven by emissions and/or concentrations.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</si>
  <si>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</si>
  <si>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</si>
  <si>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</si>
  <si>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</si>
  <si>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</si>
  <si>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</si>
  <si>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</si>
  <si>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</si>
  <si>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</si>
  <si>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</si>
  <si>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To provide sea ice boundary conditions for the AMIP experiments.</t>
  </si>
  <si>
    <t>To provide sea surface temperature boundary conditions for the AMIP experiments.</t>
  </si>
  <si>
    <t>Pre-industrial control.</t>
  </si>
  <si>
    <t>Repeating 1850 seasonal forcing.</t>
  </si>
  <si>
    <t>Pre-Industrial Control.</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</si>
  <si>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</si>
  <si>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</si>
  <si>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</si>
  <si>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</si>
  <si>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</si>
  <si>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</si>
  <si>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</si>
  <si>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</si>
  <si>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</si>
  <si>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</si>
  <si>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</si>
  <si>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</si>
  <si>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</si>
  <si>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</si>
  <si>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</si>
  <si>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</si>
  <si>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</si>
  <si>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</si>
  <si>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</si>
  <si>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</si>
  <si>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</si>
  <si>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</si>
  <si>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</si>
  <si>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</si>
  <si>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tropospheric ozone precursors except methane. 
</t>
  </si>
  <si>
    <t xml:space="preserve">Impose changing concentrations of RCP7.0 tropospheric ozone precursors.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</si>
  <si>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</si>
  <si>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</si>
  <si>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</si>
  <si>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</si>
  <si>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</si>
  <si>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</si>
  <si>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</si>
  <si>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</si>
  <si>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</si>
  <si>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</si>
  <si>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</si>
  <si>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</si>
  <si>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Quadrupled AMIP CO2 concentration seen by radiative code only.</t>
  </si>
  <si>
    <t>To provide sea surface temperature boundary conditions for the amipFuture experiment.</t>
  </si>
  <si>
    <t>Apply perpetual equinoctial conditions (no seasonal forcing).</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</si>
  <si>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</si>
  <si>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</si>
  <si>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</si>
  <si>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</si>
  <si>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</si>
  <si>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</si>
  <si>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</si>
  <si>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</si>
  <si>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</si>
  <si>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</si>
  <si>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</si>
  <si>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</si>
  <si>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</si>
  <si>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</si>
  <si>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</si>
  <si>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</si>
  <si>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</si>
  <si>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Input for models with interactive chemistry that has been turned-off for the purposes of the DAMIP histSOZ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</si>
  <si>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</si>
  <si>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</si>
  <si>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</si>
  <si>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</si>
  <si>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</si>
  <si>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</si>
  <si>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</si>
  <si>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</si>
  <si>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</si>
  <si>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</si>
  <si>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</si>
  <si>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</si>
  <si>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</si>
  <si>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</si>
  <si>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</si>
  <si>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</si>
  <si>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Impose changing concentrations of reduced RCP7.0 Near Term Climate Forcers (NTCF). Beginning in 2014 with air quality policies (or maximum feasible reductions) applied to the SSP3-7 NTCF emissions.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</si>
  <si>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</si>
  <si>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</si>
  <si>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</si>
  <si>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</si>
  <si>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</si>
  <si>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</si>
  <si>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</si>
  <si>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</si>
  <si>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</si>
  <si>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</si>
  <si>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</si>
  <si>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</si>
  <si>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</si>
  <si>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</si>
  <si>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 xml:space="preserve">ScenarioMIP simulates climate outcomes based on alternative plausible future scenarios. </t>
  </si>
  <si>
    <t>DAMIP is a suite of historical and scenario experiments using individual and subsets of forcings.</t>
  </si>
  <si>
    <t>C4MIP is a suite of idealised, historical and future scenario experiments that investigate the radiative and biogeochemical effects of changing carbon dioxide concentrations.</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</si>
  <si>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</si>
  <si>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</si>
  <si>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</si>
  <si>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</si>
  <si>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</si>
  <si>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</si>
  <si>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</si>
  <si>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</si>
  <si>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</si>
  <si>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</si>
  <si>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</si>
  <si>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</si>
  <si>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</si>
  <si>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</si>
  <si>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</si>
  <si>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</si>
  <si>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</si>
  <si>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</si>
  <si>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</si>
  <si>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</si>
  <si>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</si>
  <si>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</si>
  <si>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</si>
  <si>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</si>
  <si>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</si>
  <si>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Boreal Deforestation</t>
  </si>
  <si>
    <t>IdealisedBorealDeforestation</t>
  </si>
  <si>
    <t>Temperate Deforestation</t>
  </si>
  <si>
    <t>IdealisedTemperateDeforestation</t>
  </si>
  <si>
    <t>LUMIP, idealised temperate regional deforestation, recent past</t>
  </si>
  <si>
    <t>LUMIP, idealised boreal regional deforestation, recent past</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</si>
  <si>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</si>
  <si>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</si>
  <si>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</si>
  <si>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</si>
  <si>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</si>
  <si>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</si>
  <si>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</si>
  <si>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</si>
  <si>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</si>
  <si>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</si>
  <si>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CMIP6 experiment design.</t>
  </si>
  <si>
    <t>Describes the CMIP6 experimental design</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</si>
  <si>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</si>
  <si>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</si>
  <si>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</si>
  <si>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</si>
  <si>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</si>
  <si>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</si>
  <si>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</si>
  <si>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</si>
  <si>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</si>
  <si>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</si>
  <si>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</si>
  <si>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</si>
  <si>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</si>
  <si>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</si>
  <si>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</si>
  <si>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</si>
  <si>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</si>
  <si>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</si>
  <si>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</si>
  <si>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 with net transitions</t>
  </si>
  <si>
    <t>grasslandNet</t>
  </si>
  <si>
    <t>LUMIP, grassland, net transitions, no management</t>
  </si>
  <si>
    <t>Grazing on pasture.</t>
  </si>
  <si>
    <t>Harvesting of wood.</t>
  </si>
  <si>
    <t>Human fire land management.</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</si>
  <si>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</si>
  <si>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</si>
  <si>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</si>
  <si>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</si>
  <si>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</si>
  <si>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</si>
  <si>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</si>
  <si>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</si>
  <si>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</si>
  <si>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</si>
  <si>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</si>
  <si>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</si>
  <si>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</si>
  <si>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</si>
  <si>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</si>
  <si>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</si>
  <si>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</si>
  <si>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</si>
  <si>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</si>
  <si>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</si>
  <si>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</si>
  <si>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</si>
  <si>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</si>
  <si>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</si>
  <si>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</si>
  <si>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</si>
  <si>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</si>
  <si>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</si>
  <si>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</si>
  <si>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</si>
  <si>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</si>
  <si>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</si>
  <si>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</si>
  <si>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</si>
  <si>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</si>
  <si>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</si>
  <si>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</si>
  <si>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</si>
  <si>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</si>
  <si>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</si>
  <si>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</si>
  <si>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</si>
  <si>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</si>
  <si>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</si>
  <si>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</si>
  <si>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</si>
  <si>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</si>
  <si>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</si>
  <si>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</si>
  <si>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</si>
  <si>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</si>
  <si>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</si>
  <si>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</si>
  <si>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</si>
  <si>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</si>
  <si>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</si>
  <si>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</si>
  <si>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</si>
  <si>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</si>
  <si>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</si>
  <si>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</si>
  <si>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</si>
  <si>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</si>
  <si>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</si>
  <si>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</si>
  <si>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</si>
  <si>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</si>
  <si>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</si>
  <si>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</si>
  <si>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</si>
  <si>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</si>
  <si>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</si>
  <si>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</si>
  <si>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</si>
  <si>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</si>
  <si>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</si>
  <si>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</si>
  <si>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</si>
  <si>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</si>
  <si>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</si>
  <si>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</si>
  <si>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</si>
  <si>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</si>
  <si>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</si>
  <si>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</si>
  <si>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</si>
  <si>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</si>
  <si>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</si>
  <si>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</si>
  <si>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</si>
  <si>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</si>
  <si>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</si>
  <si>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</si>
  <si>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</si>
  <si>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</si>
  <si>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</si>
  <si>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</si>
  <si>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</si>
  <si>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</si>
  <si>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</si>
  <si>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OCMIP2 SF6 inert chemical tracer</t>
  </si>
  <si>
    <t>sf6Tracer</t>
  </si>
  <si>
    <t>OMIP, OCMIP2, SF6, inert chemical tracer</t>
  </si>
  <si>
    <t>Online simulation of SF6 inert chemical tracers.</t>
  </si>
  <si>
    <t>Online simulation of CFC11, CFC12 and CF6 inert chemical tracers.</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</si>
  <si>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</si>
  <si>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</si>
  <si>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</si>
  <si>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</si>
  <si>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</si>
  <si>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</si>
  <si>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</si>
  <si>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</si>
  <si>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</si>
  <si>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</si>
  <si>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</si>
  <si>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</si>
  <si>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</si>
  <si>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</si>
  <si>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</si>
  <si>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</si>
  <si>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</si>
  <si>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</si>
  <si>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</si>
  <si>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</si>
  <si>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</si>
  <si>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</si>
  <si>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</si>
  <si>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</si>
  <si>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</si>
  <si>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</si>
  <si>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</si>
  <si>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</si>
  <si>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</si>
  <si>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</si>
  <si>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</si>
  <si>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</si>
  <si>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</si>
  <si>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</si>
  <si>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</si>
  <si>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</si>
  <si>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</si>
  <si>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</si>
  <si>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</si>
  <si>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</si>
  <si>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</si>
  <si>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</si>
  <si>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</si>
  <si>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</si>
  <si>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</si>
  <si>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</si>
  <si>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</si>
  <si>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</si>
  <si>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</si>
  <si>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</si>
  <si>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</si>
  <si>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</si>
  <si>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</si>
  <si>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</si>
  <si>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</si>
  <si>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</si>
  <si>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</si>
  <si>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</si>
  <si>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</si>
  <si>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</si>
  <si>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</si>
  <si>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</si>
  <si>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</si>
  <si>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</si>
  <si>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</si>
  <si>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</si>
  <si>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Ocean-SeaIceConfiguration</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</si>
  <si>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</si>
  <si>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</si>
  <si>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</si>
  <si>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</si>
  <si>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</si>
  <si>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</si>
  <si>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</si>
  <si>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</si>
  <si>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</si>
  <si>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</si>
  <si>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</si>
  <si>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</si>
  <si>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</si>
  <si>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</si>
  <si>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310 years</t>
  </si>
  <si>
    <t>1948-01-01</t>
  </si>
  <si>
    <t>BGCIronInitialisation</t>
  </si>
  <si>
    <t>Biogeochemical Iron Initialisation</t>
  </si>
  <si>
    <t>OMIP2.1</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</si>
  <si>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</si>
  <si>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</si>
  <si>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</si>
  <si>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</si>
  <si>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</si>
  <si>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</si>
  <si>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</si>
  <si>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</si>
  <si>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</si>
  <si>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</si>
  <si>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</si>
  <si>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</si>
  <si>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</si>
  <si>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</si>
  <si>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</si>
  <si>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</si>
  <si>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</si>
  <si>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</si>
  <si>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</si>
  <si>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</si>
  <si>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</si>
  <si>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</si>
  <si>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</si>
  <si>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</si>
  <si>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</si>
  <si>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</si>
  <si>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</si>
  <si>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</si>
  <si>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</si>
  <si>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</si>
  <si>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</si>
  <si>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</si>
  <si>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</si>
  <si>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</si>
  <si>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</si>
  <si>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</si>
  <si>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</si>
  <si>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</si>
  <si>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</si>
  <si>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</si>
  <si>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</si>
  <si>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</si>
  <si>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</si>
  <si>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</si>
  <si>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</si>
  <si>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</si>
  <si>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</si>
  <si>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</si>
  <si>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</si>
  <si>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</si>
  <si>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</si>
  <si>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</si>
  <si>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</si>
  <si>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</si>
  <si>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</si>
  <si>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</si>
  <si>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</si>
  <si>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</si>
  <si>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</si>
  <si>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</si>
  <si>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</si>
  <si>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</si>
  <si>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</si>
  <si>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</si>
  <si>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</si>
  <si>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</si>
  <si>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</si>
  <si>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</si>
  <si>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InitialHistoricalForcingMaintained</t>
  </si>
  <si>
    <t xml:space="preserve">Initial Historical forcing information maintained </t>
  </si>
  <si>
    <t xml:space="preserve">Initial RCP 4.5 forcing information maintained </t>
  </si>
  <si>
    <t>InitialRCPForcingMaintained</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</si>
  <si>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</si>
  <si>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</si>
  <si>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</si>
  <si>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</si>
  <si>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</si>
  <si>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</si>
  <si>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</si>
  <si>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</si>
  <si>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</si>
  <si>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</si>
  <si>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</si>
  <si>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</si>
  <si>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</si>
  <si>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</si>
  <si>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</si>
  <si>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</si>
  <si>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</si>
  <si>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</si>
  <si>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</si>
  <si>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</si>
  <si>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</si>
  <si>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</si>
  <si>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</si>
  <si>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</si>
  <si>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</si>
  <si>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</si>
  <si>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</si>
  <si>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</si>
  <si>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</si>
  <si>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</si>
  <si>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</si>
  <si>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</si>
  <si>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</si>
  <si>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</si>
  <si>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</si>
  <si>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</si>
  <si>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</si>
  <si>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</si>
  <si>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</si>
  <si>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</si>
  <si>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</si>
  <si>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</si>
  <si>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</si>
  <si>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</si>
  <si>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</si>
  <si>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</si>
  <si>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</si>
  <si>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</si>
  <si>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</si>
  <si>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</si>
  <si>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</si>
  <si>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</si>
  <si>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</si>
  <si>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</si>
  <si>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</si>
  <si>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</si>
  <si>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</si>
  <si>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</si>
  <si>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</si>
  <si>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</si>
  <si>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</si>
  <si>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</si>
  <si>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</si>
  <si>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</si>
  <si>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</si>
  <si>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</si>
  <si>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</si>
  <si>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</si>
  <si>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</si>
  <si>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</si>
  <si>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</si>
  <si>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</si>
  <si>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</si>
  <si>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</si>
  <si>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</si>
  <si>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</si>
  <si>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</si>
  <si>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</si>
  <si>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</si>
  <si>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</si>
  <si>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</si>
  <si>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</si>
  <si>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</si>
  <si>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</si>
  <si>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</si>
  <si>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</si>
  <si>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</si>
  <si>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</si>
  <si>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</si>
  <si>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</si>
  <si>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</si>
  <si>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</si>
  <si>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</si>
  <si>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</si>
  <si>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</si>
  <si>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</si>
  <si>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</si>
  <si>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</si>
  <si>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</si>
  <si>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</si>
  <si>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</si>
  <si>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</si>
  <si>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</si>
  <si>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</si>
  <si>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</si>
  <si>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</si>
  <si>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</si>
  <si>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</si>
  <si>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</si>
  <si>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</si>
  <si>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</si>
  <si>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</si>
  <si>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</si>
  <si>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</si>
  <si>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</si>
  <si>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</si>
  <si>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</si>
  <si>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</si>
  <si>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</si>
  <si>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</si>
  <si>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</si>
  <si>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</si>
  <si>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</si>
  <si>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</si>
  <si>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</si>
  <si>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</si>
  <si>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</si>
  <si>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</si>
  <si>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</si>
  <si>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</si>
  <si>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</si>
  <si>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</si>
  <si>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</si>
  <si>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</si>
  <si>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</si>
  <si>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</si>
  <si>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</si>
  <si>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</si>
  <si>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</si>
  <si>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</si>
  <si>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</si>
  <si>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</si>
  <si>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</si>
  <si>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</si>
  <si>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</si>
  <si>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</si>
  <si>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</si>
  <si>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</si>
  <si>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</si>
  <si>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</si>
  <si>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</si>
  <si>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</si>
  <si>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</si>
  <si>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</si>
  <si>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</si>
  <si>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</si>
  <si>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</si>
  <si>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</si>
  <si>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</si>
  <si>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</si>
  <si>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</si>
  <si>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</si>
  <si>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</si>
  <si>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</si>
  <si>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</si>
  <si>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</si>
  <si>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</si>
  <si>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</si>
  <si>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</si>
  <si>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</si>
  <si>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</si>
  <si>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</si>
  <si>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</si>
  <si>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</si>
  <si>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</si>
  <si>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</si>
  <si>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</si>
  <si>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</si>
  <si>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</si>
  <si>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</si>
  <si>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</si>
  <si>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</si>
  <si>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</si>
  <si>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</si>
  <si>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</si>
  <si>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</si>
  <si>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</si>
  <si>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</si>
  <si>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</si>
  <si>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</si>
  <si>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</si>
  <si>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</si>
  <si>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</si>
  <si>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</si>
  <si>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</si>
  <si>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</si>
  <si>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</si>
  <si>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</si>
  <si>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</si>
  <si>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</si>
  <si>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</si>
  <si>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</si>
  <si>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</si>
  <si>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</si>
  <si>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</si>
  <si>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</si>
  <si>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</si>
  <si>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</si>
  <si>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</si>
  <si>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</si>
  <si>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</si>
  <si>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</si>
  <si>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</si>
  <si>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</si>
  <si>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</si>
  <si>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</si>
  <si>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</si>
  <si>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</si>
  <si>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</si>
  <si>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 xml:space="preserve">Robert Pincus </t>
  </si>
  <si>
    <t>University of Colorado, USA</t>
  </si>
  <si>
    <t>robert.pincus@colorado.edu</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</si>
  <si>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</si>
  <si>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</si>
  <si>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</si>
  <si>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</si>
  <si>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</si>
  <si>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</si>
  <si>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</si>
  <si>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</si>
  <si>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</si>
  <si>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</si>
  <si>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</si>
  <si>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</si>
  <si>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</si>
  <si>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</si>
  <si>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</si>
  <si>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</si>
  <si>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</si>
  <si>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</si>
  <si>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</si>
  <si>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</si>
  <si>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</si>
  <si>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</si>
  <si>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</si>
  <si>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</si>
  <si>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</si>
  <si>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</si>
  <si>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</si>
  <si>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</si>
  <si>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</si>
  <si>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</si>
  <si>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</si>
  <si>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</si>
  <si>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</si>
  <si>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</si>
  <si>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</si>
  <si>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</si>
  <si>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</si>
  <si>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</si>
  <si>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</si>
  <si>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</si>
  <si>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</si>
  <si>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</si>
  <si>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PMIP, solar variability, past 1000, last millenium, 850-1850</t>
  </si>
  <si>
    <t>PMIP, land use, past 1000, last millenium, 850-1850</t>
  </si>
  <si>
    <t>PMIP, WMGHG, well-mixed greenhouse gases, past 1000, last millenium, 850-1850</t>
  </si>
  <si>
    <t>PMIP, volcanic aerosols, past 1000,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</si>
  <si>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</si>
  <si>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</si>
  <si>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</si>
  <si>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</si>
  <si>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</si>
  <si>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</si>
  <si>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</si>
  <si>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</si>
  <si>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</si>
  <si>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</si>
  <si>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</si>
  <si>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</si>
  <si>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</si>
  <si>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</si>
  <si>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</si>
  <si>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Ice sheets for the mid-Pliocene</t>
  </si>
  <si>
    <t>PMIP, ice sheets, mid-pliocene</t>
  </si>
  <si>
    <t>Land sea mask for the Mid-Pliocene</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</si>
  <si>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</si>
  <si>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</si>
  <si>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</si>
  <si>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</si>
  <si>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</si>
  <si>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</si>
  <si>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</si>
  <si>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</si>
  <si>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</si>
  <si>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</si>
  <si>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</si>
  <si>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</si>
  <si>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</si>
  <si>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</si>
  <si>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</si>
  <si>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</si>
  <si>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</si>
  <si>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For use in the RFMIP radiative transfer experiments.</t>
  </si>
  <si>
    <t>mid-pliocene forcing.</t>
  </si>
  <si>
    <t>mid-holocene forcing.</t>
  </si>
  <si>
    <t>last glacial maximum forcing.</t>
  </si>
  <si>
    <t>last interglacial forcing.</t>
  </si>
  <si>
    <t>RFMIP, present day, radiation model, surface properties</t>
  </si>
  <si>
    <t>Impose pre-industrial (1850) concentrations of greenhouse gases.</t>
  </si>
  <si>
    <t>Pre-industrial (1850)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</si>
  <si>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</si>
  <si>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</si>
  <si>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</si>
  <si>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</si>
  <si>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</si>
  <si>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</si>
  <si>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</si>
  <si>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</si>
  <si>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</si>
  <si>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</si>
  <si>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1850GHG</t>
  </si>
  <si>
    <t>1850 greenhouse gas concentrations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</si>
  <si>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</si>
  <si>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</si>
  <si>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</si>
  <si>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</si>
  <si>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</si>
  <si>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</si>
  <si>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</si>
  <si>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Present day plus 4K surface properties.</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</si>
  <si>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</si>
  <si>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</si>
  <si>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</si>
  <si>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</si>
  <si>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</si>
  <si>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</si>
  <si>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</si>
  <si>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</si>
  <si>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</si>
  <si>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</si>
  <si>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</si>
  <si>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</si>
  <si>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</si>
  <si>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</si>
  <si>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</si>
  <si>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</si>
  <si>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</si>
  <si>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</si>
  <si>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</si>
  <si>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</si>
  <si>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</si>
  <si>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</si>
  <si>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</si>
  <si>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</si>
  <si>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</si>
  <si>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</si>
  <si>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</si>
  <si>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</si>
  <si>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</si>
  <si>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</si>
  <si>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</si>
  <si>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</si>
  <si>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</si>
  <si>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</si>
  <si>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</si>
  <si>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</si>
  <si>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</si>
  <si>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</si>
  <si>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</si>
  <si>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</si>
  <si>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</si>
  <si>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</si>
  <si>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</si>
  <si>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</si>
  <si>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</si>
  <si>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</si>
  <si>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</si>
  <si>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Explore errors in radiative forcing estimates from CH4.</t>
  </si>
  <si>
    <t>Explore errors in radiative forcing estimates from N2O.</t>
  </si>
  <si>
    <t>Explore errors in radiative forcing estimates from O3.</t>
  </si>
  <si>
    <t>rad-pd-piCH4</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</si>
  <si>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</si>
  <si>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</si>
  <si>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</si>
  <si>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</si>
  <si>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</si>
  <si>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</si>
  <si>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</si>
  <si>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</si>
  <si>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</si>
  <si>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</si>
  <si>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</si>
  <si>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</si>
  <si>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</si>
  <si>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</si>
  <si>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</si>
  <si>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</si>
  <si>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</si>
  <si>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</si>
  <si>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</si>
  <si>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</si>
  <si>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</si>
  <si>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Quantify the radiative forcing at present day (PD, 2015).</t>
  </si>
  <si>
    <t>RFMIP1.06</t>
  </si>
  <si>
    <t>RFMIP1.07</t>
  </si>
  <si>
    <t>RFMIP1.01</t>
  </si>
  <si>
    <t>RFMIP1.02</t>
  </si>
  <si>
    <t>RFMIP1.03</t>
  </si>
  <si>
    <t>RFMIP1.04</t>
  </si>
  <si>
    <t>RFMIP1.05</t>
  </si>
  <si>
    <t>Pre-industrial forcing, excluding aerosols, excluding ozone</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</si>
  <si>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</si>
  <si>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</si>
  <si>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</si>
  <si>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</si>
  <si>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</si>
  <si>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</si>
  <si>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</si>
  <si>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</si>
  <si>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</si>
  <si>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</si>
  <si>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</si>
  <si>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</si>
  <si>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1850/01/01-2015/01/01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</si>
  <si>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</si>
  <si>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</si>
  <si>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</si>
  <si>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</si>
  <si>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</si>
  <si>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</si>
  <si>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</si>
  <si>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</si>
  <si>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</si>
  <si>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</si>
  <si>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</si>
  <si>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</si>
  <si>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</si>
  <si>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</si>
  <si>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</si>
  <si>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</si>
  <si>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</si>
  <si>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</si>
  <si>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</si>
  <si>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</si>
  <si>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</si>
  <si>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</si>
  <si>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1980-2009 30yrs</t>
  </si>
  <si>
    <t>1700/01/01-2015/01/01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</si>
  <si>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</si>
  <si>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</si>
  <si>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</si>
  <si>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</si>
  <si>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</si>
  <si>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</si>
  <si>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</si>
  <si>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</si>
  <si>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</si>
  <si>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</si>
  <si>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</si>
  <si>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</si>
  <si>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</si>
  <si>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</si>
  <si>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</si>
  <si>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</si>
  <si>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</si>
  <si>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</si>
  <si>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</si>
  <si>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</si>
  <si>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</si>
  <si>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</si>
  <si>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</si>
  <si>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</si>
  <si>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</si>
  <si>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</si>
  <si>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</si>
  <si>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</si>
  <si>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</si>
  <si>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</si>
  <si>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</si>
  <si>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</si>
  <si>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</si>
  <si>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</si>
  <si>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</si>
  <si>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</si>
  <si>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</si>
  <si>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</si>
  <si>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</si>
  <si>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</si>
  <si>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</si>
  <si>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</si>
  <si>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</si>
  <si>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</si>
  <si>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</si>
  <si>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</si>
  <si>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</si>
  <si>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</si>
  <si>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</si>
  <si>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</si>
  <si>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</si>
  <si>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</si>
  <si>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</si>
  <si>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</si>
  <si>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</si>
  <si>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</si>
  <si>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</si>
  <si>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</si>
  <si>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</si>
  <si>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</si>
  <si>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1980-2020 41yrs</t>
  </si>
  <si>
    <t>1980/01/01-2021/01/01</t>
  </si>
  <si>
    <t>41yrs1980-2020</t>
  </si>
  <si>
    <t>historical, scenario, 1980, 2020</t>
  </si>
  <si>
    <t>Recent past near future scenario, from 1980 to 2020.</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</si>
  <si>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</si>
  <si>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</si>
  <si>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</si>
  <si>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Reproduce the radiative forcing resulting from the 1850 eruption of Mt. Tambora, Indonesia.</t>
  </si>
  <si>
    <t>TamboraSO2</t>
  </si>
  <si>
    <t>piForcing</t>
  </si>
  <si>
    <t>Pre-industrial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</si>
  <si>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</si>
  <si>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</si>
  <si>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</si>
  <si>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</si>
  <si>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</si>
  <si>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</si>
  <si>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</si>
  <si>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</si>
  <si>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</si>
  <si>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</si>
  <si>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</si>
  <si>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</si>
  <si>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</si>
  <si>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</si>
  <si>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</si>
  <si>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</si>
  <si>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</si>
  <si>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</si>
  <si>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</si>
  <si>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</si>
  <si>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</si>
  <si>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</si>
  <si>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</si>
  <si>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</si>
  <si>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</si>
  <si>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</si>
  <si>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</si>
  <si>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</si>
  <si>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</si>
  <si>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</si>
  <si>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</si>
  <si>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</si>
  <si>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</si>
  <si>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</si>
  <si>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</si>
  <si>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</si>
  <si>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</si>
  <si>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</si>
  <si>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</si>
  <si>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</si>
  <si>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</si>
  <si>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</si>
  <si>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</si>
  <si>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</si>
  <si>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</si>
  <si>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</si>
  <si>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</si>
  <si>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</si>
  <si>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</si>
  <si>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</si>
  <si>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</si>
  <si>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</si>
  <si>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</si>
  <si>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</si>
  <si>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</si>
  <si>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</si>
  <si>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</si>
  <si>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</si>
  <si>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</si>
  <si>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</si>
  <si>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</si>
  <si>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</si>
  <si>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</si>
  <si>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</si>
  <si>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</si>
  <si>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</si>
  <si>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</si>
  <si>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</si>
  <si>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</si>
  <si>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</si>
  <si>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</si>
  <si>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</si>
  <si>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</si>
  <si>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</si>
  <si>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</si>
  <si>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</si>
  <si>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</si>
  <si>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</si>
  <si>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</si>
  <si>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</si>
  <si>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</si>
  <si>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</si>
  <si>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</si>
  <si>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</si>
  <si>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</si>
  <si>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</si>
  <si>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</si>
  <si>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</si>
  <si>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</si>
  <si>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</si>
  <si>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</si>
  <si>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</si>
  <si>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</si>
  <si>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</si>
  <si>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</si>
  <si>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</si>
  <si>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</si>
  <si>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</si>
  <si>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</si>
  <si>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</si>
  <si>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</si>
  <si>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</si>
  <si>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</si>
  <si>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</si>
  <si>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</si>
  <si>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</si>
  <si>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</si>
  <si>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</si>
  <si>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</si>
  <si>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</si>
  <si>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</si>
  <si>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</si>
  <si>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</si>
  <si>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</si>
  <si>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</si>
  <si>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</si>
  <si>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</si>
  <si>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</si>
  <si>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</si>
  <si>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</si>
  <si>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</si>
  <si>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</si>
  <si>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</si>
  <si>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</si>
  <si>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</si>
  <si>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NTCFRESPnox</t>
  </si>
  <si>
    <t>SSP3-7.0, prescribed SSTs, with low aerosol emissions</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</si>
  <si>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</si>
  <si>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</si>
  <si>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</si>
  <si>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</si>
  <si>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</si>
  <si>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</si>
  <si>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</si>
  <si>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</si>
  <si>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</si>
  <si>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</si>
  <si>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</si>
  <si>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</si>
  <si>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</si>
  <si>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</si>
  <si>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</si>
  <si>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</si>
  <si>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</si>
  <si>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</si>
  <si>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</si>
  <si>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</si>
  <si>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</si>
  <si>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</si>
  <si>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</si>
  <si>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</si>
  <si>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</si>
  <si>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</si>
  <si>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</si>
  <si>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</si>
  <si>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</si>
  <si>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</si>
  <si>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</si>
  <si>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</si>
  <si>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</si>
  <si>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</si>
  <si>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</si>
  <si>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pre-industrial climatolgical SSTs and forcing, but with 2014 halocarbon concentrations (including chemistry)</t>
  </si>
  <si>
    <t>piClim-HC</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</si>
  <si>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</si>
  <si>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</si>
  <si>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</si>
  <si>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</si>
  <si>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</si>
  <si>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</si>
  <si>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</si>
  <si>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</si>
  <si>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</si>
  <si>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</si>
  <si>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</si>
  <si>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</si>
  <si>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</si>
  <si>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</si>
  <si>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</si>
  <si>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</si>
  <si>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</si>
  <si>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</si>
  <si>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</si>
  <si>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</si>
  <si>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</si>
  <si>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</si>
  <si>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</si>
  <si>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</si>
  <si>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</si>
  <si>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</si>
  <si>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</si>
  <si>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</si>
  <si>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</si>
  <si>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</si>
  <si>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</si>
  <si>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</si>
  <si>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</si>
  <si>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</si>
  <si>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</si>
  <si>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</si>
  <si>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</si>
  <si>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</si>
  <si>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</si>
  <si>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</si>
  <si>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</si>
  <si>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</si>
  <si>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ssp585-bgc</t>
  </si>
  <si>
    <t>extension of biogeochemically-coupled version of the updated emission-driven RCP8.5 based on SSP5</t>
  </si>
  <si>
    <t>C4MIP, Tier 2, Scenario, SSP5, RCP8.5 extension, concentration-driven, 1850 CO2 for radiation</t>
  </si>
  <si>
    <t>amip</t>
  </si>
  <si>
    <t>amip4K</t>
  </si>
  <si>
    <t>amip4xCO2, amip4xco2, 4xCO2</t>
  </si>
  <si>
    <t>control SSTs with 4xCO2</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</si>
  <si>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</si>
  <si>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</si>
  <si>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</si>
  <si>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</si>
  <si>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</si>
  <si>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</si>
  <si>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</si>
  <si>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</si>
  <si>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</si>
  <si>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</si>
  <si>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</si>
  <si>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</si>
  <si>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</si>
  <si>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</si>
  <si>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</si>
  <si>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</si>
  <si>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</si>
  <si>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</si>
  <si>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</si>
  <si>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</si>
  <si>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</si>
  <si>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control SSTs</t>
  </si>
  <si>
    <t>control plus 4K SSTs</t>
  </si>
  <si>
    <t>sstPi4xCO2</t>
  </si>
  <si>
    <t>control SSTs with radiation-only seeing 4xCO2</t>
  </si>
  <si>
    <t xml:space="preserve">control plus warming pattern SSTs </t>
  </si>
  <si>
    <t>control plus warming pattern SSTs with 4xCO2</t>
  </si>
  <si>
    <t>AMIP plus warming pattern SSTs with 4xCO2</t>
  </si>
  <si>
    <t>offlwamip</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</si>
  <si>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</si>
  <si>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</si>
  <si>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</si>
  <si>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</si>
  <si>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</si>
  <si>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</si>
  <si>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</si>
  <si>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</si>
  <si>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</si>
  <si>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</si>
  <si>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</si>
  <si>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</si>
  <si>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</si>
  <si>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ssp245GHG</t>
  </si>
  <si>
    <t>well-mixed GHG-only SSP2-4.5 runs</t>
  </si>
  <si>
    <t>histSOZ</t>
  </si>
  <si>
    <t xml:space="preserve">ssp245SOZ </t>
  </si>
  <si>
    <t>stratospheric-ozone-only SSP2-4.5 runs</t>
  </si>
  <si>
    <t xml:space="preserve">histVLC </t>
  </si>
  <si>
    <t>historical volcanic-only runs</t>
  </si>
  <si>
    <t>histSOL</t>
  </si>
  <si>
    <t>historical solar-only runs</t>
  </si>
  <si>
    <t>ssp245AER</t>
  </si>
  <si>
    <t>aerosol-only SSP2-4.5 runs</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</si>
  <si>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</si>
  <si>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</si>
  <si>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</si>
  <si>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</si>
  <si>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</si>
  <si>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</si>
  <si>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</si>
  <si>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</si>
  <si>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</si>
  <si>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</si>
  <si>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</si>
  <si>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</si>
  <si>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</si>
  <si>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</si>
  <si>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</si>
  <si>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</si>
  <si>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</si>
  <si>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</si>
  <si>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</si>
  <si>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</si>
  <si>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</si>
  <si>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</si>
  <si>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</si>
  <si>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</si>
  <si>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</si>
  <si>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</si>
  <si>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</si>
  <si>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</si>
  <si>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</si>
  <si>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preindustrial control SSTs with quadrupled CO2 + solar reduction</t>
  </si>
  <si>
    <t>piSST-4xCO2-solar</t>
  </si>
  <si>
    <t>futureSST-4xCO2-solar</t>
  </si>
  <si>
    <t>year 100 SSTs from abrupt4xCO2 with quadrupled CO2 + solar reduction</t>
  </si>
  <si>
    <t>G6SST1</t>
  </si>
  <si>
    <t>SSTs, forcings, and other prescribed conditions from year 2020 of SSP5-8.5</t>
  </si>
  <si>
    <t>GeoMIP, Tier2, timeslice, 2020, SSP585</t>
  </si>
  <si>
    <t>GeoMIP, Tier2, timeslice, G1</t>
  </si>
  <si>
    <t>G6SST2-sulfur</t>
  </si>
  <si>
    <t>SSTs from year 2100 of SSP5-8.5; forcings and other prescribed conditions from year 2100 of G6sulfur</t>
  </si>
  <si>
    <t>G6SST2-solar</t>
  </si>
  <si>
    <t>SSTs from year 2100 of SSP5-8.5; forcings and other prescribed conditions from year 2100 of G6solar</t>
  </si>
  <si>
    <t>GeoMIP, Tier2, timeslice, G6sulfur, 2100</t>
  </si>
  <si>
    <t>GeoMIP, Tier2, timeslice, G6solar, 2100</t>
  </si>
  <si>
    <t>G7SST1-cirrus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</si>
  <si>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</si>
  <si>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</si>
  <si>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</si>
  <si>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</si>
  <si>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</si>
  <si>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</si>
  <si>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</si>
  <si>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</si>
  <si>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</si>
  <si>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</si>
  <si>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</si>
  <si>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HIST-IPO</t>
  </si>
  <si>
    <t>HIST-AMO</t>
  </si>
  <si>
    <t>Tibetan Plateau sensible heat flux to atmosphere is zero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</si>
  <si>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</si>
  <si>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</si>
  <si>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</si>
  <si>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</si>
  <si>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</si>
  <si>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</si>
  <si>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</si>
  <si>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</si>
  <si>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</si>
  <si>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</si>
  <si>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</si>
  <si>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</si>
  <si>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</si>
  <si>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</si>
  <si>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</si>
  <si>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amip-lfmip-pdLC</t>
  </si>
  <si>
    <t>lfmip-rmLC</t>
  </si>
  <si>
    <t>amip-lfmip-rmLC</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</si>
  <si>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</si>
  <si>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</si>
  <si>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</si>
  <si>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</si>
  <si>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</si>
  <si>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</si>
  <si>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</si>
  <si>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</si>
  <si>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</si>
  <si>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</si>
  <si>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</si>
  <si>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</si>
  <si>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</si>
  <si>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</si>
  <si>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</si>
  <si>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</si>
  <si>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</si>
  <si>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</si>
  <si>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</si>
  <si>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LND_fire</t>
  </si>
  <si>
    <t>LUMIP, Tier 2, historical, grassland, net transitions, no land management</t>
  </si>
  <si>
    <t>LND_woodharv, land-woodharv</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</si>
  <si>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</si>
  <si>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</si>
  <si>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</si>
  <si>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</si>
  <si>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</si>
  <si>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</si>
  <si>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</si>
  <si>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</si>
  <si>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</si>
  <si>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</si>
  <si>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</si>
  <si>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</si>
  <si>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</si>
  <si>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</si>
  <si>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</si>
  <si>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</si>
  <si>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</si>
  <si>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</si>
  <si>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</si>
  <si>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</si>
  <si>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</si>
  <si>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</si>
  <si>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</si>
  <si>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</si>
  <si>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</si>
  <si>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</si>
  <si>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</si>
  <si>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</si>
  <si>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</si>
  <si>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</si>
  <si>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</si>
  <si>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</si>
  <si>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</si>
  <si>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</si>
  <si>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</si>
  <si>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</si>
  <si>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</si>
  <si>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</si>
  <si>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</si>
  <si>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</si>
  <si>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 Tier 3, hindcasts, forecasts, mid-1990s, yearly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</si>
  <si>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</si>
  <si>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</si>
  <si>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</si>
  <si>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</si>
  <si>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</si>
  <si>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</si>
  <si>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</si>
  <si>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</si>
  <si>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</si>
  <si>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</si>
  <si>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</si>
  <si>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</si>
  <si>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</si>
  <si>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</si>
  <si>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</si>
  <si>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</si>
  <si>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</si>
  <si>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</si>
  <si>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</si>
  <si>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</si>
  <si>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piClim-4xCO2</t>
  </si>
  <si>
    <t>piClim-anthro</t>
  </si>
  <si>
    <t>piClim-lu</t>
  </si>
  <si>
    <t>erf-4xCO2, RFMIP-ERF-4xCO2</t>
  </si>
  <si>
    <t>erf-anthro, RFMIP-ERF-anthro</t>
  </si>
  <si>
    <t>erf-LU, RFMIP-ERF-LU</t>
  </si>
  <si>
    <t>RFMIP, Tier 1, pre-industrial control, uncoupled, atmosphere-land</t>
  </si>
  <si>
    <t>RFMIP, Tier 1, 4xCO2, uncoupled, atmosphere-land</t>
  </si>
  <si>
    <t>RFMIP, Tier 1, Present day anthropogenic forcing, uncoupled, atmosphere-land</t>
  </si>
  <si>
    <t>RFMIP, Tier 1, PD aer O3, present day aerosols and ozone, uncoupled, atmosphere-land</t>
  </si>
  <si>
    <t>RFMIP, Tier 2, Historical, Natural, Solar</t>
  </si>
  <si>
    <t>RFMIP, Tier 2, PD aer O3x2, present day aerosols and ozone x2, uncoupled, atmosphere-land</t>
  </si>
  <si>
    <t>RFMIP, Tier 2, PD aer O3x0.1, present day aerosols and ozone x0.1, uncoupled, atmosphere-land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</si>
  <si>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</si>
  <si>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</si>
  <si>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Quantify the effective radiative forcing (ERF) of 4xCO2.</t>
  </si>
  <si>
    <t>Quantify present-day total anthropogenic effective radiative forcing (ERF).</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</si>
  <si>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</si>
  <si>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</si>
  <si>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</si>
  <si>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</si>
  <si>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RFMIP, Tier2, Historical, scenario, RCP4.5, Aerosols</t>
  </si>
  <si>
    <t>RFMIP, Tier 2, Historical, scenario, RCP4.5, WMGHG</t>
  </si>
  <si>
    <t>RFMIP, Tier 2, Historical, Scenario, RCP4.5, fixed SST</t>
  </si>
  <si>
    <t>RFMIP, Tier 2, Present day anthropogenic forcing, uncoupled, atmosphere-land, specified aerosol</t>
  </si>
  <si>
    <t>RFMIP2015Aerosols</t>
  </si>
  <si>
    <t>RFMIP specified aerosols f0r 2015</t>
  </si>
  <si>
    <t>RFMIP, specified aerosols, 2015</t>
  </si>
  <si>
    <t>For use in the RFMIP specified aerosol experiments.</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</si>
  <si>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</si>
  <si>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</si>
  <si>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</si>
  <si>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</si>
  <si>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</si>
  <si>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</si>
  <si>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</si>
  <si>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</si>
  <si>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</si>
  <si>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</si>
  <si>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</si>
  <si>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</si>
  <si>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</si>
  <si>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</si>
  <si>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</si>
  <si>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</si>
  <si>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</si>
  <si>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</si>
  <si>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</si>
  <si>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</si>
  <si>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</si>
  <si>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</si>
  <si>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</si>
  <si>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</si>
  <si>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</si>
  <si>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</si>
  <si>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</si>
  <si>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</si>
  <si>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</si>
  <si>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</si>
  <si>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</si>
  <si>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</si>
  <si>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</si>
  <si>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</si>
  <si>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</si>
  <si>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</si>
  <si>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</si>
  <si>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</si>
  <si>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</si>
  <si>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</si>
  <si>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</si>
  <si>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</si>
  <si>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Representative Concentration Pathway 3.4 W/m2 Forcing</t>
  </si>
  <si>
    <t>rcp34Forcing</t>
  </si>
  <si>
    <t>Representative Concentration Pathway 3.4, future, 21st century, SSP4, RCP3.4</t>
  </si>
  <si>
    <t>The Scenario Model Intercomparison Project (ScenarioMIP) for CMIP6</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</si>
  <si>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</si>
  <si>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</si>
  <si>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Representative Concentration Pathway 3.4 Short Lived Gas Species</t>
  </si>
  <si>
    <t>RCP34sls</t>
  </si>
  <si>
    <t>Representative Concentration Pathway 3.4, future, 21st century, SSP4, RCP3.4, NTCF, Short-lived Gas</t>
  </si>
  <si>
    <t>Representative Concentration Pathway 3.4 Aerosols</t>
  </si>
  <si>
    <t>RCP34aer</t>
  </si>
  <si>
    <t>Representative Concentration Pathway 3.4, future, 21st century, SSP4, RCP3.4, NTCF, aerosol</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</si>
  <si>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</si>
  <si>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</si>
  <si>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</si>
  <si>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</si>
  <si>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</si>
  <si>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</si>
  <si>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</si>
  <si>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</si>
  <si>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</si>
  <si>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</si>
  <si>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</si>
  <si>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</si>
  <si>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</si>
  <si>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</si>
  <si>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</si>
  <si>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</si>
  <si>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</si>
  <si>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</si>
  <si>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</si>
  <si>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</si>
  <si>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</si>
  <si>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</si>
  <si>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Representative Concentration Pathway 3.4 Overshoot Short Lived Gas Species</t>
  </si>
  <si>
    <t>Representative Concentration Pathway 3.4 overshoot, future, scenario, SSP5, RCP3.4, overshoot, NTCF, Short-lived Gas</t>
  </si>
  <si>
    <t>Representative Concentration Pathway 3.4 Overshoot Aerosols</t>
  </si>
  <si>
    <t>RCP34overaer</t>
  </si>
  <si>
    <t>Representative Concentration Pathway 3.4 overshoot, future, scenario, SSP5, RCP3.4, overshoot, NTCF, aerosol</t>
  </si>
  <si>
    <t>Representative Concentration Pathway 3.4 Overshoot Aerosol Precursors</t>
  </si>
  <si>
    <t>RCP34overaerpre</t>
  </si>
  <si>
    <t>Representative Concentration Pathway 3.4 overshoot, future, scenario, SSP5, RCP3.4, overshoot, NTCF, aerosol precursors</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</si>
  <si>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</si>
  <si>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</si>
  <si>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</si>
  <si>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</si>
  <si>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</si>
  <si>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</si>
  <si>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</si>
  <si>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</si>
  <si>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SSP5-3.4-OS, SSP5_34_over</t>
  </si>
  <si>
    <t>ScenarioMIP, Tier 2, Scenario, SSP, RCP, SSP5, RCP3.4, extension, overshoot, future, climate change, SSP-based RCP</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</si>
  <si>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</si>
  <si>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</si>
  <si>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</si>
  <si>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</si>
  <si>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</si>
  <si>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</si>
  <si>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</si>
  <si>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</si>
  <si>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</si>
  <si>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</si>
  <si>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</si>
  <si>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</si>
  <si>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</si>
  <si>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</si>
  <si>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Representative Concentration Pathway 3.4 extension Overshoot Short Lived Gas Species</t>
  </si>
  <si>
    <t>RCP34extoversls</t>
  </si>
  <si>
    <t>Representative Concentration Pathway 3.4 extension overshoot, future, scenario, SSP5, RCP3.4 extension overshoot, NTCF, Short-lived Gas</t>
  </si>
  <si>
    <t>Representative Concentration Pathway 3.4 extension Overshoot Aerosols</t>
  </si>
  <si>
    <t>RCP3.4extoveraer</t>
  </si>
  <si>
    <t>Representative Concentration Pathway 3.4 extension overshoot, future, scenario, SSP5, RCP3.4 extension overshoot, NTCF, aerosol</t>
  </si>
  <si>
    <t>Representative Concentration Pathway 3.4 extension Overshoot Aerosol Precursors</t>
  </si>
  <si>
    <t>RCP34extoveraerpre</t>
  </si>
  <si>
    <t>Representative Concentration Pathway 3.4 extension overshoot, future, scenario, SSP5, RCP3.4 extension overshoot, NTCF, Aerosol Precursors</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</si>
  <si>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</si>
  <si>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</si>
  <si>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</si>
  <si>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</si>
  <si>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</si>
  <si>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</si>
  <si>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ScenarioMIP, Tier 2, Scenario, SSP, RCP, SSPX, RCPY, low forcing, probably SSP1, RCP around or below 2.0</t>
  </si>
  <si>
    <t>rcpYForcing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</si>
  <si>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</si>
  <si>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</si>
  <si>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</si>
  <si>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Representative Concentration Pathway 8.5 Well Mixed Greenhouse Gases</t>
  </si>
  <si>
    <t>Representative Concentration Pathway 4.5 Well Mixed Greenhouse Gases</t>
  </si>
  <si>
    <t>Representative Concentration Pathway 2.6 Well Mixed Greenhouse Gases</t>
  </si>
  <si>
    <t>Representative Concentration Pathway 6.0 Well Mixed Greenhouse Gases</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</si>
  <si>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</si>
  <si>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</si>
  <si>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</si>
  <si>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3.4 extension Overshoot Well Mixed Greenhouse Gases</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</si>
  <si>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</si>
  <si>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</si>
  <si>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</si>
  <si>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</si>
  <si>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</si>
  <si>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</si>
  <si>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</si>
  <si>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</si>
  <si>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</si>
  <si>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</si>
  <si>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</si>
  <si>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</si>
  <si>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</si>
  <si>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</si>
  <si>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</si>
  <si>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</si>
  <si>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</si>
  <si>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</si>
  <si>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</si>
  <si>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</si>
  <si>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</si>
  <si>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</si>
  <si>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</si>
  <si>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</si>
  <si>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</si>
  <si>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</si>
  <si>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</si>
  <si>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</si>
  <si>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</si>
  <si>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</si>
  <si>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</si>
  <si>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</si>
  <si>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</si>
  <si>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</si>
  <si>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</si>
  <si>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</si>
  <si>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</si>
  <si>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</si>
  <si>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Represents a very low forcing scenario with the goal of limiting global mean warming to 1.5°C above pre-industrial levels based on the Paris COP21 agreement. </t>
  </si>
  <si>
    <t>RCP34oversls</t>
  </si>
  <si>
    <t xml:space="preserve">Impose changing emissions of RCP8.5 aerosols including BC and OC.
</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</si>
  <si>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</si>
  <si>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</si>
  <si>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</si>
  <si>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</si>
  <si>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</si>
  <si>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</si>
  <si>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</si>
  <si>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</si>
  <si>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</si>
  <si>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</si>
  <si>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</si>
  <si>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</si>
  <si>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</si>
  <si>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</si>
  <si>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</si>
  <si>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</si>
  <si>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</si>
  <si>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</si>
  <si>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</si>
  <si>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</si>
  <si>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</si>
  <si>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Spans the period of extensive instrumental temperature measurements from 1850 to the present. Evaluate model performance against present climate and observed climate change.</t>
  </si>
  <si>
    <t>Control experiment against which perturbations are compared, it serves as a base- line for experiments that branch from it.  To allow us to determine unforced model variability.</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</si>
  <si>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</si>
  <si>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</si>
  <si>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</si>
  <si>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</si>
  <si>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</si>
  <si>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</si>
  <si>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</si>
  <si>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</si>
  <si>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</si>
  <si>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post-2014 all-forcing simulation</t>
  </si>
  <si>
    <t>historical-ext</t>
  </si>
  <si>
    <t>Extension beyond 2014 of the CMIP6 historical simulation.</t>
  </si>
  <si>
    <t>N years</t>
  </si>
  <si>
    <t>all forcing simulation of the recent past with an Earth system model</t>
  </si>
  <si>
    <t>post-2014 all-forcing simulation with an Earth system model</t>
  </si>
  <si>
    <t>esm-hist-ext</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</si>
  <si>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</si>
  <si>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</si>
  <si>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</si>
  <si>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</si>
  <si>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</si>
  <si>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</si>
  <si>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</si>
  <si>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</si>
  <si>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</si>
  <si>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</si>
  <si>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</si>
  <si>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</si>
  <si>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</si>
  <si>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</si>
  <si>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</si>
  <si>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</si>
  <si>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</si>
  <si>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</si>
  <si>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</si>
  <si>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</si>
  <si>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</si>
  <si>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</si>
  <si>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</si>
  <si>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</si>
  <si>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</si>
  <si>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</si>
  <si>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</si>
  <si>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</si>
  <si>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</si>
  <si>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</si>
  <si>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</si>
  <si>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clouds, feedback, regional-scale precipitation, non-linear change</t>
  </si>
  <si>
    <t>ocean, tracers, carbon cycle</t>
  </si>
  <si>
    <t>paleoclimate, past climates, model credibility</t>
  </si>
  <si>
    <t>radiative forcing, ERF, effective radiative forcing, aerosols</t>
  </si>
  <si>
    <t>The Coupled Climate-Carbon Cycle Model Intercomparison Project (C4MIP) takes responsibility for design, documentation and analysis of carbon cycle feedbacks and interactions in climate simulations.</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</si>
  <si>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</si>
  <si>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</si>
  <si>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</si>
  <si>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</si>
  <si>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</si>
  <si>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</si>
  <si>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</si>
  <si>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</si>
  <si>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</si>
  <si>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</si>
  <si>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</si>
  <si>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</si>
  <si>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</si>
  <si>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</si>
  <si>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</si>
  <si>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</si>
  <si>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</si>
  <si>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</si>
  <si>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</si>
  <si>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</si>
  <si>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</si>
  <si>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</si>
  <si>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</si>
  <si>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</si>
  <si>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</si>
  <si>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</si>
  <si>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</si>
  <si>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</si>
  <si>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</si>
  <si>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</si>
  <si>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</si>
  <si>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</si>
  <si>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</si>
  <si>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</si>
  <si>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</si>
  <si>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</si>
  <si>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</si>
  <si>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</si>
  <si>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</si>
  <si>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</si>
  <si>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</si>
  <si>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</si>
  <si>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</si>
  <si>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</si>
  <si>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</si>
  <si>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</si>
  <si>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</si>
  <si>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</si>
  <si>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</si>
  <si>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</si>
  <si>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</si>
  <si>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</si>
  <si>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</si>
  <si>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</si>
  <si>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idealised, 1979-1989</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</si>
  <si>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</si>
  <si>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</si>
  <si>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</si>
  <si>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</si>
  <si>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</si>
  <si>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</si>
  <si>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</si>
  <si>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</si>
  <si>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</si>
  <si>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</si>
  <si>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</si>
  <si>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</si>
  <si>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</si>
  <si>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</si>
  <si>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</si>
  <si>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</si>
  <si>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</si>
  <si>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</si>
  <si>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</si>
  <si>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</si>
  <si>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</si>
  <si>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</si>
  <si>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</si>
  <si>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</si>
  <si>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</si>
  <si>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</si>
  <si>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</si>
  <si>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</si>
  <si>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</si>
  <si>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Monthly-varying sea surface temperatures from the pre-industrial control simulation plus uniform 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</si>
  <si>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</si>
  <si>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</si>
  <si>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</si>
  <si>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</si>
  <si>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</si>
  <si>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</si>
  <si>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</si>
  <si>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CFMIP2.5.04</t>
  </si>
  <si>
    <t>CFMIP2.5.03</t>
  </si>
  <si>
    <t>CFMIP2.5.01</t>
  </si>
  <si>
    <t>CFMIP2.5.08</t>
  </si>
  <si>
    <t>CFMIP, Tier 2, SST pattern anomaly, sea ice anomaly, piSST, abrupt4xCO2, piControl</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</si>
  <si>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</si>
  <si>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</si>
  <si>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</si>
  <si>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</si>
  <si>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</si>
  <si>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</si>
  <si>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</si>
  <si>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</si>
  <si>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</si>
  <si>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</si>
  <si>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</si>
  <si>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</si>
  <si>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</si>
  <si>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</si>
  <si>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</si>
  <si>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</si>
  <si>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</si>
  <si>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</si>
  <si>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</si>
  <si>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</si>
  <si>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</si>
  <si>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</si>
  <si>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</si>
  <si>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</si>
  <si>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</si>
  <si>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</si>
  <si>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</si>
  <si>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</si>
  <si>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</si>
  <si>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</si>
  <si>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</si>
  <si>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</si>
  <si>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</si>
  <si>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</si>
  <si>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</si>
  <si>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</si>
  <si>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</si>
  <si>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</si>
  <si>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Research into the detection and attribution (D&amp;A) of climate change is concerned with diagnosing the existence of forced changes in the observed climate record and assessing the roles of various possible contributors to those observed changes.</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</si>
  <si>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</si>
  <si>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</si>
  <si>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</si>
  <si>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</si>
  <si>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</si>
  <si>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</si>
  <si>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</si>
  <si>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</si>
  <si>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</si>
  <si>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</si>
  <si>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</si>
  <si>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</si>
  <si>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 4.5 carbon dioxide</t>
  </si>
  <si>
    <t>rcp45co2</t>
  </si>
  <si>
    <t>DAMIP, CO2, RCP4.5</t>
  </si>
  <si>
    <t>RCP4.5 carbon dioxide concentrations.</t>
  </si>
  <si>
    <t>For use with DAMIP hist-co2 simulations.  To allow the ratio of CO2-attributable to GHG-attributable warming to be estimated.</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</si>
  <si>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</si>
  <si>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</si>
  <si>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</si>
  <si>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</si>
  <si>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</si>
  <si>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</si>
  <si>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</si>
  <si>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</si>
  <si>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</si>
  <si>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</si>
  <si>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</si>
  <si>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</si>
  <si>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</si>
  <si>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</si>
  <si>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Alternative historical solar forcing</t>
  </si>
  <si>
    <t>Alternative RCP45 volcanic forcing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</si>
  <si>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</si>
  <si>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</si>
  <si>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</si>
  <si>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</si>
  <si>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</si>
  <si>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</si>
  <si>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</si>
  <si>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</si>
  <si>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</si>
  <si>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</si>
  <si>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</si>
  <si>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</si>
  <si>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</si>
  <si>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</si>
  <si>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</si>
  <si>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</si>
  <si>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</si>
  <si>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</si>
  <si>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</si>
  <si>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</si>
  <si>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</si>
  <si>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</si>
  <si>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</si>
  <si>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</si>
  <si>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</si>
  <si>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</si>
  <si>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</si>
  <si>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</si>
  <si>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Representative Concentration Pathway alternative natural forcing estimation</t>
  </si>
  <si>
    <t>rcpAltNat</t>
  </si>
  <si>
    <t>Representative Concentration Pathway, RCP,  future, 21st century, Alternative Natural Forcing</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</si>
  <si>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</si>
  <si>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</si>
  <si>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</si>
  <si>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</si>
  <si>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</si>
  <si>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</si>
  <si>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</si>
  <si>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</si>
  <si>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</si>
  <si>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</si>
  <si>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</si>
  <si>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</si>
  <si>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</si>
  <si>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</si>
  <si>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</si>
  <si>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</si>
  <si>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</si>
  <si>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</si>
  <si>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</si>
  <si>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</si>
  <si>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</si>
  <si>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</si>
  <si>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</si>
  <si>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</si>
  <si>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</si>
  <si>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</si>
  <si>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</si>
  <si>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</si>
  <si>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</si>
  <si>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</si>
  <si>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</si>
  <si>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</si>
  <si>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</si>
  <si>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</si>
  <si>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</si>
  <si>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</si>
  <si>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</si>
  <si>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</si>
  <si>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</si>
  <si>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</si>
  <si>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</si>
  <si>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</si>
  <si>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</si>
  <si>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 Tier 1, north Atlantic, restored SST, AMV-, negative Atlantic Multidecadal Variability</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</si>
  <si>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</si>
  <si>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</si>
  <si>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</si>
  <si>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</si>
  <si>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</si>
  <si>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</si>
  <si>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</si>
  <si>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</si>
  <si>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</si>
  <si>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</si>
  <si>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</si>
  <si>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</si>
  <si>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</si>
  <si>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</si>
  <si>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</si>
  <si>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</si>
  <si>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</si>
  <si>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</si>
  <si>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</si>
  <si>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</si>
  <si>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</si>
  <si>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</si>
  <si>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</si>
  <si>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</si>
  <si>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</si>
  <si>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</si>
  <si>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</si>
  <si>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</si>
  <si>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</si>
  <si>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</si>
  <si>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</si>
  <si>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</si>
  <si>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</si>
  <si>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</si>
  <si>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</si>
  <si>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</si>
  <si>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</si>
  <si>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</si>
  <si>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</si>
  <si>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</si>
  <si>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</si>
  <si>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</si>
  <si>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</si>
  <si>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</si>
  <si>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</si>
  <si>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</si>
  <si>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</si>
  <si>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</si>
  <si>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</si>
  <si>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</si>
  <si>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</si>
  <si>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</si>
  <si>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</si>
  <si>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</si>
  <si>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</si>
  <si>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</si>
  <si>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</si>
  <si>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</si>
  <si>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</si>
  <si>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</si>
  <si>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</si>
  <si>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</si>
  <si>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</si>
  <si>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</si>
  <si>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</si>
  <si>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</si>
  <si>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</si>
  <si>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</si>
  <si>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</si>
  <si>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</si>
  <si>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</si>
  <si>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</si>
  <si>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</si>
  <si>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</si>
  <si>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</si>
  <si>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</si>
  <si>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</si>
  <si>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</si>
  <si>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</si>
  <si>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</si>
  <si>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</si>
  <si>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</si>
  <si>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</si>
  <si>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</si>
  <si>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</si>
  <si>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</si>
  <si>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</si>
  <si>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</si>
  <si>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</si>
  <si>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</si>
  <si>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</si>
  <si>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</si>
  <si>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</si>
  <si>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</si>
  <si>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</si>
  <si>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</si>
  <si>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</si>
  <si>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</si>
  <si>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</si>
  <si>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</si>
  <si>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</si>
  <si>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</si>
  <si>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</si>
  <si>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</si>
  <si>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</si>
  <si>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</si>
  <si>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</si>
  <si>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</si>
  <si>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</si>
  <si>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</si>
  <si>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</si>
  <si>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</si>
  <si>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</si>
  <si>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</si>
  <si>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</si>
  <si>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</si>
  <si>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</si>
  <si>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</si>
  <si>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</si>
  <si>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</si>
  <si>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</si>
  <si>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</si>
  <si>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</si>
  <si>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</si>
  <si>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</si>
  <si>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</si>
  <si>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</si>
  <si>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</si>
  <si>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Date</t>
  </si>
  <si>
    <t>Version</t>
  </si>
  <si>
    <t>Notes</t>
  </si>
  <si>
    <t>19th July 2016</t>
  </si>
  <si>
    <t xml:space="preserve">Updated Decadal Climate Prediction Project.  All names and descriptions are consistent with the DCPP GMD paper and Karl Taylor's latest experiment list (7th July '16). </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</si>
  <si>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</si>
  <si>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</si>
  <si>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</si>
  <si>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AOGCM-Aer Configuration</t>
  </si>
  <si>
    <t>AOGCM-AerConfiguration</t>
  </si>
  <si>
    <t>Atmosphere-Ocean General Circulation Model with interactive Aerosols</t>
  </si>
  <si>
    <t>AOGCM, Aerosols, AOGCM-Aer, Atmosphere-Ocean General Circulation Model, interactive aerosols</t>
  </si>
  <si>
    <t>AGCM-Aer Configuration</t>
  </si>
  <si>
    <t>AGCM-AerConfiguration</t>
  </si>
  <si>
    <t>AGCM, Aerosols, AGCM-Aer, Atmosphere General Circulation Model, interactive aerosols</t>
  </si>
  <si>
    <t>Atmosphere only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</si>
  <si>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</si>
  <si>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</si>
  <si>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</si>
  <si>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</si>
  <si>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Apply ozone concentrations encompassing both the stratosphere and the troposphere from the ozone concentration database.</t>
  </si>
  <si>
    <t>Apply stratospheric water vapour concentrations from the stratospheric water vapour concentration database.</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</si>
  <si>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</si>
  <si>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</si>
  <si>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</si>
  <si>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</si>
  <si>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 xml:space="preserve">Historical WMGHG and Halocarbon concentrations.  Historical ozone precursor emissions (e.g. NOx).  Aerosols and aerosol precursors fixed at 1850 emission levels. </t>
  </si>
  <si>
    <t>1850 Emissions of Aerosols</t>
  </si>
  <si>
    <t>1850 Emissions of Aerosol Precursors</t>
  </si>
  <si>
    <t>1850AerosolPre</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</si>
  <si>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</si>
  <si>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</si>
  <si>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</si>
  <si>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</si>
  <si>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</si>
  <si>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</si>
  <si>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</si>
  <si>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</si>
  <si>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</si>
  <si>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</si>
  <si>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</si>
  <si>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</si>
  <si>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</si>
  <si>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</si>
  <si>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</si>
  <si>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</si>
  <si>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</si>
  <si>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</si>
  <si>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</si>
  <si>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</si>
  <si>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</si>
  <si>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</si>
  <si>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</si>
  <si>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</si>
  <si>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</si>
  <si>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</si>
  <si>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</si>
  <si>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</si>
  <si>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</si>
  <si>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</si>
  <si>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</si>
  <si>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</si>
  <si>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Impose 2014 concentrations of carbon monoxide and volatile organic compounds (CO/VOC).</t>
  </si>
  <si>
    <t>Impose 2014 concentrations of ozone depleting halocarbons (CFC/HCFC).</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</si>
  <si>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</si>
  <si>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</si>
  <si>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</si>
  <si>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</si>
  <si>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</si>
  <si>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</si>
  <si>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</si>
  <si>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</si>
  <si>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</si>
  <si>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</si>
  <si>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</si>
  <si>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</si>
  <si>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</si>
  <si>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</si>
  <si>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</si>
  <si>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</si>
  <si>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</si>
  <si>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</si>
  <si>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</si>
  <si>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</si>
  <si>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</si>
  <si>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</si>
  <si>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</si>
  <si>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</si>
  <si>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</si>
  <si>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</si>
  <si>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</si>
  <si>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</si>
  <si>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</si>
  <si>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</si>
  <si>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</si>
  <si>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</si>
  <si>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</si>
  <si>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</si>
  <si>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</si>
  <si>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</si>
  <si>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</si>
  <si>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</si>
  <si>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</si>
  <si>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</si>
  <si>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</si>
  <si>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</si>
  <si>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AerChemMIP NTCF</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</si>
  <si>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</si>
  <si>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</si>
  <si>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</si>
  <si>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</si>
  <si>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</si>
  <si>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</si>
  <si>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</si>
  <si>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</si>
  <si>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</si>
  <si>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</si>
  <si>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</si>
  <si>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</si>
  <si>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</si>
  <si>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</si>
  <si>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</si>
  <si>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</si>
  <si>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</si>
  <si>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</si>
  <si>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</si>
  <si>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</si>
  <si>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</si>
  <si>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</si>
  <si>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</si>
  <si>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</si>
  <si>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</si>
  <si>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</si>
  <si>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</si>
  <si>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</si>
  <si>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</si>
  <si>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</si>
  <si>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</si>
  <si>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</si>
  <si>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</si>
  <si>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</si>
  <si>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</si>
  <si>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</si>
  <si>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</si>
  <si>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pre-industrial, 1850, halocarbons, ODS, ozone depleting substances, CFCs, HCFCs</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</si>
  <si>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</si>
  <si>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</si>
  <si>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</si>
  <si>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</si>
  <si>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</si>
  <si>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</si>
  <si>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</si>
  <si>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</si>
  <si>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</si>
  <si>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</si>
  <si>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</si>
  <si>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</si>
  <si>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</si>
  <si>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</si>
  <si>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</si>
  <si>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</si>
  <si>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</si>
  <si>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</si>
  <si>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piSSTclim-O3, RFDOCo3, piSST-O3</t>
  </si>
  <si>
    <t>piSSTclim-CH4, RFDOCch4, piSST-CH4</t>
  </si>
  <si>
    <t>piSSTclim-N2O, RFDOCn2o, piSST-N2O</t>
  </si>
  <si>
    <t>2014 Concentrations of Ozone Depleting Halocarbons</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</si>
  <si>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</si>
  <si>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</si>
  <si>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</si>
  <si>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</si>
  <si>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</si>
  <si>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</si>
  <si>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</si>
  <si>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</si>
  <si>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</si>
  <si>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</si>
  <si>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</si>
  <si>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</si>
  <si>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</si>
  <si>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</si>
  <si>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</si>
  <si>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</si>
  <si>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</si>
  <si>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</si>
  <si>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</si>
  <si>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</si>
  <si>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</si>
  <si>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</si>
  <si>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</si>
  <si>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</si>
  <si>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</si>
  <si>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</si>
  <si>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</si>
  <si>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</si>
  <si>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</si>
  <si>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</si>
  <si>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</si>
  <si>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</si>
  <si>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</si>
  <si>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</si>
  <si>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</si>
  <si>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</si>
  <si>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</si>
  <si>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</si>
  <si>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</si>
  <si>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</si>
  <si>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</si>
  <si>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</si>
  <si>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</si>
  <si>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</si>
  <si>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</si>
  <si>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</si>
  <si>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</si>
  <si>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</si>
  <si>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</si>
  <si>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</si>
  <si>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</si>
  <si>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</si>
  <si>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</si>
  <si>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</si>
  <si>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</si>
  <si>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</si>
  <si>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</si>
  <si>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</si>
  <si>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</si>
  <si>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</si>
  <si>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</si>
  <si>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</si>
  <si>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</si>
  <si>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</si>
  <si>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</si>
  <si>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</si>
  <si>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</si>
  <si>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</si>
  <si>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</si>
  <si>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</si>
  <si>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</si>
  <si>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</si>
  <si>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</si>
  <si>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</si>
  <si>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</si>
  <si>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</si>
  <si>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</si>
  <si>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</si>
  <si>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</si>
  <si>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</si>
  <si>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</si>
  <si>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</si>
  <si>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</si>
  <si>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</si>
  <si>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</si>
  <si>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</si>
  <si>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</si>
  <si>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</si>
  <si>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</si>
  <si>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</si>
  <si>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</si>
  <si>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</si>
  <si>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</si>
  <si>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</si>
  <si>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</si>
  <si>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</si>
  <si>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</si>
  <si>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</si>
  <si>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</si>
  <si>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</si>
  <si>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</si>
  <si>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</si>
  <si>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</si>
  <si>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</si>
  <si>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</si>
  <si>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</si>
  <si>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</si>
  <si>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</si>
  <si>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</si>
  <si>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</si>
  <si>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</si>
  <si>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</si>
  <si>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</si>
  <si>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</si>
  <si>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</si>
  <si>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</si>
  <si>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</si>
  <si>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</si>
  <si>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</si>
  <si>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</si>
  <si>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</si>
  <si>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</si>
  <si>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</si>
  <si>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</si>
  <si>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</si>
  <si>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</si>
  <si>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</si>
  <si>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</si>
  <si>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</si>
  <si>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</si>
  <si>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</si>
  <si>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</si>
  <si>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</si>
  <si>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</si>
  <si>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</si>
  <si>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</si>
  <si>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</si>
  <si>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</si>
  <si>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</si>
  <si>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</si>
  <si>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</si>
  <si>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</si>
  <si>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</si>
  <si>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</si>
  <si>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</si>
  <si>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</si>
  <si>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</si>
  <si>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</si>
  <si>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</si>
  <si>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</si>
  <si>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</si>
  <si>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</si>
  <si>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</si>
  <si>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</si>
  <si>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</si>
  <si>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</si>
  <si>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</si>
  <si>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</si>
  <si>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</si>
  <si>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</si>
  <si>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</si>
  <si>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</si>
  <si>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</si>
  <si>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</si>
  <si>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</si>
  <si>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</si>
  <si>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</si>
  <si>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</si>
  <si>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</si>
  <si>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</si>
  <si>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</si>
  <si>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</si>
  <si>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</si>
  <si>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</si>
  <si>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</si>
  <si>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</si>
  <si>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</si>
  <si>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</si>
  <si>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</si>
  <si>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</si>
  <si>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</si>
  <si>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</si>
  <si>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</si>
  <si>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</si>
  <si>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</si>
  <si>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</si>
  <si>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</si>
  <si>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</si>
  <si>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</si>
  <si>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</si>
  <si>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</si>
  <si>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</si>
  <si>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</si>
  <si>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</si>
  <si>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</si>
  <si>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</si>
  <si>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</si>
  <si>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</si>
  <si>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</si>
  <si>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</si>
  <si>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</si>
  <si>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</si>
  <si>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The focus of GMMIP is on monsoon climatology, variability, prediction and projection.</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</si>
  <si>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</si>
  <si>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</si>
  <si>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</si>
  <si>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</si>
  <si>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</si>
  <si>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</si>
  <si>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</si>
  <si>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</si>
  <si>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</si>
  <si>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</si>
  <si>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</si>
  <si>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</si>
  <si>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</si>
  <si>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</si>
  <si>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</si>
  <si>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</si>
  <si>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</si>
  <si>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</si>
  <si>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</si>
  <si>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</si>
  <si>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</si>
  <si>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</si>
  <si>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</si>
  <si>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</si>
  <si>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</si>
  <si>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</si>
  <si>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</si>
  <si>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</si>
  <si>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</si>
  <si>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</si>
  <si>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</si>
  <si>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</si>
  <si>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</si>
  <si>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</si>
  <si>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</si>
  <si>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</si>
  <si>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</si>
  <si>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</si>
  <si>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</si>
  <si>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</si>
  <si>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</si>
  <si>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</si>
  <si>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</si>
  <si>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</si>
  <si>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</si>
  <si>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</si>
  <si>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</si>
  <si>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</si>
  <si>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</si>
  <si>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</si>
  <si>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</si>
  <si>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</si>
  <si>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</si>
  <si>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</si>
  <si>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</si>
  <si>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</si>
  <si>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</si>
  <si>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</si>
  <si>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</si>
  <si>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</si>
  <si>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</si>
  <si>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</si>
  <si>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</si>
  <si>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</si>
  <si>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</si>
  <si>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</si>
  <si>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</si>
  <si>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</si>
  <si>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</si>
  <si>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</si>
  <si>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</si>
  <si>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</si>
  <si>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</si>
  <si>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</si>
  <si>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</si>
  <si>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</si>
  <si>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</si>
  <si>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</si>
  <si>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</si>
  <si>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</si>
  <si>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</si>
  <si>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</si>
  <si>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</si>
  <si>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</si>
  <si>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</si>
  <si>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</si>
  <si>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</si>
  <si>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</si>
  <si>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</si>
  <si>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</si>
  <si>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</si>
  <si>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</si>
  <si>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</si>
  <si>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</si>
  <si>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</si>
  <si>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</si>
  <si>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</si>
  <si>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</si>
  <si>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</si>
  <si>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</si>
  <si>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</si>
  <si>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</si>
  <si>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</si>
  <si>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</si>
  <si>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</si>
  <si>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</si>
  <si>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</si>
  <si>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</si>
  <si>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</si>
  <si>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</si>
  <si>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</si>
  <si>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</si>
  <si>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</si>
  <si>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</si>
  <si>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</si>
  <si>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</si>
  <si>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</si>
  <si>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</si>
  <si>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</si>
  <si>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</si>
  <si>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</si>
  <si>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</si>
  <si>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</si>
  <si>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</si>
  <si>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</si>
  <si>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</si>
  <si>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</si>
  <si>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</si>
  <si>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</si>
  <si>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</si>
  <si>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</si>
  <si>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</si>
  <si>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</si>
  <si>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</si>
  <si>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</si>
  <si>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</si>
  <si>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</si>
  <si>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</si>
  <si>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</si>
  <si>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</si>
  <si>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</si>
  <si>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</si>
  <si>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</si>
  <si>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</si>
  <si>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</si>
  <si>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</si>
  <si>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</si>
  <si>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</si>
  <si>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</si>
  <si>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</si>
  <si>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</si>
  <si>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</si>
  <si>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</si>
  <si>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</si>
  <si>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</si>
  <si>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</si>
  <si>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11th August 2016</t>
  </si>
  <si>
    <t>Reviewed the HighResMIP experiments.  Updated specifications for SST and SIC. I have not yet written experiment specifications for the optional experiments: highres-LAI, highresSST-smoothed, highres-p4K and highres-4co2.</t>
  </si>
  <si>
    <t>Ice Sheet Model Intercomparison Project (ISMIP6) contribution to CMIP6</t>
  </si>
  <si>
    <t xml:space="preserve">An experimental protocol designed to quantify and understand the global sea level that arises due to past, present and future changes in the Greenland and Antarctic ice sheets, along with investigating ice sheet–climate feedbacks. </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</si>
  <si>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</si>
  <si>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</si>
  <si>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</si>
  <si>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</si>
  <si>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</si>
  <si>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</si>
  <si>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</si>
  <si>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</si>
  <si>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</si>
  <si>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</si>
  <si>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</si>
  <si>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</si>
  <si>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</si>
  <si>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</si>
  <si>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</si>
  <si>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</si>
  <si>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</si>
  <si>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</si>
  <si>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</si>
  <si>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</si>
  <si>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</si>
  <si>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</si>
  <si>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</si>
  <si>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</si>
  <si>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</si>
  <si>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</si>
  <si>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</si>
  <si>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</si>
  <si>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</si>
  <si>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</si>
  <si>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</si>
  <si>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</si>
  <si>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</si>
  <si>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</si>
  <si>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</si>
  <si>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</si>
  <si>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</si>
  <si>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</si>
  <si>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</si>
  <si>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</si>
  <si>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</si>
  <si>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</si>
  <si>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</si>
  <si>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</si>
  <si>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</si>
  <si>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</si>
  <si>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</si>
  <si>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</si>
  <si>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</si>
  <si>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</si>
  <si>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</si>
  <si>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</si>
  <si>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</si>
  <si>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</si>
  <si>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Future SST SIC</t>
  </si>
  <si>
    <t>ISMIP6.1.5</t>
  </si>
  <si>
    <t>offline ice sheet model forced by ISMIP6-specified AOGCM 1pctCO2to4x output</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</si>
  <si>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</si>
  <si>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</si>
  <si>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</si>
  <si>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</si>
  <si>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</si>
  <si>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</si>
  <si>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</si>
  <si>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</si>
  <si>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</si>
  <si>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</si>
  <si>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</si>
  <si>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</si>
  <si>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</si>
  <si>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</si>
  <si>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</si>
  <si>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</si>
  <si>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</si>
  <si>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</si>
  <si>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</si>
  <si>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</si>
  <si>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</si>
  <si>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</si>
  <si>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</si>
  <si>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</si>
  <si>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</si>
  <si>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</si>
  <si>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</si>
  <si>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</si>
  <si>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</si>
  <si>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</si>
  <si>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</si>
  <si>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</si>
  <si>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</si>
  <si>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</si>
  <si>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</si>
  <si>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</si>
  <si>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</si>
  <si>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</si>
  <si>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A period when sea level was higher than the present day by at least 4 meters.</t>
  </si>
  <si>
    <t>13th September 2016</t>
  </si>
  <si>
    <t>Reviewed the ISMIP6 experiments.  Added ISMIP6 standard input experiments.</t>
  </si>
  <si>
    <t>land-hist-princeton</t>
  </si>
  <si>
    <t>land-hist-wfdei</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</si>
  <si>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</si>
  <si>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</si>
  <si>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</si>
  <si>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</si>
  <si>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</si>
  <si>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</si>
  <si>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</si>
  <si>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</si>
  <si>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</si>
  <si>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</si>
  <si>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</si>
  <si>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</si>
  <si>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</si>
  <si>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</si>
  <si>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</si>
  <si>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</si>
  <si>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</si>
  <si>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</si>
  <si>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</si>
  <si>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WATCH Forcing Data methodology applied to ERA-Interim reanalysis data.</t>
  </si>
  <si>
    <t>Land-Hist-wfdei</t>
  </si>
  <si>
    <t>Land-Hist-princeton</t>
  </si>
  <si>
    <t>Land-Hist, LMIP-Hist, LmipH</t>
  </si>
  <si>
    <t>LS3MIP, Tier 1, Tier 2, Historical Scenario, Prescribed Land 1980-2014</t>
  </si>
  <si>
    <t>LFMIP-pdLC, LFMIP-pdLC2, LFMIPCAO1, LfmipCao1, ldFdBk-pdLC</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</si>
  <si>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</si>
  <si>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</si>
  <si>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</si>
  <si>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</si>
  <si>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</si>
  <si>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</si>
  <si>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 xml:space="preserve">Gap: Mitigation scenario with low radiative forcing by the end of the century.  Following approximately RCP3.4 global forcing pathway with SSP4 socioeconomic conditions. Radiative forcing reaches a level of 3.4 W/m2 in 2100. Concentration-driven. </t>
  </si>
  <si>
    <t>LMIPSSP4-34Forcing</t>
  </si>
  <si>
    <t>LMIP, scenario, forcing, SSP4-34, RCP3.4</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</si>
  <si>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</si>
  <si>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</si>
  <si>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</si>
  <si>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</si>
  <si>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</si>
  <si>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</si>
  <si>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</si>
  <si>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</si>
  <si>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</si>
  <si>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</si>
  <si>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</si>
  <si>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</si>
  <si>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</si>
  <si>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</si>
  <si>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</si>
  <si>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</si>
  <si>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</si>
  <si>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</si>
  <si>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</si>
  <si>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</si>
  <si>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</si>
  <si>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</si>
  <si>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</si>
  <si>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</si>
  <si>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</si>
  <si>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</si>
  <si>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</si>
  <si>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</si>
  <si>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</si>
  <si>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TRENDY, GSWP3, recycle climate mean, recycle climate variability</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</si>
  <si>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</si>
  <si>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</si>
  <si>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</si>
  <si>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</si>
  <si>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</si>
  <si>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</si>
  <si>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</si>
  <si>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</si>
  <si>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</si>
  <si>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</si>
  <si>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</si>
  <si>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</si>
  <si>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</si>
  <si>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</si>
  <si>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</si>
  <si>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</si>
  <si>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</si>
  <si>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 Solar, forcing</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</si>
  <si>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</si>
  <si>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</si>
  <si>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</si>
  <si>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</si>
  <si>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</si>
  <si>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</si>
  <si>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</si>
  <si>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</si>
  <si>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</si>
  <si>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</si>
  <si>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</si>
  <si>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</si>
  <si>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</si>
  <si>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</si>
  <si>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</si>
  <si>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</si>
  <si>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</si>
  <si>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</si>
  <si>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</si>
  <si>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</si>
  <si>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</si>
  <si>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</si>
  <si>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TRENDY spin up for WFDEI</t>
  </si>
  <si>
    <t>TRENDY protocol for the spin up with WFDEI forcing</t>
  </si>
  <si>
    <t>trendySpinUpWFDEI</t>
  </si>
  <si>
    <t>TRENDY, land surface, spin up, WFDEI</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</si>
  <si>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</si>
  <si>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</si>
  <si>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</si>
  <si>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</si>
  <si>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</si>
  <si>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</si>
  <si>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</si>
  <si>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</si>
  <si>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</si>
  <si>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</si>
  <si>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</si>
  <si>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</si>
  <si>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</si>
  <si>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</si>
  <si>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</si>
  <si>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</si>
  <si>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</si>
  <si>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</si>
  <si>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</si>
  <si>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</si>
  <si>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</si>
  <si>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</si>
  <si>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</si>
  <si>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</si>
  <si>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</si>
  <si>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</si>
  <si>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</si>
  <si>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</si>
  <si>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</si>
  <si>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</si>
  <si>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</si>
  <si>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</si>
  <si>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</si>
  <si>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</si>
  <si>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</si>
  <si>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</si>
  <si>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</si>
  <si>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</si>
  <si>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</si>
  <si>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</si>
  <si>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</si>
  <si>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</si>
  <si>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</si>
  <si>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LS3MIP, Tier 2, Historical, pseudo-observations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</si>
  <si>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</si>
  <si>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</si>
  <si>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</si>
  <si>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</si>
  <si>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</si>
  <si>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</si>
  <si>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</si>
  <si>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</si>
  <si>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</si>
  <si>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</si>
  <si>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</si>
  <si>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</si>
  <si>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</si>
  <si>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</si>
  <si>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</si>
  <si>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</si>
  <si>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</si>
  <si>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</si>
  <si>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</si>
  <si>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</si>
  <si>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</si>
  <si>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</si>
  <si>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</si>
  <si>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</si>
  <si>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</si>
  <si>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</si>
  <si>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</si>
  <si>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</si>
  <si>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</si>
  <si>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</si>
  <si>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</si>
  <si>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</si>
  <si>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</si>
  <si>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</si>
  <si>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</si>
  <si>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</si>
  <si>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</si>
  <si>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</si>
  <si>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</si>
  <si>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</si>
  <si>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</si>
  <si>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</si>
  <si>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</si>
  <si>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</si>
  <si>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</si>
  <si>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</si>
  <si>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</si>
  <si>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</si>
  <si>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</si>
  <si>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</si>
  <si>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</si>
  <si>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</si>
  <si>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</si>
  <si>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</si>
  <si>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</si>
  <si>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</si>
  <si>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</si>
  <si>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</si>
  <si>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</si>
  <si>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</si>
  <si>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</si>
  <si>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</si>
  <si>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</si>
  <si>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</si>
  <si>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High</t>
  </si>
  <si>
    <t>piLandUseHigh</t>
  </si>
  <si>
    <t>Pre-industrial land use with high estimates of crop cultivation, pasture land and wood harvest.</t>
  </si>
  <si>
    <t>LUMIP, pre-industrial land use, high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</si>
  <si>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</si>
  <si>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</si>
  <si>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</si>
  <si>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</si>
  <si>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</si>
  <si>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</si>
  <si>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TRENDY spin up for GSWP3 low land use</t>
  </si>
  <si>
    <t>TRENDY protocol for the spin up with GSWP3 low land use forcing</t>
  </si>
  <si>
    <t>trendySpinUpGSWP3LowLandUse</t>
  </si>
  <si>
    <t>TRENDY, land surface, spin up, GSWP3, low land use</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</si>
  <si>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</si>
  <si>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</si>
  <si>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</si>
  <si>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</si>
  <si>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</si>
  <si>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</si>
  <si>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</si>
  <si>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</si>
  <si>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</si>
  <si>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</si>
  <si>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</si>
  <si>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</si>
  <si>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</si>
  <si>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</si>
  <si>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</si>
  <si>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</si>
  <si>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</si>
  <si>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</si>
  <si>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</si>
  <si>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</si>
  <si>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</si>
  <si>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</si>
  <si>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</si>
  <si>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</si>
  <si>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</si>
  <si>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</si>
  <si>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</si>
  <si>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</si>
  <si>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</si>
  <si>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</si>
  <si>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</si>
  <si>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</si>
  <si>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</si>
  <si>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</si>
  <si>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</si>
  <si>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</si>
  <si>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Grassland without any crop management.</t>
  </si>
  <si>
    <t>Pasture as grass</t>
  </si>
  <si>
    <t>Treat pasture as grassland</t>
  </si>
  <si>
    <t>LUMIP, crop as grassland, no management</t>
  </si>
  <si>
    <t>LUMIP, pastureland as grassland, no management</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</si>
  <si>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</si>
  <si>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</si>
  <si>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</si>
  <si>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</si>
  <si>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</si>
  <si>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</si>
  <si>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</si>
  <si>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</si>
  <si>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</si>
  <si>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</si>
  <si>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</si>
  <si>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</si>
  <si>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</si>
  <si>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</si>
  <si>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</si>
  <si>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</si>
  <si>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</si>
  <si>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</si>
  <si>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</si>
  <si>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</si>
  <si>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</si>
  <si>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</si>
  <si>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</si>
  <si>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</si>
  <si>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</si>
  <si>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</si>
  <si>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</si>
  <si>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</si>
  <si>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</si>
  <si>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</si>
  <si>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</si>
  <si>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</si>
  <si>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</si>
  <si>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</si>
  <si>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</si>
  <si>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</si>
  <si>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</si>
  <si>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</si>
  <si>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</si>
  <si>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</si>
  <si>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</si>
  <si>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</si>
  <si>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</si>
  <si>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</si>
  <si>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</si>
  <si>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</si>
  <si>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</si>
  <si>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</si>
  <si>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</si>
  <si>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</si>
  <si>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</si>
  <si>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</si>
  <si>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</si>
  <si>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</si>
  <si>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</si>
  <si>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</si>
  <si>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</si>
  <si>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</si>
  <si>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</si>
  <si>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</si>
  <si>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</si>
  <si>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</si>
  <si>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</si>
  <si>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</si>
  <si>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</si>
  <si>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</si>
  <si>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</si>
  <si>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</si>
  <si>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</si>
  <si>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</si>
  <si>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</si>
  <si>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</si>
  <si>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</si>
  <si>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</si>
  <si>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</si>
  <si>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</si>
  <si>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</si>
  <si>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</si>
  <si>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</si>
  <si>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</si>
  <si>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</si>
  <si>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</si>
  <si>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</si>
  <si>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</si>
  <si>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</si>
  <si>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</si>
  <si>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</si>
  <si>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</si>
  <si>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</si>
  <si>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</si>
  <si>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</si>
  <si>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</si>
  <si>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</si>
  <si>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</si>
  <si>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Land-use change impact on past climate.</t>
  </si>
  <si>
    <t>SSP3-7.0 with SSP1-2.6 land use</t>
  </si>
  <si>
    <t>SSP1-2.6 with SSP3-7.0 land use</t>
  </si>
  <si>
    <t>LUMIP, Tier 1, Tier 2, Scenario, SSP3-7.0 forcing and SSP1-2.6 land use</t>
  </si>
  <si>
    <t>LUMIP1.06</t>
  </si>
  <si>
    <t>LUMIP1.07</t>
  </si>
  <si>
    <t>Keep all forcings the same as C4MIP esm-ssp585 scenario, but replace land use with ScenarioMIP SSP1-2.6  (aforestation) scenario. Emission driven.</t>
  </si>
  <si>
    <t>LUMIP1.08</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</si>
  <si>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</si>
  <si>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</si>
  <si>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</si>
  <si>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</si>
  <si>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</si>
  <si>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</si>
  <si>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</si>
  <si>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</si>
  <si>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</si>
  <si>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</si>
  <si>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</si>
  <si>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</si>
  <si>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</si>
  <si>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</si>
  <si>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</si>
  <si>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</si>
  <si>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</si>
  <si>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</si>
  <si>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</si>
  <si>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</si>
  <si>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</si>
  <si>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</si>
  <si>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</si>
  <si>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</si>
  <si>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</si>
  <si>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</si>
  <si>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</si>
  <si>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</si>
  <si>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</si>
  <si>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</si>
  <si>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</si>
  <si>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</si>
  <si>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</si>
  <si>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</si>
  <si>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</si>
  <si>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</si>
  <si>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omip2</t>
  </si>
  <si>
    <t>omip2-spunup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</si>
  <si>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</si>
  <si>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</si>
  <si>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</si>
  <si>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</si>
  <si>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</si>
  <si>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295 years</t>
  </si>
  <si>
    <t>1958-01-01</t>
  </si>
  <si>
    <t>biogeochemical, spin-up, 2000yrs</t>
  </si>
  <si>
    <t>Initialise ocean biogeochemistry with model tracer fields that have been spun up for at least 2000 years, ideally for 5000 years.</t>
  </si>
  <si>
    <t>JRA55air-seaFluxes</t>
  </si>
  <si>
    <t>O2 Constant</t>
  </si>
  <si>
    <t>CO2 Historical</t>
  </si>
  <si>
    <t>CORE-II Heat Flux</t>
  </si>
  <si>
    <t>CORE-II Freshwater Flux</t>
  </si>
  <si>
    <t>CORE-II Momentum Flux</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</si>
  <si>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</si>
  <si>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</si>
  <si>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</si>
  <si>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</si>
  <si>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</si>
  <si>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</si>
  <si>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</si>
  <si>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</si>
  <si>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</si>
  <si>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</si>
  <si>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</si>
  <si>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</si>
  <si>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</si>
  <si>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</si>
  <si>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</si>
  <si>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</si>
  <si>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</si>
  <si>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</si>
  <si>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</si>
  <si>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</si>
  <si>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</si>
  <si>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</si>
  <si>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</si>
  <si>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</si>
  <si>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</si>
  <si>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</si>
  <si>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</si>
  <si>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</si>
  <si>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</si>
  <si>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</si>
  <si>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</si>
  <si>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</si>
  <si>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</si>
  <si>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</si>
  <si>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</si>
  <si>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</si>
  <si>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</si>
  <si>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</si>
  <si>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</si>
  <si>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</si>
  <si>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</si>
  <si>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</si>
  <si>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</si>
  <si>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</si>
  <si>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</si>
  <si>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</si>
  <si>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</si>
  <si>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</si>
  <si>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</si>
  <si>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</si>
  <si>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</si>
  <si>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</si>
  <si>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</si>
  <si>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</si>
  <si>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</si>
  <si>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</si>
  <si>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past1000 Astronomical Parameters</t>
  </si>
  <si>
    <t>PMIP, orbital parameters, astronomical parameters, past 1000,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</si>
  <si>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</si>
  <si>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</si>
  <si>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</si>
  <si>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</si>
  <si>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</si>
  <si>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</si>
  <si>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</si>
  <si>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</si>
  <si>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</si>
  <si>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</si>
  <si>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</si>
  <si>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</si>
  <si>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</si>
  <si>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</si>
  <si>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</si>
  <si>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</si>
  <si>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</si>
  <si>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</si>
  <si>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</si>
  <si>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</si>
  <si>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</si>
  <si>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</si>
  <si>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</si>
  <si>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</si>
  <si>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</si>
  <si>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</si>
  <si>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</si>
  <si>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</si>
  <si>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</si>
  <si>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</si>
  <si>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</si>
  <si>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</si>
  <si>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</si>
  <si>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</si>
  <si>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</si>
  <si>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</si>
  <si>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</si>
  <si>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</si>
  <si>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</si>
  <si>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</si>
  <si>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</si>
  <si>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</si>
  <si>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</si>
  <si>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</si>
  <si>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</si>
  <si>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</si>
  <si>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</si>
  <si>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</si>
  <si>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</si>
  <si>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</si>
  <si>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</si>
  <si>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</si>
  <si>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</si>
  <si>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</si>
  <si>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</si>
  <si>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</si>
  <si>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</si>
  <si>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</si>
  <si>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</si>
  <si>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</si>
  <si>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</si>
  <si>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</si>
  <si>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</si>
  <si>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</si>
  <si>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</si>
  <si>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</si>
  <si>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</si>
  <si>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</si>
  <si>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Climate forcing reconstructions for use in PMIP simulations of the last millennium (v1.0)</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</si>
  <si>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</si>
  <si>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</si>
  <si>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</si>
  <si>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</si>
  <si>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</si>
  <si>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</si>
  <si>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</si>
  <si>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</si>
  <si>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LGM</t>
  </si>
  <si>
    <t>MH</t>
  </si>
  <si>
    <t>Reviewed the PMIP experiments.  Added specific concentrations for GHGs as described in the PMIP GMD paper.  Updated the Ice Sheets and land-sea mask specifications.</t>
  </si>
  <si>
    <t>2nd October 2016</t>
  </si>
  <si>
    <t>LUMIP, Tier 1, LS3MIP, Tier 1, historical, All Management, AM, All  LULCC, 1850, 1700</t>
  </si>
  <si>
    <t>10.5194/gmd-9-3447-2016</t>
  </si>
  <si>
    <t>The Radiative Forcing Model Intercomparison Project (RFMIP): experimental protocol for CMIP6</t>
  </si>
  <si>
    <t>RFMIP-ERF-PI-Cntrl, erf-piControl</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</si>
  <si>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</si>
  <si>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</si>
  <si>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</si>
  <si>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</si>
  <si>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</si>
  <si>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</si>
  <si>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</si>
  <si>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</si>
  <si>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</si>
  <si>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</si>
  <si>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</si>
  <si>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RCP26 Forcing Excluding Land Use</t>
  </si>
  <si>
    <t>RCP85 Forcing Excluding Land Use</t>
  </si>
  <si>
    <t>Pre-Industrial Forcing Excluding CO2</t>
  </si>
  <si>
    <t>An atmosphere-land model with interactive vegetation.</t>
  </si>
  <si>
    <t>Atmosphere-Land Configuration</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</si>
  <si>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</si>
  <si>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</si>
  <si>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</si>
  <si>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</si>
  <si>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</si>
  <si>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</si>
  <si>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</si>
  <si>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</si>
  <si>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</si>
  <si>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</si>
  <si>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</si>
  <si>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</si>
  <si>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</si>
  <si>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Restore SST running mean N Atlantic</t>
  </si>
  <si>
    <t>Minimise AMOC change</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</si>
  <si>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</si>
  <si>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</si>
  <si>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</si>
  <si>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</si>
  <si>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</si>
  <si>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</si>
  <si>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RFMIP historical Aerosols</t>
  </si>
  <si>
    <t>RFMIP Pre-Industrial Forcing Excluding CO2</t>
  </si>
  <si>
    <t>RFMIP Pre-Industrial forcing excluding CO2</t>
  </si>
  <si>
    <t>RFMIP-preImdForcingExclCO2</t>
  </si>
  <si>
    <t>Pre-Industrial forcing excluding CO2. See table 1 in Pincus et al 2016.</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</si>
  <si>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</si>
  <si>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</si>
  <si>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</si>
  <si>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</si>
  <si>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</si>
  <si>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</si>
  <si>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</si>
  <si>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</si>
  <si>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</si>
  <si>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</si>
  <si>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</si>
  <si>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</si>
  <si>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</si>
  <si>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</si>
  <si>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</si>
  <si>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 xml:space="preserve">effective radiative forcing by 4xCO2 </t>
  </si>
  <si>
    <t>effective radiative forcing by present day anthropogenic agents</t>
  </si>
  <si>
    <t>effective radiative forcing by present day greenhouse gases</t>
  </si>
  <si>
    <t>effective radiative forcing by present day land use</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</si>
  <si>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</si>
  <si>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</si>
  <si>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</si>
  <si>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</si>
  <si>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</si>
  <si>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Pre-industrial forcing, excluding greenhouse gases</t>
  </si>
  <si>
    <t>piForcingExcludingGHG</t>
  </si>
  <si>
    <t>Pre-industrial forcing, excluding greenhouse gases, excluding GHG</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</si>
  <si>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</si>
  <si>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</si>
  <si>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</si>
  <si>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</si>
  <si>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</si>
  <si>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</si>
  <si>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transient effective radiative forcing with specified anthropogenic aerosol optical properties, all forcings</t>
  </si>
  <si>
    <t>transient effective radiative forcing with specified anthropogenic aerosol optical properties, aerosol forcing</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</si>
  <si>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</si>
  <si>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</si>
  <si>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effective radiative forcing at present day with specified anthropogenic aerosol optical properties, anthropogenic forcings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</si>
  <si>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</si>
  <si>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</si>
  <si>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</si>
  <si>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</si>
  <si>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</si>
  <si>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</si>
  <si>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</si>
  <si>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</si>
  <si>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</si>
  <si>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</si>
  <si>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</si>
  <si>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</si>
  <si>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</si>
  <si>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</si>
  <si>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</si>
  <si>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</si>
  <si>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</si>
  <si>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</si>
  <si>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</si>
  <si>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</si>
  <si>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</si>
  <si>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</si>
  <si>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</si>
  <si>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</si>
  <si>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</si>
  <si>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</si>
  <si>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</si>
  <si>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Explore errors in radiative forcing estimates from CO2.</t>
  </si>
  <si>
    <t>Explore errors in radiative forcing estimates from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</si>
  <si>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</si>
  <si>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Present Day Atmospheric States</t>
  </si>
  <si>
    <t>Present Day Surface Properties</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</si>
  <si>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</si>
  <si>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</si>
  <si>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</si>
  <si>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</si>
  <si>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</si>
  <si>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</si>
  <si>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</si>
  <si>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</si>
  <si>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</si>
  <si>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</si>
  <si>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</si>
  <si>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</si>
  <si>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</si>
  <si>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</si>
  <si>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</si>
  <si>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</si>
  <si>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</si>
  <si>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</si>
  <si>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</si>
  <si>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</si>
  <si>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</si>
  <si>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</si>
  <si>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</si>
  <si>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</si>
  <si>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</si>
  <si>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</si>
  <si>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</si>
  <si>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</si>
  <si>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</si>
  <si>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</si>
  <si>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</si>
  <si>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</si>
  <si>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</si>
  <si>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</si>
  <si>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</si>
  <si>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</si>
  <si>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The Model Intercomparison Project on the climatic response to Volcanic forcing (VolMIP): experimental design and forcing input data for CMIP6</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</si>
  <si>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</si>
  <si>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</si>
  <si>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</si>
  <si>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</si>
  <si>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</si>
  <si>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</si>
  <si>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</si>
  <si>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</si>
  <si>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</si>
  <si>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</si>
  <si>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</si>
  <si>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</si>
  <si>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</si>
  <si>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</si>
  <si>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</si>
  <si>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</si>
  <si>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</si>
  <si>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</si>
  <si>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</si>
  <si>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</si>
  <si>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</si>
  <si>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</si>
  <si>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</si>
  <si>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</si>
  <si>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</si>
  <si>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</si>
  <si>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</si>
  <si>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</si>
  <si>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</si>
  <si>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</si>
  <si>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</si>
  <si>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</si>
  <si>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</si>
  <si>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</si>
  <si>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</si>
  <si>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</si>
  <si>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</si>
  <si>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</si>
  <si>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volcCluster, VolLongC19thC</t>
  </si>
  <si>
    <t>volc-cluster-ctrl</t>
  </si>
  <si>
    <t>VolMIP3.4</t>
  </si>
  <si>
    <t>Control with slab ocean</t>
  </si>
  <si>
    <t>control-slab</t>
  </si>
  <si>
    <t>VolMIP, Tier 3, piControl with slab ocean</t>
  </si>
  <si>
    <t>Control experiment for VolMIP volc-pinatubo-slab</t>
  </si>
  <si>
    <t>Run for 30 years.</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</si>
  <si>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</si>
  <si>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</si>
  <si>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</si>
  <si>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</si>
  <si>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</si>
  <si>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</si>
  <si>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</si>
  <si>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</si>
  <si>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</si>
  <si>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</si>
  <si>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</si>
  <si>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</si>
  <si>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</si>
  <si>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</si>
  <si>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</si>
  <si>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</si>
  <si>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</si>
  <si>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</si>
  <si>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</si>
  <si>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1790/01/01-1859/01/01</t>
  </si>
  <si>
    <t>69yrs1790-1858</t>
  </si>
  <si>
    <t>historical, 1790-1859</t>
  </si>
  <si>
    <t>Begin in 1790 and run for 69 years.</t>
  </si>
  <si>
    <t>69 years</t>
  </si>
  <si>
    <t>1790-01-01</t>
  </si>
  <si>
    <t xml:space="preserve">Initialisations made from 1st January 1790 of additional PMIP past1000 ensemble members. </t>
  </si>
  <si>
    <t>Two additional initialisations, for 1st January 1790 of the PMIP past1000 simulation via the introduction of small perturbations.</t>
  </si>
  <si>
    <t xml:space="preserve">Initialisations made from 1st January 1790 of a PMIP past1000 simulation. </t>
  </si>
  <si>
    <t>1790 Forcing Excluding Volcanic Aerosols</t>
  </si>
  <si>
    <t>1790 forcing, excluding volcanic forcing</t>
  </si>
  <si>
    <t>1790ForcingExclVolcAer</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</si>
  <si>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</si>
  <si>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</si>
  <si>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</si>
  <si>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</si>
  <si>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</si>
  <si>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</si>
  <si>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</si>
  <si>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</si>
  <si>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</si>
  <si>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</si>
  <si>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</si>
  <si>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</si>
  <si>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</si>
  <si>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</si>
  <si>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</si>
  <si>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rcp45ForcingExclVolcAer</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</si>
  <si>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</si>
  <si>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</si>
  <si>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</si>
  <si>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</si>
  <si>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</si>
  <si>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</si>
  <si>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</si>
  <si>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</si>
  <si>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</si>
  <si>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</si>
  <si>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</si>
  <si>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</si>
  <si>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</si>
  <si>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</si>
  <si>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</si>
  <si>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</si>
  <si>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</si>
  <si>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</si>
  <si>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</si>
  <si>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</si>
  <si>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</si>
  <si>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</si>
  <si>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</si>
  <si>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</si>
  <si>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</si>
  <si>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</si>
  <si>
    <t>Scope</t>
  </si>
  <si>
    <t>Mesospheric and stratospheric NOy produced by energetic particle precipitation during 2002–2012</t>
  </si>
  <si>
    <t>Funke, B., M. López-Puertas, G. P. Stiller, T. von Clarmann (2014), Mesospheric and stratospheric NOy produced by energetic particle precipitation during 2002–2012, J. Geophys. Res. Atmos., 119, 4429-4446</t>
  </si>
  <si>
    <t>10.1002/2013JD021404</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</si>
  <si>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</si>
  <si>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Hemispheric distributions and interannual variability of NOy produced by energetic particle precipitation in 2002–2012</t>
  </si>
  <si>
    <t>Solar electron forcing for CMIP6</t>
  </si>
  <si>
    <t>10.1002/2014JD022423</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</si>
  <si>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</si>
  <si>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Solar electron forcing for CMIP6.</t>
  </si>
  <si>
    <t>Funke, B., M. López-Puertas, L. Holt, C. E. Randall, G. P. Stiller, T. von Clarmann (2014), Hemispheric distributions and interannual variability of NOy produced by energetic particle precipitation in 2002–2012, J. Geophys. Res. Atmos., 119, 13,565–13,582</t>
  </si>
  <si>
    <t>RCP85 Forcing</t>
  </si>
  <si>
    <t>RCP70 Forcing</t>
  </si>
  <si>
    <t>RCP45 Forcing</t>
  </si>
  <si>
    <t>RCP26 Forcing</t>
  </si>
  <si>
    <t>RCP60 Forcing</t>
  </si>
  <si>
    <t>RCP34 Forcing</t>
  </si>
  <si>
    <t>RCP26 overshoot Forcing</t>
  </si>
  <si>
    <t>RCP85 extension Forcing</t>
  </si>
  <si>
    <t>RCP26 extension Forcing</t>
  </si>
  <si>
    <t>RCP34 extension overshoot Forcing</t>
  </si>
  <si>
    <t>RCP34 overshoot Forcing</t>
  </si>
  <si>
    <t>Ocean-SeaIce Configuration</t>
  </si>
  <si>
    <t>Ocean-SeaIce-BioGeoChem Config</t>
  </si>
  <si>
    <t>OMIP Biogeochemical Tracers</t>
  </si>
  <si>
    <t>Initial RCP45 Forcing Maintained</t>
  </si>
  <si>
    <t>Radiative Transfer</t>
  </si>
  <si>
    <t>1pctCO2 Passive Tracer At Doubling</t>
  </si>
  <si>
    <t>Present Day Forcing</t>
  </si>
  <si>
    <t>Present-Day, forcing</t>
  </si>
  <si>
    <t>LFMIP-HP Forcing</t>
  </si>
  <si>
    <t>Grassland Net</t>
  </si>
  <si>
    <t>CFC11 Tracer</t>
  </si>
  <si>
    <t>CFC12 Tracer</t>
  </si>
  <si>
    <t>SF6 Tracer</t>
  </si>
  <si>
    <t>DIC Tracer</t>
  </si>
  <si>
    <t>ALK Tracer</t>
  </si>
  <si>
    <t>Radio Carbon Tracer</t>
  </si>
  <si>
    <t>RCP Natural</t>
  </si>
  <si>
    <t>High Res Atmos</t>
  </si>
  <si>
    <t>Daily Coupling</t>
  </si>
  <si>
    <t>Cluster SO2</t>
  </si>
  <si>
    <t>Pinatubo Solar Attenuation</t>
  </si>
  <si>
    <t>Pinatubo Radiative Heating</t>
  </si>
  <si>
    <t>RCP45 CO2</t>
  </si>
  <si>
    <t>Alternative Historical Volcano</t>
  </si>
  <si>
    <t>Alternative historical volcanic  forcing</t>
  </si>
  <si>
    <t>Alternative Historical Solar</t>
  </si>
  <si>
    <t>Alternative RCP45 Aerosol</t>
  </si>
  <si>
    <t>Alternative RCP45 Volcano</t>
  </si>
  <si>
    <t>Alternative RCP45 Solar</t>
  </si>
  <si>
    <t>SSP5-85 SST 2100</t>
  </si>
  <si>
    <t>SSP5-85 SIC 2100</t>
  </si>
  <si>
    <t>RCP85 Well Mixed GHG</t>
  </si>
  <si>
    <t>RCP70 Well Mixed GHG</t>
  </si>
  <si>
    <t>RCP45 Well Mixed GHG</t>
  </si>
  <si>
    <t>RCP26 Well Mixed GHG</t>
  </si>
  <si>
    <t>RCP60 Well Mixed GHG</t>
  </si>
  <si>
    <t>RCP34 Well Mixed GHG</t>
  </si>
  <si>
    <t>RCP85 Short Lived Gas Species</t>
  </si>
  <si>
    <t>RCP45 Short Lived Gas Species</t>
  </si>
  <si>
    <t>RCP70 Short Lived Gas Species</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</si>
  <si>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</si>
  <si>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</si>
  <si>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</si>
  <si>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</si>
  <si>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</si>
  <si>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</si>
  <si>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Impose changing emissions of RCP2.6-overshoot short lived gas species including CH4, NOx, VOCs and CO.</t>
  </si>
  <si>
    <t>Impose changing emissions of RCP8.5 extension short lived gas species including CH4, NOx, VOCs and CO.</t>
  </si>
  <si>
    <t>Impose changing emissions of RCP2.6 extension short lived gas species including CH4, NOx, VOCs and CO.</t>
  </si>
  <si>
    <t>Impose changing emissions of RCP3.4 extension overshoot short lived gas species including CH4, NOx, VOCs and CO.  Beginning in 2100, linearly reduce forcings from 3.4 W/m2 pathway to 2.6 W/m2 by 2250.</t>
  </si>
  <si>
    <t>Impose changing emissions of RCP3.4 overshoot short lived gas species including CH4, NOx, VOCs and CO.  Beginning in 2040, reduce forcings from 8.5 W/m2 pathway to 3.4 W/m2 by 2100.</t>
  </si>
  <si>
    <t>RCP26 Short Lived Gas Species</t>
  </si>
  <si>
    <t>RCP60 Short Lived Gas Species</t>
  </si>
  <si>
    <t>RCP34 Short Lived Gas Species</t>
  </si>
  <si>
    <t>RCP26-overshoot Short Lived Gas Species</t>
  </si>
  <si>
    <t>RCP26-overshoot Well Mixed GHG</t>
  </si>
  <si>
    <t>RCP85-extension Well Mixed GHG</t>
  </si>
  <si>
    <t>RCP26-extension Well Mixed GHG</t>
  </si>
  <si>
    <t>RCP34-extension overshoot Well Mixed GHG</t>
  </si>
  <si>
    <t>RCP34-overshoot Well Mixed GHG</t>
  </si>
  <si>
    <t>RCP85-extension Short Lived Gas Species</t>
  </si>
  <si>
    <t>RCP26-extension Short Lived Gas Species</t>
  </si>
  <si>
    <t>RCP34-extension-overshoot Short Lived Gas Species</t>
  </si>
  <si>
    <t>RCP34-overshoot Short Lived Gas Species</t>
  </si>
  <si>
    <t>RCP85 Aerosols</t>
  </si>
  <si>
    <t>RCP70 Aerosols</t>
  </si>
  <si>
    <t>RCP45 Aerosols</t>
  </si>
  <si>
    <t>RCP26 Aerosols</t>
  </si>
  <si>
    <t>RCP60 Aerosols</t>
  </si>
  <si>
    <t>RCP34 Aerosols</t>
  </si>
  <si>
    <t>RCP26-overshoot Aerosols</t>
  </si>
  <si>
    <t>RCP85-extension Aerosols</t>
  </si>
  <si>
    <t>RCP26-extension Aerosols</t>
  </si>
  <si>
    <t>RCP34-extension-overshoot Aerosols</t>
  </si>
  <si>
    <t>RCP34-overshoot Aerosols</t>
  </si>
  <si>
    <t>RCP85 Aerosol Precursors</t>
  </si>
  <si>
    <t>RCP70 Aerosol Precursors</t>
  </si>
  <si>
    <t>RCP45 Aerosol Precursors</t>
  </si>
  <si>
    <t>RCP26 Aerosol Precursors</t>
  </si>
  <si>
    <t>RCP60 Aerosol Precursors</t>
  </si>
  <si>
    <t>RCP34 Aerosol Precursors</t>
  </si>
  <si>
    <t>RCP26-overshoot Aerosol Precursors</t>
  </si>
  <si>
    <t>RCP85-extension Aerosol Precursors</t>
  </si>
  <si>
    <t>RCP26-extension Aerosol Precursors</t>
  </si>
  <si>
    <t>RCP34-extension-overshoot Aerosol Precursors</t>
  </si>
  <si>
    <t>RCP34-overshoot Aerosol Precursors</t>
  </si>
  <si>
    <t>LMIP SSP4-34 Forcing</t>
  </si>
  <si>
    <t>RCP70 Reduced Black Carbon</t>
  </si>
  <si>
    <t>RCP70 Aerosols No Black Carbon</t>
  </si>
  <si>
    <t>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</si>
  <si>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</si>
  <si>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</si>
  <si>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t>
  </si>
  <si>
    <t>RCP70 NOx</t>
  </si>
  <si>
    <t>RCP7.0 NOx</t>
  </si>
  <si>
    <t xml:space="preserve">Impose changing concentrations of RCP7.0 NOx. 
</t>
  </si>
  <si>
    <t>Representative Concentration Pathway, 7.0, future, 21st century, SSP3, RCP7.0, NOx</t>
  </si>
  <si>
    <t>mid-HoloceneWMGHG</t>
  </si>
  <si>
    <t>LGMWMGHG</t>
  </si>
  <si>
    <t>LIGWMGHG</t>
  </si>
  <si>
    <t>Impose 2014 emissions of nitrogen oxides (NOx).</t>
  </si>
  <si>
    <t>2014 NOx Emissions</t>
  </si>
  <si>
    <t>2x 1850 wetland Methane</t>
  </si>
  <si>
    <t>1850 Nitrogen Deposition</t>
  </si>
  <si>
    <t>1% per year CO2 for Carbon Cycle</t>
  </si>
  <si>
    <t>1850 CO2 for Radiation</t>
  </si>
  <si>
    <t>RCP85 Well Mixed GHG Emissions</t>
  </si>
  <si>
    <t>RCP85 Short Lived Gas Species Emissions</t>
  </si>
  <si>
    <t>RCP85 Aerosol Emissions</t>
  </si>
  <si>
    <t>RCP85 Aerosol Precursor Emissions</t>
  </si>
  <si>
    <t>1% per year CO2 for Radiation</t>
  </si>
  <si>
    <t>1850 CO2 for Carbon Cycle</t>
  </si>
  <si>
    <t>Anthropogenic Nitrogen Deposition</t>
  </si>
  <si>
    <t>Uniform plus 4K to AMIP Sea Surface Temperature increase</t>
  </si>
  <si>
    <t>AMIP CO2 x4 for Radiation</t>
  </si>
  <si>
    <t>Zonally Uniform SST</t>
  </si>
  <si>
    <t>perpetual Equinox</t>
  </si>
  <si>
    <t>Zonally Uniform SST +4K</t>
  </si>
  <si>
    <t>abrupt +4 percent Solar</t>
  </si>
  <si>
    <t>abrupt -4 percent Solar</t>
  </si>
  <si>
    <t xml:space="preserve">Abrupt 2xCO2 </t>
  </si>
  <si>
    <t xml:space="preserve">Abrupt 0.5xCO2 </t>
  </si>
  <si>
    <t>piControl SST Monthly Var</t>
  </si>
  <si>
    <t>piControl SIC Monthly Var</t>
  </si>
  <si>
    <t>piControl SST Monthly Var Plus Uniform 4K</t>
  </si>
  <si>
    <t>piControl SST Monthly Var Plus Uniform xK</t>
  </si>
  <si>
    <t>abrupt-4xCO2 SST</t>
  </si>
  <si>
    <t xml:space="preserve">Monthly-varying sea surface temperature from years 111 to 140 of the abrupt-4xCO2 simulation.
</t>
  </si>
  <si>
    <t>abrupt-4xCO2 SIC</t>
  </si>
  <si>
    <t>4xCO2 for Radiation</t>
  </si>
  <si>
    <t>4xCO2 for Vegetation</t>
  </si>
  <si>
    <t xml:space="preserve">piSST-control SST plus patterned 4K derived from 4xCO2 monthly varying SST anomalies </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</si>
  <si>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</si>
  <si>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</si>
  <si>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</si>
  <si>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</si>
  <si>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</si>
  <si>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</si>
  <si>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To provide sea surface temperature (SST) boundary conditions for the CFMIP piSST-control experiment.</t>
  </si>
  <si>
    <t>To provide sea ice concentration (SIC) boundary conditions for the CFMIP piSST-control experiment.</t>
  </si>
  <si>
    <t>To provide sea surface temperature (SST) boundary conditions for the CFMIP piSST-p4K experiment.</t>
  </si>
  <si>
    <t>piSST-controlPatternedSSTp4KFrom4xCO2</t>
  </si>
  <si>
    <t>LW Cloud Radiation Off</t>
  </si>
  <si>
    <t>RCP Solar</t>
  </si>
  <si>
    <t>RCP Volcanic</t>
  </si>
  <si>
    <t>1850 WMGHG for Radiation</t>
  </si>
  <si>
    <t>1850 O3 for Radiation</t>
  </si>
  <si>
    <t>RCP45 Stratospheric Ozone</t>
  </si>
  <si>
    <t>1pctCO2 Wind Stress Anomaly At Doubling</t>
  </si>
  <si>
    <t>1pctCO2 Heat Flux Anomaly At Doubling</t>
  </si>
  <si>
    <t>1pctCO2 Fresh Water Flux Anomaly At Doubling</t>
  </si>
  <si>
    <t>Solar Balance of 4xCO2</t>
  </si>
  <si>
    <t xml:space="preserve">Internal Stratospheric Aerosol Precursors RCP85 to RCP45 </t>
  </si>
  <si>
    <t>External Stratospheric Aerosol Precursors RCP85 to RCP45</t>
  </si>
  <si>
    <t>Solar RCP85 to RCP45</t>
  </si>
  <si>
    <t>8Tg SO2 per year</t>
  </si>
  <si>
    <t>SSP5-85 SST 2020</t>
  </si>
  <si>
    <t>SSP5-85 SIC 2020</t>
  </si>
  <si>
    <t>HadISST in IPO</t>
  </si>
  <si>
    <t>HadISST in AMO</t>
  </si>
  <si>
    <t>TIP 500</t>
  </si>
  <si>
    <t>TIP 500 No Sensible Heat</t>
  </si>
  <si>
    <t>Highlands 500</t>
  </si>
  <si>
    <t>High Res HadISST2</t>
  </si>
  <si>
    <t>Restore SST Obs Trop E Pacific</t>
  </si>
  <si>
    <t>Restore SST running mean Extra Tropical N Atlantic</t>
  </si>
  <si>
    <t>Restore SST running Mean Sub Tropical N Atlantic</t>
  </si>
  <si>
    <t>Restore SST clim N Atlantic</t>
  </si>
  <si>
    <t>Restore SST AMV pos N Atlantic</t>
  </si>
  <si>
    <t>Restore SST AMV neg N Atlantic</t>
  </si>
  <si>
    <t>Restore SST AMV pos Extra Tropical N Atlantic</t>
  </si>
  <si>
    <t>Restore SST AMV neg Extra Tropical N Atlantic</t>
  </si>
  <si>
    <t>Restore SST AMV pos Tropical N Atlantic</t>
  </si>
  <si>
    <t>Restore SST Clim Pacific</t>
  </si>
  <si>
    <t>Restore SST PDV pos Pacific</t>
  </si>
  <si>
    <t>Restore SST PDV neg Pacific</t>
  </si>
  <si>
    <t>Impose SST Obs Trop E Pacific</t>
  </si>
  <si>
    <t>Impose SST running mean N Atlantic</t>
  </si>
  <si>
    <t>Impose SST running mean extra tropical N Atlantic</t>
  </si>
  <si>
    <t>Restore SST AMV neg tropical N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</si>
  <si>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</si>
  <si>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</si>
  <si>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sub tropical N Atlantic</t>
  </si>
  <si>
    <t>Impose SST clim N Atlantic</t>
  </si>
  <si>
    <t>Impose SST AMV pos N Atlantic</t>
  </si>
  <si>
    <t>Impose SST AMV neg N Atlantic</t>
  </si>
  <si>
    <t>Impose SST AMV pos extra tropical N Atlantic</t>
  </si>
  <si>
    <t>Impose SST AMV neg extra tropical N Atlantic</t>
  </si>
  <si>
    <t>Impose SST AMV pos tropical N Atlantic</t>
  </si>
  <si>
    <t>Impose SST AMV neg tropical N Atlantic</t>
  </si>
  <si>
    <t>Impose SST clim Pacific</t>
  </si>
  <si>
    <t>Impose SST PDV pos Pacific</t>
  </si>
  <si>
    <t>Impose SST PDV neg Pacific</t>
  </si>
  <si>
    <t>Mid-Pliocene Land Sea Mask</t>
  </si>
  <si>
    <t xml:space="preserve">abrupt-4xCO2 SST year 100 </t>
  </si>
  <si>
    <t>abrupt-4xCO2 SIC year 100</t>
  </si>
  <si>
    <t>Added "Scope" and "Order" metrics to the forcing constraints (90% complete).  Where forcing constraint text is red this indicates that the forcing constraint is not used.</t>
  </si>
  <si>
    <t>21st October 2016</t>
  </si>
  <si>
    <t>Maintain 1850 irrigated area.  Irrigation amounts within the irrigated area are allowed to change.</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</si>
  <si>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</si>
  <si>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</si>
  <si>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ism-ssp5-8.5-std, ism-ssp5-85-std</t>
  </si>
  <si>
    <t>ism-ssp585-std</t>
  </si>
  <si>
    <t>Deleted unused forcing constraints. Changed experiment name "ism-ssp5-85-std" to "ism-ssp585-std".</t>
  </si>
  <si>
    <t>Simplified 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</si>
  <si>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</si>
  <si>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simplifiedHistoricalSolarForcing</t>
  </si>
  <si>
    <t>2nd November 2016</t>
  </si>
  <si>
    <t xml:space="preserve">Filled gaps where some forcing constraints had missing metadata_author, conformance_requested and forcing_type fields.  </t>
  </si>
  <si>
    <t xml:space="preserve">No content change.  The 21 unused temporalConstraints have been highlighted with red text. There are 60 temporal constraints in use for CMIP6, 8 are used more than 10 times each, 22 are used only once.  </t>
  </si>
  <si>
    <t xml:space="preserve">Explore the climate science and policy implications of a peak and decline in forcing during the 21st century.  This scenario fills a gap in existing climate simulations by investigating the implications of a substantial 21st century overshoot in radiative forcing relative to a longer-term target.  </t>
  </si>
  <si>
    <t>offlwamip4K</t>
  </si>
  <si>
    <t>Begun implementation of experiment relationships.  Related experiments are now specified as "control_for", "initialisation_for", "provides_constraints", "is_sibling". Related experiments have been implemented in the following MIPs: DECK, ScenarioMIP, AerChemMIP, C4MIP and CFMIP.</t>
  </si>
  <si>
    <t>3rd November 2016</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</si>
  <si>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</si>
  <si>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Prediction experiment for 2015 with volcano forcing.  Repeat DCPP-A1 2015 forecast (from the dcppA-hindcast experiment) with El Chichon forcing. Background volcanic aerosol to be the same as that used in the 1992 hindcast. 10 ensemble members. Run each member for at least 5 years, preferably 10 years.</t>
  </si>
  <si>
    <t>Prediction experiment for 2015 with volcano forcing.  Repeat DCPP-A1 2015 forecast (from the dcppA-hindcast experiment) with Pinatubo forcing. Background volcanic aerosol to be the same as that used in the 1991 hindcast. 10 ensemble members. Run each member for at least 5 years, preferably 10 years.</t>
  </si>
  <si>
    <t>Prediction experiment for 2015 with volcano forcing.  Repeat DCPP-A1 2015 forecast (from the dcppA-hindcast experiment) with Agung forcing. Background volcanic aerosol to be the same as that used in the 1963 hindcast. 10 ensemble members. Run each member for at least 5 years, preferably 10 years.</t>
  </si>
  <si>
    <t xml:space="preserve">historical simulations with specified anthropogenic aerosols </t>
  </si>
  <si>
    <t>historical simulations with specified anthropogenic aerosols, no other forcings</t>
  </si>
  <si>
    <t>ssp370-ssp126Lu</t>
  </si>
  <si>
    <t>Keep all forcings the same as ScenarioMIP SSP3-7.0 (deforestation scenario), but replace land use with SSP1-2.6 (aforestation) scenario.  Concentration driven.  Additional ensemble members are requested with tier 2 priority.</t>
  </si>
  <si>
    <t>7th November 2016</t>
  </si>
  <si>
    <t xml:space="preserve">Implementation of experiment relationships is complete.  </t>
  </si>
  <si>
    <t>Unused</t>
  </si>
  <si>
    <t>Number of Forcing Constraints</t>
  </si>
  <si>
    <t>Total</t>
  </si>
  <si>
    <t>Used</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</si>
  <si>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</si>
  <si>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Pre-Industrial Forcing Excluding Volcanic Aerosols and Solar Forcing</t>
  </si>
  <si>
    <t>Pre-industrial forcing, excluding volcanic aerosols and solar forcing</t>
  </si>
  <si>
    <t>preIndForcingExclVolcAerSol</t>
  </si>
  <si>
    <t>Pre-industrial forcing, excluding volcanic forcing, excluding solar forcing</t>
  </si>
  <si>
    <t>Pre-Industrial forcing excluding volcanic aerosols and solar forcing.</t>
  </si>
  <si>
    <t>For use in DAMIP hist-nat experiments.</t>
  </si>
  <si>
    <t xml:space="preserve">Pre-Industrial Forcing Excluding Anthropogenic Aerosols </t>
  </si>
  <si>
    <t>Pre-industrial forcing, excluding anthropogenic aerosols</t>
  </si>
  <si>
    <t>preIndForcingExclAnthropAer</t>
  </si>
  <si>
    <t>Pre-Industrial forcing excluding anthropogenic aerosols.</t>
  </si>
  <si>
    <t>For use in DAMIP hist-aer experiments.</t>
  </si>
  <si>
    <t>Pre-Industrial Forcing Excluding Ozone</t>
  </si>
  <si>
    <t>Pre-industrial forcing, excluding ozone</t>
  </si>
  <si>
    <t>preIndForcingExclO3</t>
  </si>
  <si>
    <t>Pre-Industrial forcing excluding ozone.</t>
  </si>
  <si>
    <t>For use in DAMIP hist-stratO3 experiments.</t>
  </si>
  <si>
    <t>Pre-Industrial Forcing Excluding Solar</t>
  </si>
  <si>
    <t>Pre-industrial forcing, excluding solar forcing</t>
  </si>
  <si>
    <t>piForcingExcludingSolar</t>
  </si>
  <si>
    <t>Pre-industrial forcing, excluding solar</t>
  </si>
  <si>
    <t>Pre-Industrial forcing excluding  solar forcing.</t>
  </si>
  <si>
    <t>For use in DAMIP.</t>
  </si>
  <si>
    <t>Requirements with conformance_requested = TRUE and other forcing constraints that apply to the MIP.</t>
  </si>
  <si>
    <t>r1</t>
  </si>
  <si>
    <t>r2</t>
  </si>
  <si>
    <t>r3</t>
  </si>
  <si>
    <t>f1</t>
  </si>
  <si>
    <t>f2</t>
  </si>
  <si>
    <t>f3</t>
  </si>
  <si>
    <t>f4</t>
  </si>
  <si>
    <t>f5</t>
  </si>
  <si>
    <t>…</t>
  </si>
  <si>
    <t>fn</t>
  </si>
  <si>
    <t>f6</t>
  </si>
  <si>
    <t>info</t>
  </si>
  <si>
    <t>experiments</t>
  </si>
  <si>
    <t>exp A</t>
  </si>
  <si>
    <t>exp B</t>
  </si>
  <si>
    <t>exp C</t>
  </si>
  <si>
    <t>MIP-ID</t>
  </si>
  <si>
    <t>no</t>
  </si>
  <si>
    <t>OMIP, JRA-55, momentum flux, air-sea</t>
  </si>
  <si>
    <t>OMIP, JRA-55, heat flux, air-sea</t>
  </si>
  <si>
    <t>OMIP, JRA-55, freshwater flux, aire-sea</t>
  </si>
  <si>
    <t>is_initialized_by</t>
  </si>
  <si>
    <t>is_constrained_by</t>
  </si>
  <si>
    <t>is_perturbation_from</t>
  </si>
  <si>
    <t>is_sibling_of</t>
  </si>
  <si>
    <t>2nd December 2016</t>
  </si>
  <si>
    <t xml:space="preserve">Updated forcing constraints.  Updated experiment relationship headings. Ensured no nesting of requirements. </t>
  </si>
  <si>
    <t>amip-future4K</t>
  </si>
  <si>
    <t>amip-pat4K, amipFuture, amip-future,</t>
  </si>
  <si>
    <t>piSST-4xCO2-all, sstPi4xCO2Veg</t>
  </si>
  <si>
    <t>piSST-4xCO2</t>
  </si>
  <si>
    <t>futureSST-4xCO2-all, sstPiTot, p4KpatSST-4xCO2</t>
  </si>
  <si>
    <t>amipFuture-4xCO2-all, amipTot, amip-p4Kpat-4xCO2</t>
  </si>
  <si>
    <t>cfmipamip, amip</t>
  </si>
  <si>
    <t xml:space="preserve">n/a </t>
  </si>
  <si>
    <t>piSST-control, sstPi</t>
  </si>
  <si>
    <t>piSST</t>
  </si>
  <si>
    <t>piSST-p4K, sstPi4K</t>
  </si>
  <si>
    <t>futureSST, sstPiFuture, p4KpatSST</t>
  </si>
  <si>
    <t>hist-aerchem, histAERchem</t>
  </si>
  <si>
    <t>DAMIP1.3</t>
  </si>
  <si>
    <t>hist-all, histALL</t>
  </si>
  <si>
    <t>hist-co2, histCO2</t>
  </si>
  <si>
    <t>hist-CO2</t>
  </si>
  <si>
    <t xml:space="preserve">ssp245-stratO3chem, ssp245SOZchem </t>
  </si>
  <si>
    <t>DAMIP2.3</t>
  </si>
  <si>
    <t>Together with histNAT and CMIP6historical simulations, these simulations will allow the attribution of observed climate changes to contributions from natural forcings, aerosols and "GHG+ozone+land use change".</t>
  </si>
  <si>
    <t>Together with histNAT and CMIP6historical simulations, this will allow the attribution of observed climate changes to contributions from natural forcings, aerosols and "GHG+ozone+land use change".</t>
  </si>
  <si>
    <t>Combinations of CMIP6 historical, histNat and histGHG will allow the attriution of observed climate changes to contributions from GHG, other anthropogenic factors and natural forcing.</t>
  </si>
  <si>
    <t xml:space="preserve">An extension of at least one of the hist-aer (histAER) simulations to the year 2100 following SSP2-4.5 aerosol concentrations. Forced with aerosol and aerosol precursor emissions only (sulfate, black carbon, organic carbon, ammonia, NOx and VOCs).
</t>
  </si>
  <si>
    <t>Combinations of CMIP6 historical, histAER, histNAT, ssp245AER and SSP2-4.5 (ScenarioMIP) will allow the estimation of future temperature changes that are constrained by observed historical changes.</t>
  </si>
  <si>
    <t xml:space="preserve">ssp245-aerchem, ssp245AERchem </t>
  </si>
  <si>
    <t>DAMIP3.3</t>
  </si>
  <si>
    <t>LUMIP2.11</t>
  </si>
  <si>
    <t>LUMIP2.12</t>
  </si>
  <si>
    <t>LUMIP, Tier 2, historical, All Management, 1850, 1700, high land use</t>
  </si>
  <si>
    <t>LUMIP, Tier 2, historical, All Management, 1850, 1700, low land use</t>
  </si>
  <si>
    <t>LUMIP, Tier 2, historical,  1850 irrigation, 1850 fertilisation</t>
  </si>
  <si>
    <t>ssp126-ssp370Lu</t>
  </si>
  <si>
    <t>land-netTrans, LND_gross_vs_net</t>
  </si>
  <si>
    <t>land-hist-CruNcep, Land-Hist-cruNcep</t>
  </si>
  <si>
    <t>land-hist-cruNcep</t>
  </si>
  <si>
    <t>amip-lfmip-pobs, LFMIP-Pobs+SST</t>
  </si>
  <si>
    <t>amip-lfmip-pObs</t>
  </si>
  <si>
    <t>lfmip-pobs, LFMIP-Pobs, LFMIPHP10, LfmipHp10</t>
  </si>
  <si>
    <t>LS3MIP, Tier 2, Historical, reconstructed land surface, LFMIP-predictability</t>
  </si>
  <si>
    <t>lfmip-initLC</t>
  </si>
  <si>
    <t>omipv1, omip-core2, omipA, omip-initA</t>
  </si>
  <si>
    <t>omip1</t>
  </si>
  <si>
    <t>omipv1-spunup, omip-core2-spunup, omipB, omip-initB</t>
  </si>
  <si>
    <t>omip1-spunup</t>
  </si>
  <si>
    <t>piClim-aerO3x2, erf-aerO3x2, RFMIP-ERF-AERO3x2</t>
  </si>
  <si>
    <t>piClim-aerO3x0p1, erf-aerO3x0p1, RFMIP-ERF-AERO3x01</t>
  </si>
  <si>
    <t>piClim-GHG, erf-ghg, RFMIP-ERF-GHG</t>
  </si>
  <si>
    <t>piClim-ghg</t>
  </si>
  <si>
    <t>piClim-histAll, erf-hist-all, RFMIP-ERF-HistAll</t>
  </si>
  <si>
    <t>piClim-histall</t>
  </si>
  <si>
    <t>piClim-histNat, erf-hist-nat, RFMIP-ERF-HistNat</t>
  </si>
  <si>
    <t>piClim-histnat</t>
  </si>
  <si>
    <t>piClim-histGHG, erf-hist-GHG, RFMIP-ERF-HistGHG</t>
  </si>
  <si>
    <t>piClim-histghg</t>
  </si>
  <si>
    <t>piClim-spAerO3-histaer, RFMIP-SpAerO3-piSST-histaer</t>
  </si>
  <si>
    <t>piClim-spAer-histaer</t>
  </si>
  <si>
    <t>piClim-spAerO3-histall, RFMIP-SpAerO3-piSST-histall</t>
  </si>
  <si>
    <t>piClim-spAer-histall</t>
  </si>
  <si>
    <t>piClim-spAerO3-anthro, RFMIP-SpAerO3-anthro</t>
  </si>
  <si>
    <t>piClim-spAer-anthro</t>
  </si>
  <si>
    <t>hist-spAerO3, hist-spAerO3-aer, hist-aer-spAerO3, hist-specAer, RFMIP-SpAer-aer</t>
  </si>
  <si>
    <t>hist-spAer-aer</t>
  </si>
  <si>
    <t>hist-all-spAerO3, hist-spAerO3-all, hist-all-specAer, RFMIP-SpAer-all</t>
  </si>
  <si>
    <t>hist-spAer-all</t>
  </si>
  <si>
    <t>ssp126-ext, SSP126ext, SSP1_26_ext</t>
  </si>
  <si>
    <t>ssp126-over, SSP126over, SSP1_26_over</t>
  </si>
  <si>
    <t>ssp370SST-ssp126Lu</t>
  </si>
  <si>
    <t>SSP3-7.0, prescribed SSTs, with SSP1-2.6 land use</t>
  </si>
  <si>
    <t>SSP-based RCP scenario following approximately RCP7.0 global forcing pathway but with low land use change from exeperiment ssp126. Atmosphere only with SST from experiment SSP3-70.</t>
  </si>
  <si>
    <t>ssp534-over-ext, SSP5-3.4-OS-Ext, SSP5_34_ext_over</t>
  </si>
  <si>
    <t>ssp585-ext, SSP585ext, SSP5_85_ext</t>
  </si>
  <si>
    <t>6th December 2016</t>
  </si>
  <si>
    <t>Updated experiment names for consistency with WCRP CMIP6 CVs, updated some descriptions and forcing constraints for consistency with the naming update.</t>
  </si>
  <si>
    <t>piClim-spAer-aer</t>
  </si>
  <si>
    <t>piClim-spAerO3-aer, piClim-spAerO3-aerO3, RFMIP-SpAerO3-aer</t>
  </si>
  <si>
    <t>C4MIP, Tier 2, Scenario, SSP, RCP, SSP5, RCP3.4, RCP8.5, overshoot, future, SSP-based RCP</t>
  </si>
  <si>
    <t>ssp534-over-bgc</t>
  </si>
  <si>
    <t>biogeochemically-coupled version of the RCP3.4 overshoot scenario branching from SSP58.5</t>
  </si>
  <si>
    <t xml:space="preserve">Biogeochemically-coupled version of the mitigated overshoot scenario with medium/low radiative forcing by the end of the 21st century.  The scenario follows SSP5-8.5, an unmitigated baseline scenario, through 2040, and then substantially negative net emissions thereafter.   </t>
  </si>
  <si>
    <t>SSP585-bgc-Initialisation2040</t>
  </si>
  <si>
    <t>SSP5-8.5 BGC Initialisation 2040</t>
  </si>
  <si>
    <t>ssp585-bgc-Initialisation2040</t>
  </si>
  <si>
    <t>initial conditions, initialisation, ssp585-bgc, scenario, 2040</t>
  </si>
  <si>
    <t xml:space="preserve">Initialisation is from year 2040 of the ssp585-bgc experiment.  </t>
  </si>
  <si>
    <t>Experiment naming tweaks, added ssp585-over-bgc to C4MIP, ensured that all reinstated experiments are listed in the correct project.</t>
  </si>
  <si>
    <t>detlef.vanvuuren@pbl.nl</t>
  </si>
  <si>
    <t>FAFMIP is a project for comparative analysis of ocean climate change using a suite of experiments that prescribe surface flux perturbations to the ocean component of AOGCMs</t>
  </si>
  <si>
    <t>Describes the FAFMIP</t>
  </si>
  <si>
    <t>Flux-Anomaly-Forced Model Intercomparison Project (FAFMIP) Homepage.</t>
  </si>
  <si>
    <t>FAFMIP Homepage</t>
  </si>
  <si>
    <t>http://www.fafmip.org/</t>
  </si>
  <si>
    <t>McAvaney BJ, Le Treut H (2003), The cloud feedback intercomparison project: (CFMIP). In: CLIVAR Exchanges - supplementary contributions. 26: March 2003.</t>
  </si>
  <si>
    <t>The Flux-Anomaly-Forced Model Intercomparison Project (FAFMIP) contribution to CMIP6: investigation of sea-level and ocean climate change in response to CO2 forcing</t>
  </si>
  <si>
    <t>https://www.lists.rdg.ac.uk/mailman/listinfo/fafmip</t>
  </si>
  <si>
    <t>FAFMIP mailing list</t>
  </si>
  <si>
    <t>FAFMIP mailing list subscription page.</t>
  </si>
  <si>
    <t>FAFMIP mailing list for discussion of the Flux-Anomaly-Forced Model Intercomparison Project.</t>
  </si>
  <si>
    <t>gerhard.krinner@univ-grenoble-alpes.fr</t>
  </si>
  <si>
    <t>p.friedlingstein@exeter.ac.uk</t>
  </si>
  <si>
    <t>http://www.c4mip.net/</t>
  </si>
  <si>
    <t>C4MIP homepage.</t>
  </si>
  <si>
    <t>C4MIP homepage</t>
  </si>
  <si>
    <t>The primary aim of C4MIP is to understand and quantify future (century-scale) changes in the global carbon cycle and its feedbacks on the climate system, making the link between CO2 emissions and climate change. This objective is obtained through idealized, historical and future scenario experiments.</t>
  </si>
  <si>
    <t>GeoMIP experiments apply geoengineering methods that modify stratospheric sulfate aerosol, solar irradiance and cirrus clouds to specified DECK and ScenarioMIP experiments.</t>
  </si>
  <si>
    <t>C4MIP mailing list for project particpants.</t>
  </si>
  <si>
    <t>C4MIP mailing list</t>
  </si>
  <si>
    <t>https://listserv.gwdg.de/mailman/listinfo/c4mip-participants</t>
  </si>
  <si>
    <t>C4MIP mailing list subscription page.</t>
  </si>
  <si>
    <t>FAFMIP mailing list for project participants</t>
  </si>
  <si>
    <t>ismip6@gmail.com</t>
  </si>
  <si>
    <t>ISMIP6 email</t>
  </si>
  <si>
    <t>ISMIP6 leads</t>
  </si>
  <si>
    <t>Email for Ice Sheet Model Intercomparison Project for CMIP6</t>
  </si>
  <si>
    <t>ismip6-leads@climate-cryosphere.org</t>
  </si>
  <si>
    <t>Email for ISMIP6 lead authors</t>
  </si>
  <si>
    <t>HighResMIP specifies a suite of historical, future scenario and idealised experiments to be simulated on models at both high and standard horizontal resolution.</t>
  </si>
  <si>
    <t xml:space="preserve">high resolution, atmosphere, coupled processes, historical, scenario, </t>
  </si>
  <si>
    <t>OMIP email</t>
  </si>
  <si>
    <t>Email for the Ocean Model Intercomparison Project</t>
  </si>
  <si>
    <t>Coordinated Ocean-ice Reference Experiments (COREs) were proposed by the CLIVAR Ocean Model Development Panel (OMDP; formerly the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</si>
  <si>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methane, tropospheric ozone and aerosols, and their precursors), nitrous oxide and ozone-depleting halocarbons.</t>
  </si>
  <si>
    <t>The aim of AerChemMIP is to answer four scientific questions:
1.            How have anthropogenic emissions contributed to global radiative forcing and affected regional climate over the historical period?
2.            How might future policies (on climate, air quality and land use) affect the abundances of NTCFs and their climate impacts?
3.            How do uncertainties in historical NTCF emissions affect radiative forcing estimates?
4.            How important are climate feedbacks to natural NTCF emissions, atmospheric composition, and radiative effects?</t>
  </si>
  <si>
    <t>University of Reading Department of Meteorology, UK</t>
  </si>
  <si>
    <t>SOLARIS-HEPPA Proton Fluxes</t>
  </si>
  <si>
    <t>http://solarisheppa.geomar.de/cmip6</t>
  </si>
  <si>
    <t>SOLARIS-HEPPA Solar Forcing for CMIP6</t>
  </si>
  <si>
    <t>An overview of the CMIP6 solar forcing dataset (irradiance as well as particle-related parameters) and guidelines for their usage.</t>
  </si>
  <si>
    <t>SOLARIS-HEPPA  Recommendations for CMIP6 solar forcing data</t>
  </si>
  <si>
    <t>Total solar irradiance, spectral solar irradiance, time-varying solar forcing and particle forcing</t>
  </si>
  <si>
    <t>SOLARIS-HEPPA Solar Forcing Data for CMIP6</t>
  </si>
  <si>
    <t>CMIP6 historical stratospheric Ozone</t>
  </si>
  <si>
    <t>CMIP6 historical ensemble mean monthly mean stratospheric ozone concentrations</t>
  </si>
  <si>
    <t>CMIP6historicalStratosphereO3</t>
  </si>
  <si>
    <t>CMIP6 historical, ozone, concentration, O3, stratosphere</t>
  </si>
  <si>
    <t>Impose ensemble mean monthly mean of 3D stratospheric ozone from the CMIP6 historical  simulations.</t>
  </si>
  <si>
    <t>hist-GHG initialisation</t>
  </si>
  <si>
    <t>Initialisation data is taken from the end of the hist-GHG simulation.</t>
  </si>
  <si>
    <t>hist-GHG Initialisation</t>
  </si>
  <si>
    <t>initial conditions, initialisation, hist-GHG</t>
  </si>
  <si>
    <t>hist-stratO3 initialisation</t>
  </si>
  <si>
    <t>hist-stratO3 Initialisation</t>
  </si>
  <si>
    <t>initial conditions, initialisation, hist-stratO3</t>
  </si>
  <si>
    <t>Initialisation data is taken from the end of the hist-stratO3 simulation.</t>
  </si>
  <si>
    <t>hist-aer initialisation</t>
  </si>
  <si>
    <t>hist-aer Initialisation</t>
  </si>
  <si>
    <t>hist-aerInitialisation</t>
  </si>
  <si>
    <t>hist-GHGInitialisation</t>
  </si>
  <si>
    <t>hist-stratO3Initialisation</t>
  </si>
  <si>
    <t>initial conditions, initialisation, hist-aer</t>
  </si>
  <si>
    <t>Initialisation data is taken from the end of the hist-aer simulation.</t>
  </si>
  <si>
    <t>hist-nat initialisation</t>
  </si>
  <si>
    <t>hist-nat Initialisation</t>
  </si>
  <si>
    <t>hist-natinitialisation</t>
  </si>
  <si>
    <t>initial conditions, initialisation, hist-nat</t>
  </si>
  <si>
    <t>Initialisation data is taken from the end of the hist-nat simulation.</t>
  </si>
  <si>
    <t>OMIP Inert Chemical Tracers</t>
  </si>
  <si>
    <t>Initial Historical Forcing Maintained</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</si>
  <si>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 and the vegetation distribution that is output from the piControl simulation used.</t>
  </si>
  <si>
    <t xml:space="preserve">Vegetation distribution prescribed from the output of the piControl simulation. </t>
  </si>
  <si>
    <t>Vegetation boundary condition for the CFMIP piSST experiments.  Determine the stomatal (and potentially leaf area index) response to CO2.</t>
  </si>
  <si>
    <t>piControl Vegetation Distribution</t>
  </si>
  <si>
    <t>Vegetation distribution from the pre-industrial simulation</t>
  </si>
  <si>
    <t>piControlVegDist</t>
  </si>
  <si>
    <t>vegetation, vegetation distribution, piControl, pre-industrial control</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</si>
  <si>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</si>
  <si>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</si>
  <si>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is quadrupled. The increase in CO2 is seen by both the radiation scheme and vegetation.</t>
  </si>
  <si>
    <t>9th January 2017</t>
  </si>
  <si>
    <t>Updates following feedback from MIP PIs. Note that I have added columns to the responsible party fields in the experiment and project tabs.  Note that I have added columns to the requires experiment field of the project tab.</t>
  </si>
  <si>
    <t>(a) VolMIP aims at minimizing differences across models in terms of the applied volcanic forcing; (b) Assessing to what extent responses of the coupled ocean–atmosphere system to strong volcanic forcing are robustly simulated across state-of- the-art coupled climate models; (c) identifying the causes that limit robust simulated behaviour, especially differences in their treatment of physical processes.</t>
  </si>
  <si>
    <t>volcanic forcing, robust responses, response limitations, decadal variability, attribution</t>
  </si>
  <si>
    <t>exp D</t>
  </si>
  <si>
    <t>has been checked</t>
  </si>
  <si>
    <t>VolMIP ensemble of nine simulations initialised from the piControl</t>
  </si>
  <si>
    <t>nine, 9, ensemble, initialisation, VolMIP</t>
  </si>
  <si>
    <t>Three Predefined Initialisations</t>
  </si>
  <si>
    <t>threePredefinedInitialisations</t>
  </si>
  <si>
    <t>three, 3, ensemble, initialisation, predefined, VolMIP</t>
  </si>
  <si>
    <t>VolMIP ensemble or 25 simulations</t>
  </si>
  <si>
    <t>twenty-five, 25, ensemble, initialisation, VolMIP</t>
  </si>
  <si>
    <t>The Met Office Hadley Centre's sea ice and sea surface temperature (SST) data set, HadISST1, replaces the Global sea Ice and Sea Surface Temperature (GISST) data sets, and is a unique combination of monthly globally-complete fields of SST and sea ice concentration on a 1 degree latitude-longitude grid from 1870 to date.</t>
  </si>
  <si>
    <t>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</si>
  <si>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</si>
  <si>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</si>
  <si>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http://onlinelibrary.wiley.com/doi/10.1002/2014EO090001/abstract</t>
  </si>
  <si>
    <t>A new scenario framework for Climate Change Research: scenario matrix architecture</t>
  </si>
  <si>
    <t>http://iopscience.iop.org/article/10.1088/1748-9326/7/2/024013</t>
  </si>
  <si>
    <t>http://onlinelibrary.wiley.com/doi/10.1002/asl.387/abstract</t>
  </si>
  <si>
    <t>http://onlinelibrary.wiley.com/doi/10.1002/2013JD020445/abstract</t>
  </si>
  <si>
    <t>http://onlinelibrary.wiley.com/wol1/doi/10.1002/2013JD021063/abstract</t>
  </si>
  <si>
    <t>http://science.sciencemag.org/content/314/5798/452</t>
  </si>
  <si>
    <t>http://onlinelibrary.wiley.com/doi/10.1029/2001GL014201/abstract</t>
  </si>
  <si>
    <t>http://onlinelibrary.wiley.com/doi/10.1029/2000GL012745/abstract</t>
  </si>
  <si>
    <t>The Atlantic Meridional Oscillation and its relation to rainfall and river flows in the continental U. S.</t>
  </si>
  <si>
    <t>http://onlinelibrary.wiley.com/doi/10.1029/2006GL026894/abstract</t>
  </si>
  <si>
    <t>http://onlinelibrary.wiley.com/doi/10.1029/2011GL049573/abstract</t>
  </si>
  <si>
    <t>http://onlinelibrary.wiley.com/doi/10.1002/grl.50360/abstract</t>
  </si>
  <si>
    <t>http://onlinelibrary.wiley.com/doi/10.1002/2015GL064291/abstract</t>
  </si>
  <si>
    <t>http://www.nature.com/nature/journal/v501/n7467/abs/nature12534.html</t>
  </si>
  <si>
    <t>http://onlinelibrary.wiley.com/doi/10.1029/2009GL040882/abstract</t>
  </si>
  <si>
    <t>http://onlinelibrary.wiley.com/doi/10.1029/2010GL045507/abstract</t>
  </si>
  <si>
    <t>http://www.geosci-model-dev.net/9/2701/2016/</t>
  </si>
  <si>
    <t>http://www.geosci-model-dev.net/9/3447/2016/</t>
  </si>
  <si>
    <t>http://www.geosci-model-dev.net/9/3461/2016/</t>
  </si>
  <si>
    <t>O’Neill, B. C., C. Tebaldi, D. van Vuuren, V. Eyring, P. Fridelingstein, G. Hurtt, R. Knutti, E. Kriegler, J.-F. Lamarque, J. Lowe, J. Meehl, R. Moss, K. Riahi, B. M. Sanderson (2016),  The Scenario Model Intercomparison Project (ScenarioMIP) for CMIP6, Geosci. Model Dev., 9, 3461-3482</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</si>
  <si>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 (CMIP6) that will provide multi-model climate projections based on alternative scenarios of future emissions and land 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modeling, and impacts, adaptation, and vulnerability communities, and will form an important part of the evidence base in the forthcoming Intergovernmental Panel on Climate Change (IPCC) assessments. At the same time, it will provide the basis for investigating a number of targeted science and policy questions that are especially relevant to scenario-based analysis, including the role of specific forcings such as land use and aerosols, the effect of a peak and decline in forcing, the consequences of scenarios that limit warming to below 2 °C,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 use scenarios generated with integrated assessment models will be provided to participating climate modeling groups by late 2016, with the climate model simulations run within the 2017–2018 time frame, and output from the climate model projections made available and analyses performed over the 2018–2020 period.</t>
  </si>
  <si>
    <t>http://www.geosci-model-dev.net/9/1937/2016/</t>
  </si>
  <si>
    <t>http://www.geosci-model-dev.net/9/2853/2016/</t>
  </si>
  <si>
    <t>C4MIP – The Coupled Climate–Carbon Cycle Model Intercomparison Project: experimental protocol for CMIP6</t>
  </si>
  <si>
    <t>Coordinated experimental design and implementation has become a cornerstone of global climate modelling. Model Intercomparison Projects (MIPs) enable systematic and robust analysis of results across many models, by reducing the influence of ad hoc differences in model set-up or experimental boundary conditions. As it enters its 6th phase, the Coupled Model Intercomparison Project (CMIP6) has grown significantly in scope with the design and documentation of individual simulations delegated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leading-order contribution in determining the atmospheric composition in response to human emissions of CO2 and in the setting of emissions targets to stabilize climate or avoid dangerous climate change. For over a decade, C4MIP has coordinated coupled climate–carbon cycle simulations, and in this paper we describe the C4MIP simulations that will be formally part of CMIP6. While the climate–carbon cycle community has created this experimental design, the simulations also fit within the wider CMIP activity, conform to some common standards including documentation and diagnostic requests, and are designed to complement the CMIP core experiments known as the Diagnostic, Evaluation and Characterization of Klima (DECK).   C4MIP has three key strands of scientific motivation and the requested simulations are designed to satisfy their needs: (1) pre-industrial and historical simulations (formally part of the common set of CMIP6 experiments) to enable model evaluation, (2) idealized coupled and partially coupled simulations with 1 % per year increases in CO2 to enable diagnosis of feedback strength and its components, (3) future scenario simulations to project how the Earth system will respond to anthropogenic activity over the 21st century and beyond.  This paper documents in detail these simulations, explains their rationale and planned analysis, and describes how to set up and run the simulations. Particular attention is paid to boundary conditions, input data, and requested output diagnostics. It is important that modelling groups participating in C4MIP adhere as closely as possible to this experimental design.</t>
  </si>
  <si>
    <t>http://www.geosci-model-dev.net/10/359/2017/</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</si>
  <si>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and so a second objective has now been introduced, to improve understanding of circulation, regional-scale precipitation, and non-linear changes. CFMIP is supporting ongoing model inter-comparison activities by coordinating a hierarchy of targeted experiments for CMIP6, along with a set of cloud-related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this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How well do clouds and other relevant variables simulated by models agree with observations?  What physical processes and mechanisms are important for a credible simulation of clouds, cloud feedbacks and cloud adjustments in climate models?  Which models have the most credible representations of processes relevant to the simulation of clouds?  How do clouds and their changes interact with other elements of the climate system?</t>
  </si>
  <si>
    <t>http://www.geosci-model-dev.net/9/3685/2016/</t>
  </si>
  <si>
    <t>The Detection and Attribution Model Intercomparison Project (DAMIP v1.0) contribution to CMIP6</t>
  </si>
  <si>
    <t>Gillett, N. P., H. Shiogama, B. Funke, G. Hegerl, R. Knutti, K. Matthes, B. D. Santer, D. Stone, C. Tebaldi (2016), The Detection and Attribution Model Intercomparison Project (DAMIP v1.0) contribution to CMIP6, Geosci. Model Dev., 9, 3685-3697</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</si>
  <si>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 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firstly new historical simulations with aerosols-only, stratospheric-ozone-only, CO2-only, solar-only, and volcanic-only forcing, facilitating an improved estimation of the climate response to individual forcing, secondly future single forcing experiments, allowing observationally constrained projections of future climate change, and thirdly an experimental design which allows models with and without coupled atmospheric chemistry to be compared on an equal footing.</t>
  </si>
  <si>
    <t>Solar Forcing for CMIP6 (v3.1)</t>
  </si>
  <si>
    <t xml:space="preserve">This paper describes the solar forcing dataset for CMIP6 and highlights in particular changes with respect to the CMIP5 recommendation. The solar forcing is provided for radiative properties, i.e., total solar irradiance (TSI) and solar spectral irradiance (SSI), and F10.7 cm radio flux, as well as particle forcing, i.e., geomagnetic indices Ap and Kp, and ionisation rates to account for effects of solar protons, electrons and galactic cosmic rays. This is the first time that a recommendation for solar-driven particle forcing is provided for a CMIP exercise. The solar forcing dataset is provided at daily and monthly resolution separately for the CMIP6 Historical Simulation (1850–2014), for the future (2015–2300), including an additional extreme Maunder Minimum-like sensitivity scenario, as well as for a constant and a time-varying forcing for the preindustrial control simulation. The paper not only describes the forcing dataset, but also provides detailed recommendations for how to implement the different forcing components in climate models. </t>
  </si>
  <si>
    <t>The solar forcing data recommended for CMIP6.</t>
  </si>
  <si>
    <t>http://www.geosci-model-dev.net/9/3751/2016/</t>
  </si>
  <si>
    <t>The Decadal Climate Prediction Project (DCPP) contribution to CMIP6</t>
  </si>
  <si>
    <t>10.5194/gmd-9-3751-2016</t>
  </si>
  <si>
    <t>10.5194/gmd-9-3685-2016</t>
  </si>
  <si>
    <t>10.5194/gmd-10-359-2017</t>
  </si>
  <si>
    <t>10.5194/gmd-9-2853-2016</t>
  </si>
  <si>
    <t>C4MIP - The Coupled Climate-Carbon Cycle Model Intercomparison Project: experimental protocol for CMIP6</t>
  </si>
  <si>
    <t>10.5194/gmd-9-3461-2016</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</si>
  <si>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</si>
  <si>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http://www.geosci-model-dev.net/8/43/2015/</t>
  </si>
  <si>
    <t>The climatic effects of modifying cirrus clouds in a climate engineering framework</t>
  </si>
  <si>
    <t>http://www.geosci-model-dev.net/9/3993/2016/</t>
  </si>
  <si>
    <t>http://iopscience.iop.org/article/10.1088/1748-9326/9/3/034004</t>
  </si>
  <si>
    <t>http://www.geosci-model-dev.net/9/3589/2016/</t>
  </si>
  <si>
    <t>GMMIP (v1.0) contribution to CMIP6: Global Monsoons Model Inter-comparison Project</t>
  </si>
  <si>
    <t>Zhou, T., A. Turner, J. Kinter, B. Wang, Y. Qian, X. Chen, B. Wang, B. Liu, B. Wu, L. Zou (2016), Overview of the Global Monsoons Model Inter-comparison Project (GMMIP), Geosci. Model Dev., 9, 3589-3604</t>
  </si>
  <si>
    <t>10.5194/gmd-9-3589-2016</t>
  </si>
  <si>
    <t>The Global Monsoons Model Inter-comparison Project (GMMIP) has been endorsed by the panel of Coupled Model Inter-comparison Project (CMIP) as one of the participating model inter-comparison projects (MIPs) in the sixth phase of CMIP (CMIP6). The focus of GMMIP is on monsoon climatology, variability, prediction and projection, which is relevant to four of the “Grand Challenges” proposed by the World Climate Research Programme. At present, 21 international modeling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forced by the sea surface temperature during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Diagnostic, Evaluation and Characterization of Klima experiments (DECK), “historical” simulation and endorsed MIPs will also be used in the diagnostic analysis of GMMIP to give a comprehensive understanding of the roles played by different external forcings, potential improvements in the simulation of monsoon rainfall at high resolution and reproducibility at decadal timescales. The implementation of GMMIP will improve our understanding of the fundamental physics of changes in the global and regional monsoons over the past 140 years and ultimately benefit monsoons prediction and projection in the current century.</t>
  </si>
  <si>
    <t xml:space="preserve">10.5194/gmd-9-3993-2016 </t>
  </si>
  <si>
    <t>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t>
  </si>
  <si>
    <t>http://www.geosci-model-dev.net/9/4185/2016/</t>
  </si>
  <si>
    <t>High Resolution Model Intercomparison Project (HighResMIP v1.0) for CMIP6</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</si>
  <si>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t>
  </si>
  <si>
    <t>10.5194/gmd-9-4185-2016</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</si>
  <si>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model intercomparison projects (MIPs).  Increases in high-performance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</si>
  <si>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http://onlinelibrary.wiley.com/doi/10.1002/2013JC009067/abstract</t>
  </si>
  <si>
    <t>http://www.geosci-model-dev.net/9/4521/2016/</t>
  </si>
  <si>
    <t>Nowicki, S. M. J., T. Payne, E. Larour, H. Seroussi, H. Goelzer, W. Lipscomb, J. Gregory, A. Abe-Ouchi, A. Shepherd (2016), Ice Sheet Model Intercomparison Project (ISMIP6) contribution to CMIP6, Geosci. Model Dev., 9, 4521-4545</t>
  </si>
  <si>
    <t>Reducing the uncertainty in the past, present, and future contribution of ice sheets to sea-level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with other activities within CMIP6. The ISMIP6 experimental design relies on CMIP6 climate models and includes, for the first time within CMIP, coupled ice-sheet–climate models as well as standalone ice-sheet models. To facilitate analysis of the multi-model ensemble and to generate a set of standard climate inputs for standalone ice-sheet models, ISMIP6 defines a protocol for all variables related to ice sheets. ISMIP6 will provide a basis for investigating the feedbacks, impacts, and sea-level changes associated with dynamic ice sheets and for quantifying the uncertainty in ice-sheet-sourced global sea-level change.</t>
  </si>
  <si>
    <t>http://www.clim-past.net/9/699/2013/</t>
  </si>
  <si>
    <t>http://www.geosci-model-dev.net/9/2809/2016/</t>
  </si>
  <si>
    <t>http://journals.ametsoc.org/doi/abs/10.1175/JCLI3790.1</t>
  </si>
  <si>
    <t>http://onlinelibrary.wiley.com/doi/10.1002/2014WR015638/abstract</t>
  </si>
  <si>
    <t>http://www.geosci-model-dev.net/9/2973/2016/</t>
  </si>
  <si>
    <t>http://www.geosci-model-dev.net/9/3231/2016/</t>
  </si>
  <si>
    <t>https://www.jstage.jst.go.jp/article/jmsj/93/1/93_2015-001/_article</t>
  </si>
  <si>
    <t>http://www.geosci-model-dev-discuss.net/gmd-2016-106/</t>
  </si>
  <si>
    <t>http://www.geosci-model-dev.net/4/33/2011/</t>
  </si>
  <si>
    <t>http://www.clim-past.net/12/663/2016/</t>
  </si>
  <si>
    <t>http://www.nature.com/nature/journal/v523/n7562/abs/nature14565.html</t>
  </si>
  <si>
    <t>http://onlinelibrary.wiley.com/doi/10.1002/2013JD021404/abstract</t>
  </si>
  <si>
    <t>http://onlinelibrary.wiley.com/doi/10.1002/2014JD022423/abstract</t>
  </si>
  <si>
    <t>2nd February 2017</t>
  </si>
  <si>
    <t>Further updates following feedback from the MIP PIs. Inserted data_link info in column R of the forcingConstraint tab. Updated urls so they point to abstract info on their journal's web page.</t>
  </si>
  <si>
    <t>Overview of the CMIP6 process</t>
  </si>
  <si>
    <t>driven</t>
  </si>
  <si>
    <t>ftp://ftp.cerfacs.fr/pub/globc/exchanges/cassou/DCPP</t>
  </si>
  <si>
    <t>ftp</t>
  </si>
  <si>
    <t>This short note documents in detail the suite of steps that have been followed to produce the anomalous sea surface temperature (SST) patterns from observations, which are representative of the Atlantic Multidecadal Variability (AMV)  and the Interdecadal Pacific Variability (IPV), and that are subsequently used in DCPP-Component C idealized model experiments.</t>
  </si>
  <si>
    <t>https://www.wcrp-climate.org/wgsip/documents/Tech-Note-1.pdf</t>
  </si>
  <si>
    <t>Technical note for DCPP-Component C. 1, Definition of the Anomalous Sea Surface Temperature patterns.</t>
  </si>
  <si>
    <t>The suite of steps that have been followed to produce the anomalous sea surface temperature (SST) patterns from observations for the AMV and IPV.</t>
  </si>
  <si>
    <t>Technical note for DCPP-Component C. I. Definition of the Anomalous Sea Surface Temperature patterns.</t>
  </si>
  <si>
    <t>Technical note for DCPP-Component C. II. Recommendations for ocean restoring and ensemble generation.</t>
  </si>
  <si>
    <t>https://www.wcrp-climate.org/wgsip/documents/Tech-Note-2.pdf</t>
  </si>
  <si>
    <t>Background and guidelines for the restoring strategy to be applied in DCPP-Component C idealized and pacemaker experiments</t>
  </si>
  <si>
    <t>This short note provides background and guidelines for the restoring strategy to be applied in DCPP-Component C idealized and pacemaker experiments. It also specifies the methodology recommended to generate the ensemble simulations.</t>
  </si>
  <si>
    <t>DCPP prescribed sea surface temperature (SST) patterns: AMV SST data, PDV SST data and Pacemaker SST data.</t>
  </si>
  <si>
    <t>6th February 2017</t>
  </si>
  <si>
    <t>Updated info in the forcingConstraint: forcing_type fields for consistency with the CIM vocabularies.  Added links to SST data for DCPP.</t>
  </si>
  <si>
    <t>DCPP is a suite of decadal hindcast and forecast experiments, and mechanism and case study experiments.</t>
  </si>
  <si>
    <t>The undeniable value to society of reliable information about climate variations on decadal time-scales calls for skilful decadal forecasts informed by hindcast experiments and supporting experiments which identify the responsible physical processes and which improve understanding of forced climate change and internal variability.</t>
  </si>
  <si>
    <t>DCPP, decadal climate prediction, hindcast, mechanisms and case studies</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</si>
  <si>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the fifth Coupled Model Intercomparison Project (CMIP5) and elsewhere. It builds on recent improvements in models, in the reanalysis of climate data, in methods of initialization and ensemble generation, and in data treatment and analysis to propose an extended comprehensive decadal prediction investigation as a contribution to CMIP6 (Eyring et al., 2016) and to the WCRP Grand Challenge on Near Term Climate Prediction (Kushnir et al., 2016). The DCPP consists of three Components. Component A comprises the production and analysis of an extensive archive of retrospective forecasts to be used to assess and understand historical decadal prediction skill, as a basis for improvements in all aspects of end-to-end decadal prediction, and as a basis for forecasting on annual to decadal timescales. Component B undertakes ongoing production, analysis and dissemination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</si>
  <si>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george.boer@canada.ca</t>
  </si>
  <si>
    <t>Stand alone ice sheet model driven offline by a CMIP6 model with piControl forcing. The ice sheet model should be configured with the same settings as the ice sheet model in the piControl-withism experiment and should use the same initial conditions.</t>
  </si>
  <si>
    <t>Historical GSWP3 Meteorological Forcing</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</si>
  <si>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all transient forcings that are relevant for the land model such as CO2 concentration, Nitrogen deposition, aerosol deposition, population density.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</si>
  <si>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All applicable land management active in the land surface model configuration.</t>
  </si>
  <si>
    <t>All applicable land management active in the land surface model configuration. Treat pastureland as unmanaged grassland.</t>
  </si>
  <si>
    <t xml:space="preserve">All applicable land management active in the land surface model configuration. Cropland and pastureland use net transitions (exclude shifting cultivation) instead of gross transitions (include shifting cultivation). </t>
  </si>
  <si>
    <t>All historical land surface model forcings</t>
  </si>
  <si>
    <t>All historical land surface forcings</t>
  </si>
  <si>
    <t>LUMIP, historical, land surface forcing, all forcings</t>
  </si>
  <si>
    <t>Investigate the impact of a specific land management features across models with different sets of full land management.</t>
  </si>
  <si>
    <t>allHistoricalLandSurfaceForcings</t>
  </si>
  <si>
    <t>Historical forcing with GSWP3 data</t>
  </si>
  <si>
    <t>historicalGSWP3Forcing</t>
  </si>
  <si>
    <t>Force with the high resolution (0.25 degree) daily HadISST data set with sea surface temperature (SST) and sea ice concentration (SIC).</t>
  </si>
  <si>
    <t xml:space="preserve">Impose ozone concentrations from the ozone concentration database for the stratosphere.
</t>
  </si>
  <si>
    <t>https://www.earthsystemgrid.org/dataset/ucar.cgd.ccsm4.apeozone_cam3_5_54.html</t>
  </si>
  <si>
    <t>10.5065/D61834Q6</t>
  </si>
  <si>
    <t>Aqua-Planet Experiment Project Ozone Dataset</t>
  </si>
  <si>
    <t>An idealized, time-invariant, zonally averaged, zonally symmetric​ ozone dataset designed by the Aqua-Planet Experiment​ ​​P​​r​​o​​j​​e​​c​​t. Reformatted for use in CAM aqua-planet experiments: The original APE dataset was expanded to the 3 spatial dimensions and "time", mapped to the T42 (128x64) horizontal grid, mapped to 26 levels between 1003.69 and 0.28 hPa, and 12 copies of the time-invariant field created to represent​ a "monthly climatology" within the dataset. ​​​CAM uses the reformatted dataset as a monthly climatological​ ozone boundary dataset. Input is interpolated to the model grid​ and model time as CAM is running.</t>
  </si>
  <si>
    <t>An idealized, time-invariant, zonally averaged, zonally symmetric​ ozone dataset designed by the Aqua-Planet Experiment​ ​​P​​r​​o​​j​​e​​c​​t.</t>
  </si>
  <si>
    <t>Aqua-Planet Experiment Project Ozone Dataset.</t>
  </si>
  <si>
    <t>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</si>
  <si>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Info_required</t>
  </si>
  <si>
    <t xml:space="preserve">Apply all transient historical forcings that are relevant for the land surface model. Include transient CO2, Nitrogen deposition, aerosol deposition and population density etc. </t>
  </si>
  <si>
    <t>Land surface model simulation. Same as land-hist except starting from either 1700 (for models that typically start in 1850) or 1850 (for models that typically start in 1700).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and population density. 
This experiment can and likely will be a different configuration across models due to different representations of land use for each model.</t>
  </si>
  <si>
    <t>Historical land surface forcings except CO2</t>
  </si>
  <si>
    <t>Historical land surface forcings except carbon dioxide</t>
  </si>
  <si>
    <t>historicalLandSurfaceForcingsNoCO2</t>
  </si>
  <si>
    <t>LUMIP, historical, land surface forcing, no CO2</t>
  </si>
  <si>
    <t xml:space="preserve">Apply all transient historical forcings that are relevant for the land surface model except carbon dioxide (CO2). Include transient Nitrogen deposition, aerosol deposition and population density etc. </t>
  </si>
  <si>
    <t>All applicable land management active in the land surface model configuration. Treat all new cropland and pastureland as unmanaged grassland.</t>
  </si>
  <si>
    <t>LUMIP, historical land use, crop and pasture as unmanaged grassland</t>
  </si>
  <si>
    <t>historicalLandUseCropPastureAsGrassland</t>
  </si>
  <si>
    <t>historical land use except with new crop and pasture as grassland</t>
  </si>
  <si>
    <t>Historical land use except with crop and pasture as grassland</t>
  </si>
  <si>
    <t>Historical land use except treat all new cropland and pastureland as unmanaged grassland.</t>
  </si>
  <si>
    <t>Historical land surface forcings except irrigation and fertilisation</t>
  </si>
  <si>
    <t>historical land surface  forcings except irrigation and fertilisation</t>
  </si>
  <si>
    <t>historicalLandSurfaceForcingsNoIrrigFert</t>
  </si>
  <si>
    <t>LUMIP, historical, land surface forcing, no irrigation, no fertilisation</t>
  </si>
  <si>
    <t xml:space="preserve">Apply all transient historical forcings that are relevant for the land surface model except for irrigation and fertilisation. </t>
  </si>
  <si>
    <t>Historical Transient Fertilisation</t>
  </si>
  <si>
    <t>Historical Transient Irrigation</t>
  </si>
  <si>
    <t>Historical transient irrigated area.</t>
  </si>
  <si>
    <t>Historical transient fertilisation.</t>
  </si>
  <si>
    <t>Historical land use except with pasture as grassland</t>
  </si>
  <si>
    <t>historical land use except with new  pasture as grassland</t>
  </si>
  <si>
    <t>historicalLandUsePastureAsGrassland</t>
  </si>
  <si>
    <t>LUMIP, historical land use, pasture as unmanaged grassland</t>
  </si>
  <si>
    <t>Historical land use except treat all new pastureland as unmanaged grassland.</t>
  </si>
  <si>
    <t>Historical land use except maintain 1850 wood harvest amounts/areas. Wood harvest due to land deforestation for agriculture should continue yielding non-zero anthropogenic product pools.</t>
  </si>
  <si>
    <t>LUMIP, historical land use, pre-industrial wood harvest</t>
  </si>
  <si>
    <t>historicalLandUse1850WoodHarvest</t>
  </si>
  <si>
    <t xml:space="preserve">historical land use except with 1850 wood harvest </t>
  </si>
  <si>
    <t xml:space="preserve">Historical land use except with 1850 wood harvest </t>
  </si>
  <si>
    <t xml:space="preserve">Historical land use except no shifting cultivation </t>
  </si>
  <si>
    <t>historical land use except no shifting cultivation</t>
  </si>
  <si>
    <t>historicalLandUseNoShiftCultivation</t>
  </si>
  <si>
    <t>LUMIP, historical land use, no shifting cultivation, net transitions</t>
  </si>
  <si>
    <t>Historical land use except shifting cultivation is turned off. (i.e. crop and pasture use net transitions instead of gross).</t>
  </si>
  <si>
    <t>Historical land surface forcings except fire management</t>
  </si>
  <si>
    <t>historical land surface  forcings except fire management</t>
  </si>
  <si>
    <t>historicalLandSurfaceForcingsNoFire</t>
  </si>
  <si>
    <t>LUMIP, historical, land surface forcing, no fire management</t>
  </si>
  <si>
    <t xml:space="preserve">Apply all transient historical forcings that are relevant for the land surface model except for fire management. </t>
  </si>
  <si>
    <t>Repurposed forcing_constraint column D to hold True/False info about whether further info will be needed from the modelling groups to complete conformances. Updated LUMIP forcing constraints.</t>
  </si>
  <si>
    <t>8th February 2017</t>
  </si>
  <si>
    <t>Oleg Saenko</t>
  </si>
  <si>
    <t>CCCa, Canada</t>
  </si>
  <si>
    <t>OMIP-CMIP@llnl.gov</t>
  </si>
  <si>
    <t>oleg.saenko@canada.ca</t>
  </si>
  <si>
    <t>Johann Jungclaus</t>
  </si>
  <si>
    <t>MPI-Meteorology, Germany</t>
  </si>
  <si>
    <t>http://www.mpimet.mpg.de/en/staff/johann-jungclaus/</t>
  </si>
  <si>
    <t>Johann Jungclaus' info page at MPI-Meteorologie</t>
  </si>
  <si>
    <t>johann.jungclaus@mpimet.mpg.de</t>
  </si>
  <si>
    <t>http://www.ec.gc.ca/scitech/default.asp?lang=En&amp;n=F97AE834-1&amp;xsl=scitechprofile&amp;xml=F97AE834-A762-47A6-A2D9-9C397FD72F37&amp;formid=E095CBAB-8963-4AE2-8E77-F1F001A37EAE</t>
  </si>
  <si>
    <t>Oleg Saenko's info page at Environment anc climate Change Canada</t>
  </si>
  <si>
    <t>C4MIP, Tier 2, Scenario, SSP5, RCP3.4 extension, concentration-driven, 1850 CO2 for radiation</t>
  </si>
  <si>
    <t>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t>
  </si>
  <si>
    <t>ssp534-over-bgcExt</t>
  </si>
  <si>
    <t>extension of biogeochemically-coupled version of the updated emission-driven RCP3.4 overshoot scenario based on SSP5</t>
  </si>
  <si>
    <t>ssp534-over-bgc-Initialisation</t>
  </si>
  <si>
    <t>initial conditions, initialisation, ssp534-over-bgc, scenario,</t>
  </si>
  <si>
    <t xml:space="preserve">Initialisation is from the end of the ssp534-over-bgc experiment.  </t>
  </si>
  <si>
    <t>SSP534-over-bgc-Initialisation</t>
  </si>
  <si>
    <t xml:space="preserve">SSP5-3.4 Overshoot BGC Initialisation </t>
  </si>
  <si>
    <t xml:space="preserve">Initialisation is from the end of the ssp585-bgc experiment.  </t>
  </si>
  <si>
    <t>SSP585-bgc-Initialisation</t>
  </si>
  <si>
    <t xml:space="preserve">SSP5-8.5 BGC Initialisation </t>
  </si>
  <si>
    <t>ssp585-bgc-Initialisation</t>
  </si>
  <si>
    <t>initial conditions, initialisation, ssp585-bgc, scenario</t>
  </si>
  <si>
    <t>9th February 2017</t>
  </si>
  <si>
    <t>Heat flux changes are thought to be the main influence on Atlantic Meridional Overturning Circulation (AMOC) change and a major influence on the pattern of sea level change.</t>
  </si>
  <si>
    <t>This experiment shows the combined effect of all surface flux perturbation on sea level and allows linearity to be tested for comaprison with individual surface flux anomalies.</t>
  </si>
  <si>
    <t>Added extra FAFMIP parties; added C4MIP experiments: ssp534-over-bgc and ssp534-over-bgcExt; updated temporal constraints for C4MIP 1pctCO2 experiments.</t>
  </si>
  <si>
    <t>VolMIP, Tier 3, Pinatubo, volcano, eruption, volcanic forcing</t>
  </si>
  <si>
    <t>volc-pinatubo-ini, C3.4, DCPP-C3.4, DcppC3.4, forecast-Pinatubo</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</si>
  <si>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 To address the impact of volcanic forcing on seasonal predictability.  To address the climate implications of a future Pinatubo-like eruption.</t>
  </si>
  <si>
    <t>DCPP, Tier 1, VolMIP, Tier 3, Pinatubo, volcano, eruption, volcanic forcing</t>
  </si>
  <si>
    <t>Historical, Recent past.</t>
  </si>
  <si>
    <t>land surface present day forcing</t>
  </si>
  <si>
    <t>Present Day Land Surface Forcing</t>
  </si>
  <si>
    <t>presentDayLandSurfaceForcing</t>
  </si>
  <si>
    <t>HighresMIP, present day, land surface properties</t>
  </si>
  <si>
    <t xml:space="preserve">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</si>
  <si>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</si>
  <si>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Include HOx and NOx productios by solar protons in models with interactive stratospheric chemistry by using the daily ionization data available from the SOLARIS-HEPPA website. </t>
  </si>
  <si>
    <t>AMIP with uniform 4K SS increase</t>
  </si>
  <si>
    <t>AOGCM-BGC Configuration</t>
  </si>
  <si>
    <t>AOGCM-BGCConfiguration</t>
  </si>
  <si>
    <t>Land surface properties will be climatological monthly/seasonally varying conditions of leaf area index (LAI), with no dynamic vegetation and a constant land use/land cover consistent with the present-day period, centered around 2000.</t>
  </si>
  <si>
    <t>ISMIP6 repeats selected DECK experiments with coupled AOGCM-ISM (where the ice sheet is an interactive component of the AOGCM) and standalone ISM (where the ice sheet model is driven offline by output from either an uncoupled AOGCM or from a standard ISMIP6 dataset).</t>
  </si>
  <si>
    <t>10.5194/gmd-9-4521-2016</t>
  </si>
  <si>
    <t>Increase atmospheric carbon dioxide by 1% per year to quadrupling then hold fixed for 200 years in a model with interactive ice sheets. The experiment should be identical to the corresponding standard CMIP AOGCM experiment except for the treatment of ice sheets. 1pctCO2to4x-withism forcing differs from the 1% increase in CO2 experiment in that  after year 140 , when the CO2 levels = 4xCO2, the concentration of CO2 remains set to 4xCO2 for the remainder of the experiment
Run for a minimum of 350 years (500 years encouraged).</t>
  </si>
  <si>
    <t>Maintain 4xCO2 concentration</t>
  </si>
  <si>
    <t>4xCO2maintained</t>
  </si>
  <si>
    <t>ISMIP6, ISMIP6-specified input, 4xCO2 maintained</t>
  </si>
  <si>
    <t>Fixed CO2 concentration after period of increasing concentration.</t>
  </si>
  <si>
    <t>ISMIP6, ISMIP6-specified input, 1pctCO2to4x, 1 percent per year increase in CO2 to quadrupling</t>
  </si>
  <si>
    <t>ISMIP6-specified input from the output of an AOGCM 1pctCO2to4x (1 percent per year increase in CO2 to quadrupling CO2 and then held at quadruple levels) experiment.</t>
  </si>
  <si>
    <t>ISMIP6.1.7</t>
  </si>
  <si>
    <t>extension from year 140 of 1pctCO2 with 4xCO2</t>
  </si>
  <si>
    <t>1pctCO2-4xext</t>
  </si>
  <si>
    <t>ISMIP6, Tier 1, quadrupled CO2, 4xCO2, fixed</t>
  </si>
  <si>
    <t>After a period of 1% per year increase in CO2 to 4xCO2, maintain CO2 concentrations at 4x pre-industrial concentrations until the end of the simulation.</t>
  </si>
  <si>
    <t>1790-1858 69yrs</t>
  </si>
  <si>
    <t>210yrs</t>
  </si>
  <si>
    <t>210 years</t>
  </si>
  <si>
    <t>Run for 210 years</t>
  </si>
  <si>
    <t>ISMIP6-specified lig127k input</t>
  </si>
  <si>
    <t>ISMIP-specified input from an AOGCM PMIP4 last interglacial  experiment</t>
  </si>
  <si>
    <t>ISMIP6lig127kInput</t>
  </si>
  <si>
    <t>ISMIP6, ISMIP6-specified input, lig127k, last interglacial 127k</t>
  </si>
  <si>
    <t>ISMIP6-specified input from the output of a PMIP4 Last Interglacial experiment, lig127k.</t>
  </si>
  <si>
    <t>The PMIP4 contribution to CMIP6 - Part 2: Two Interglacials, Scientific Objective and Experimental Design for Holocene and Last Interglacial Simulations</t>
  </si>
  <si>
    <t>Two interglacial epochs are included in the suite of Paleoclimate Modeling Intercomparison Project (PMIP4) simulations in the Coupled Model Intercomparison Project (CMIP6). The experimental protocols for Tier 1 simulations of the mid-Holocene (midHolocene, 6000 years before present) and the Last Interglacial (lig127k, 127,000 years before present) are described here. These equilibrium simulations are designed to examine the impact of changes in orbital forcing at times when atmospheric greenhouse gas levels were similar to those of the preindustrial period and the continental configurations were almost identical to modern. These simulations test our understanding of the interplay between radiative forcing and atmospheric circulation, and the connections among large-scale and regional climate changes giving rise to phenomena such as land-sea contrast and high-latitude amplification in temperature changes, and responses of the monsoons, as compared to today. They also provide an opportunity, through carefully designed additional CMIP6 Tier 2 and Tier 3 sensitivity experiments of PMIP4, to quantify the strength of atmosphere, ocean, cryosphere, and land-surface feedbacks. Sensitivity experiments are proposed to investigate the role of freshwater forcing in triggering abrupt climate changes within interglacial epochs. These feedback experiments naturally lead to a focus on climate evolution during interglacial periods, which will be examined through transient experiments. Analyses of the sensitivity simulations will also focus on interactions between extratropical and tropical circulation, and the relationship between changes in mean climate state and climate variability on annual to multi-decadal timescales. The comparative abundance of paleoenvironmental data and of quantitative climate reconstructions for the Holocene and Last Interglacial make these two epochs ideal candidates for systematic evaluation of model performance, and such comparisons will shed new light on the importance of external feedbacks (e.g., vegetation, dust) and the ability of state-of-the-art models to simulate climate changes realistically.</t>
  </si>
  <si>
    <t>The experimental protocols for PMIP4 Tier 1 simulations of the mid-Holocene (midHolocene, 6000 years before present) and the Last Interglacial (lig127k, 127,000 years before present).</t>
  </si>
  <si>
    <t>1st March 2017</t>
  </si>
  <si>
    <t>Replaced volmip volc-pinatubo-ini experiment with dcpp dcppc-forecast-addpinatubo experiment, added volc-pinatubo-ini to the list of alternative names for the dcpp experient and added volmip references and parties to the dcpp experient. Added ISMIP experiment 1pctCO2-4xext corrected ISMIP6 typos and added ISMIP6 related experiments. Corrections to HighResMIP solar and aerosol forcings.</t>
  </si>
  <si>
    <t>For comparison with ISMIP6 ism-1pctCO2to4x-std experiment.</t>
  </si>
  <si>
    <t>Branched from the 1pctCO2 simulation at year 140 and run with CO2 fixed at 4x pre-industrial concentration.</t>
  </si>
  <si>
    <t>historical land-only with no human fire land management</t>
  </si>
  <si>
    <t>historical land-only with shifting cultivation turned off</t>
  </si>
  <si>
    <t>Updated long names for LUMIP experiments land-no*</t>
  </si>
  <si>
    <t>10th March 2017</t>
  </si>
  <si>
    <t>21st March 2017</t>
  </si>
  <si>
    <t>CMIP</t>
  </si>
  <si>
    <t>Climate Model Intercomparison Project</t>
  </si>
  <si>
    <t>cmip</t>
  </si>
  <si>
    <t>Core experiments for the Climate Model Intercomparison Project.  CMIP includes the DECK (Diagnosis, Evaluation, and Characterization of Klima (Climate)) experiments:  1pctCO2, abrupt-4xCO2, amip, piControl and esm-piControl. CMIP also includes the historical experiments: historical, esm-hist, historical-ext, esm-hist-ext.</t>
  </si>
  <si>
    <t>CMIP, Tier 1, DECK,  Diagnosis Evaluation and Characterization of Klima (Climate), CO2 1 percent per year increase, 1pctCO2, quadrupling, climate sensitivity</t>
  </si>
  <si>
    <t>CMIP, Tier 1, DECK, Diagnosis Evaluation and Characterization of Klima (Climate), 4xCO2, instantaneous quadrupling, climate sensitivity</t>
  </si>
  <si>
    <t>CMIP, Tier 1, DECK, Diagnosis Evaluation and Characterization of Klima (Climate), Atmosphere,  historical SST</t>
  </si>
  <si>
    <t xml:space="preserve">CMIP, Tier 1, DECK, Diagnosis Evaluation and Characterization of Klima (Climate), pre-industrial, reference, control, climate, </t>
  </si>
  <si>
    <t>CMIP, Tier 1, DECK, Diagnosis Evaluation and Characterization of Klima (Climate), pre-industrial, reference, control, climate, ESM, Earth System Model</t>
  </si>
  <si>
    <t>CMIP, Tier 1, CMIP6, Historical, Reference</t>
  </si>
  <si>
    <t>CMIP, Tier 1, CMIP6,  Historical, Reference, ESM, Earth System Model</t>
  </si>
  <si>
    <t>CMIP, Tier 2, CMIP6,  Historical, Reference, extension, ESM, Earth System Model</t>
  </si>
  <si>
    <t>Created new project "CMIP" which governs both DECK experiments and historical experiments.</t>
  </si>
  <si>
    <t>CMIP, Tier 2, CMIP6, Historical, Reference, extension</t>
  </si>
  <si>
    <t>Re-ordered forcings for LUMIP land-hist and related experiments so that transient forcing is viewed first and spin-up forcing after.  Updated historical-ext keywords so that it gets picked up as being governed by the CMIP project.</t>
  </si>
  <si>
    <t>HighResMIP, Tier 2, coupled, high forcing scenario</t>
  </si>
  <si>
    <t>Corrected HighResMIP keyword for the highres-future experiment</t>
  </si>
  <si>
    <t>Removed land-crop-noManage from list of LUMIP experiments</t>
  </si>
  <si>
    <t>piClim-aerO3, erf-aerO3, RFMIP-ERF-AerO3</t>
  </si>
  <si>
    <t>effective radiative forcing by present day aerosols</t>
  </si>
  <si>
    <t>piClim-histaerO3, erf-hist-aer, RFMIP-ERF-HistAer</t>
  </si>
  <si>
    <t>piClim-histaer</t>
  </si>
  <si>
    <t>Changed name of piClim-aerO3 to piClim-aer, and piClim-histaerO3 to piClim-histaer</t>
  </si>
  <si>
    <t>23rd March 2017</t>
  </si>
  <si>
    <t>initial conditions, initialisation, pre-industrial</t>
  </si>
  <si>
    <t>The pre-Industrial control solar forcing is constructed of time-averaged historical data corresponding to 1850-1873 (solar cycle 9+10) mean conditions.</t>
  </si>
  <si>
    <t>For transient simulations such as the amip and historical experiments.</t>
  </si>
  <si>
    <t>Historical Solar Irradiance Forcing</t>
  </si>
  <si>
    <t>HistoricalSolarIrradiance</t>
  </si>
  <si>
    <t>The standard solar forcing dataset recommended for usage is the solar reference scenario dataset which consists of historical reconstructions (1850-2014).  Includes total solar irradiance, F10.7 cm solar radio flux, and spectral solar irradiance for 10-100000 nm range.</t>
  </si>
  <si>
    <t>Historical Solar Particle Forcing</t>
  </si>
  <si>
    <t>HistoricalSolarParticleForcing</t>
  </si>
  <si>
    <t>Solar forcing, Historical, Particle forcing, proton forcing, electron forcing, cosmic ray ionisation</t>
  </si>
  <si>
    <t xml:space="preserve">Historical Solar Particle Forcing </t>
  </si>
  <si>
    <t xml:space="preserve">Additional pathways for solar forcing due to protons, medium-energy electrons, and galactic cosmic rays. </t>
  </si>
  <si>
    <t>For models that lack interactive chemistry.</t>
  </si>
  <si>
    <t>CCMI Forcing Databases in Support of CMIP6</t>
  </si>
  <si>
    <t>This page provides CMIP6 modellers with information and links to the IGAC/SPARC CCMI ozone database and nitrogen-deposition fields from pre-industrial time to the future (1850-2100). These databases are being produced specifically in support of CMIP6 using CCMI models with comprehensive stratosphere-troposphere chemistry and represent the official products the CMIP panel recommends to use for CMIP6 models that lack interactive chemistry.</t>
  </si>
  <si>
    <t>IGAC/SPARC Chemistry-Climate Model Initiative (CCMI) Forcing Databases in Support of CMIP6</t>
  </si>
  <si>
    <t>http://blogs.reading.ac.uk/ccmi/forcing-databases-in-support-of-cmip6/</t>
  </si>
  <si>
    <t>Provides modellers with information and links to the IGAC/SPARC CCMI ozone database and nitrogen-deposition fields from preindustrial time to the future (1850-2100).</t>
  </si>
  <si>
    <t>Future Solar Particle Forcing</t>
  </si>
  <si>
    <t>FutureSolarParticleForcing</t>
  </si>
  <si>
    <t>Solar forcing, Future, Particle forcing, proton forcing, electron forcing, cosmic ray ionisation</t>
  </si>
  <si>
    <t>Future Solar Irradiance Forcing</t>
  </si>
  <si>
    <t>FutureSolarIrradiance</t>
  </si>
  <si>
    <t>Solar Forcing, Future, Solar, Spectral Irradiance, SSI, TSI</t>
  </si>
  <si>
    <t>The standard solar forcing dataset recommended for usage is the solar reference scenario dataset which includes future solar forcing (2015-2299).  Includes total solar irradiance, F10.7 cm solar radio flux, and spectral solar irradiance for 10-100000 nm range.</t>
  </si>
  <si>
    <t>FutureProtonForcing</t>
  </si>
  <si>
    <t>Future Proton Forcing</t>
  </si>
  <si>
    <t>Future Electron Forcing</t>
  </si>
  <si>
    <t>Future Cosmic Ray Forcing</t>
  </si>
  <si>
    <t>FutureElectronForcing</t>
  </si>
  <si>
    <t>FutureCosmicRayForcing</t>
  </si>
  <si>
    <t>Solar Forcing, Future, Cosmic Ray, Forcing, Solar</t>
  </si>
  <si>
    <t>Solar Forcing, Future, Solar, Electron, Forcing</t>
  </si>
  <si>
    <t>Solar Forcing, Future, Solar, Proton, Forcing</t>
  </si>
  <si>
    <t>Future Ozone Concentrations</t>
  </si>
  <si>
    <t>Future Stratosphere-Troposphere Ozone Concentrations</t>
  </si>
  <si>
    <t>FutureStratosphereTroposphereOzoneConcentrations</t>
  </si>
  <si>
    <t>Future, ozone, concentration, O3, stratosphere, troposphere</t>
  </si>
  <si>
    <t>Pre-Industrial Cosmic Ray Forcing</t>
  </si>
  <si>
    <t>piCosmicRayForcing</t>
  </si>
  <si>
    <t>Solar Forcing, pre-industrial, pi, Cosmic Ray, Forcing, Solar</t>
  </si>
  <si>
    <t>Solar Forcing, pre-industrial, pi, Solar, Electron, Forcing</t>
  </si>
  <si>
    <t>Solar Forcing, pre-industrial, pi, Solar, Proton, Forcing</t>
  </si>
  <si>
    <t>Solar Forcing, pre-industrial, pi, Solar, Spectral Irradiance, SSI, TSI</t>
  </si>
  <si>
    <t>Pre-Indusrial, pi, ozone, concentration, O3, stratosphere, troposphere</t>
  </si>
  <si>
    <t>Pre-Industrial Solar Irradiance Forcing</t>
  </si>
  <si>
    <t>Pre-Industrial Proton Forcing</t>
  </si>
  <si>
    <t>Pre-Industrial Electron Forcing</t>
  </si>
  <si>
    <t>Pre-Industrial Stratosphere-Troposphere Ozone Concentrations</t>
  </si>
  <si>
    <t>piStratosphereTroposphereOzoneConcentrations</t>
  </si>
  <si>
    <t>piSolarIrradiance</t>
  </si>
  <si>
    <t>piProtonForcing</t>
  </si>
  <si>
    <t>piElectronForcing</t>
  </si>
  <si>
    <t>Pre-Industrial Solar Particle Forcing</t>
  </si>
  <si>
    <t>piSolarParticleForcing</t>
  </si>
  <si>
    <t>Solar forcing, Pre-Industrial, pi, Particle forcing, proton forcing, electron forcing, cosmic ray ionisation</t>
  </si>
  <si>
    <t>The pre-industrial solar forcing is constructed of time-averaged historical data corresponding to 1850-1873 (solar cycle 9+10) mean conditions</t>
  </si>
  <si>
    <t>Combinations of CMIP6 historical, histNat and histGHG will allow the attribution of observed climate changes to contributions from GHG, other anthropogenic factors and natural forcing.
CMIP6 historical and histNAT will be used for event attribution analyses of recent extreme weather and climate events, and can be used for analyses of impact assessments.</t>
  </si>
  <si>
    <t>Combinations of CMIP6 historical, histNat and histGHG will allow the attribution of observed climate changes to contributions from GHG, other anthropogenic factors and natural forcing.</t>
  </si>
  <si>
    <t xml:space="preserve">Historical natural-only simulations resemble the historical simulations but instead are forced with only solar and volcanic forcing from the historical simulations.
Report what sets of emissions and boundary conditions are used.
</t>
  </si>
  <si>
    <t xml:space="preserve">Historical greenhouse-gas only simulations resemble the historical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</si>
  <si>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Historical aerosol-only simulations resemble the historical simulations but instead are forced by changes in anthropogenic aerosol forcing only (sulfate, black carbon, organic carbon, ammonia, NOx and VOCs). 
Report what sets of emissions and boundary conditions are used.</t>
  </si>
  <si>
    <t xml:space="preserve">Historical aerosol-only simulations resemble the historical simulations but instead are  forced with anthropogenic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</si>
  <si>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For use with DAMIP hist-all-nat2 (histAllestNAT2) simulations. Understand uncertainty in natural forcing in the detection and attribution of climate change.</t>
  </si>
  <si>
    <t>Historical Anthropogenic Aerosol</t>
  </si>
  <si>
    <t>Historical anthropogenic aerosol forcing</t>
  </si>
  <si>
    <t>histAnthropAer</t>
  </si>
  <si>
    <t>DAMIP, historical, anthropogenic aerosol</t>
  </si>
  <si>
    <t>Historical anthropogenic aerosol forcing.</t>
  </si>
  <si>
    <t>For CMIP6 experiments.</t>
  </si>
  <si>
    <t>Present day (2014) solar forcing. The standard solar forcing dataset recommended for usage is the solar reference scenario dataset. Includes total solar irradiance, F10.7 cm solar radio flux, and spectral solar irradiance for 10-100000 nm range.</t>
  </si>
  <si>
    <t>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</si>
  <si>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2014 GHG pi CH4</t>
  </si>
  <si>
    <t>2014 GHG pi N2O</t>
  </si>
  <si>
    <t>2014 GHG pi CO2</t>
  </si>
  <si>
    <t>2014 GHG pi HFC</t>
  </si>
  <si>
    <t>2014 GHG pi O3</t>
  </si>
  <si>
    <t>2014 Anthropogenic GHG</t>
  </si>
  <si>
    <t>2014 Anthropogenic Land Use</t>
  </si>
  <si>
    <t>2014 Anthropogenic Aerosols</t>
  </si>
  <si>
    <t>RFMIP 2014 Aerosols</t>
  </si>
  <si>
    <t>2014 O3x2</t>
  </si>
  <si>
    <t>2014 O3x0.1</t>
  </si>
  <si>
    <t>2014 AerPrex2</t>
  </si>
  <si>
    <t>2014 AerPrex0.1</t>
  </si>
  <si>
    <t>2014 Anthropogenic Aerosol Precursors</t>
  </si>
  <si>
    <t>2014 Anthropogenic O3</t>
  </si>
  <si>
    <t>2014 Aerosols</t>
  </si>
  <si>
    <t>2014 Aerosol Precursors</t>
  </si>
  <si>
    <t>2014 O3</t>
  </si>
  <si>
    <t>2014 Land Use</t>
  </si>
  <si>
    <t>2014 Aerosolsx0.1</t>
  </si>
  <si>
    <t>2014 Aerosolsx2</t>
  </si>
  <si>
    <t>2014 greenhouse gas concentrations with pre-industrial methane</t>
  </si>
  <si>
    <t>2014 greenhouse gas concentrations with pre-industrial nitrous oxide</t>
  </si>
  <si>
    <t>2014 greenhouse gas concentrations with pre-industrial HFC</t>
  </si>
  <si>
    <t>2014 greenhouse gas concentrations with pre-industrial ozone</t>
  </si>
  <si>
    <t>2014 anthropogenic greenhouse gas concentrations</t>
  </si>
  <si>
    <t>2014 anthropogenic land use</t>
  </si>
  <si>
    <t>2014 anthropogenic aerosol concentrations / emissions</t>
  </si>
  <si>
    <t>2014 anthropogenic aerosol precursor concentrations /  emissions</t>
  </si>
  <si>
    <t>2014 anthropogenic ozone</t>
  </si>
  <si>
    <t>2014 aerosols</t>
  </si>
  <si>
    <t>2014 aerosol precursors</t>
  </si>
  <si>
    <t>2014 ozone</t>
  </si>
  <si>
    <t>2014 land use</t>
  </si>
  <si>
    <t>2014 aerosols x 0.1</t>
  </si>
  <si>
    <t>2014 aerosols x 2</t>
  </si>
  <si>
    <t>2014 aerosol precursors x 0.1</t>
  </si>
  <si>
    <t>2014 aerosol precursors x 2</t>
  </si>
  <si>
    <t>2014 ozone x 0.1</t>
  </si>
  <si>
    <t>2014 ozone x 2</t>
  </si>
  <si>
    <t>2014O3x2</t>
  </si>
  <si>
    <t>2014GHGpiCH4</t>
  </si>
  <si>
    <t>2014GHGpiN2O</t>
  </si>
  <si>
    <t>2014GHGpiCO2</t>
  </si>
  <si>
    <t>2014GHGpiHFC</t>
  </si>
  <si>
    <t>2014GHGpiO3</t>
  </si>
  <si>
    <t>2014AnthropGHG</t>
  </si>
  <si>
    <t>2014AnthropLandUse</t>
  </si>
  <si>
    <t>2014AnthropAerosol</t>
  </si>
  <si>
    <t>2014AnthropAerPre</t>
  </si>
  <si>
    <t>2014AnthropO3</t>
  </si>
  <si>
    <t>2014Aerosols</t>
  </si>
  <si>
    <t>2014AerPre</t>
  </si>
  <si>
    <t>2014O3</t>
  </si>
  <si>
    <t>2014LU</t>
  </si>
  <si>
    <t>2014Aerosolsx0.1</t>
  </si>
  <si>
    <t>2014Aerosolsx2</t>
  </si>
  <si>
    <t>2014AerPrex0.1</t>
  </si>
  <si>
    <t>2014AerPrex2</t>
  </si>
  <si>
    <t>2014O3x0.1</t>
  </si>
  <si>
    <t>2014, ozone, O3, x2</t>
  </si>
  <si>
    <t>2014, ozone, O3, x0.1</t>
  </si>
  <si>
    <t>2014, aerosol precursors, x2</t>
  </si>
  <si>
    <t>2014, anthropogenic, GHG, greenhouse gas</t>
  </si>
  <si>
    <t>2014, anthropogenic, Land Use, LU</t>
  </si>
  <si>
    <t>2014, anthropogenic, aerosol,</t>
  </si>
  <si>
    <t>2014, anthropogenic, aerosol precursor</t>
  </si>
  <si>
    <t>2014, antrhopogenic, ozone, O3</t>
  </si>
  <si>
    <t>2014, aerosols</t>
  </si>
  <si>
    <t>2014, areosol precursors</t>
  </si>
  <si>
    <t>2014, ozone, O3</t>
  </si>
  <si>
    <t>2014, land use, LU</t>
  </si>
  <si>
    <t>2014, aerosols, x0.1</t>
  </si>
  <si>
    <t>2014, aerosols, x2</t>
  </si>
  <si>
    <t>2014, aerosol precursors, x0.1</t>
  </si>
  <si>
    <t>Impose present day (2014) ozone concentrations scaled by 2.</t>
  </si>
  <si>
    <t>Impose present day (2014) ozone concentrations scaled by 0.1.</t>
  </si>
  <si>
    <t>Impose present day (2014) greenhouse gas concentrations with methane (CH4) set to it's pre-industrial value.</t>
  </si>
  <si>
    <t>Impose present day (2014) greenhouse gas concentrations with nitrous oxide (N2O) set to it's pre-industrial value.</t>
  </si>
  <si>
    <t>Impose present day (2014) greenhouse gas concentrations with carbon dioxide (CO2) set to it's pre-industrial value.</t>
  </si>
  <si>
    <t>Impose present day (2014) greenhouse gas concentrations with hydrofluorocarbons (HFCs) set to pre-industrial values.</t>
  </si>
  <si>
    <t>Impose present day (2014) greenhouse gas concentrations with ozone (O3) set to it's pre-industrial value.</t>
  </si>
  <si>
    <t>Impose present day (2014) anthropogenic greenhouse gas concentrations.</t>
  </si>
  <si>
    <t>Impose present day (2014) anthropogenic land use.</t>
  </si>
  <si>
    <t>Impose present day (2014) anthropogenic aerosol concentrations / emissions.</t>
  </si>
  <si>
    <t>Impose present day (2014) anthropogenic aerosol precursor concentrations / emissions.</t>
  </si>
  <si>
    <t>Impose present day (2014) anthropogenic ozone.</t>
  </si>
  <si>
    <t>Impose present day (2014) aerosol concentrations.</t>
  </si>
  <si>
    <t>Impose present day (2014) aerosol precursors.</t>
  </si>
  <si>
    <t>Impose present day (2014) ozone.</t>
  </si>
  <si>
    <t xml:space="preserve">Impose present day (2014) land use (surface albedo/roughness, transpiration). </t>
  </si>
  <si>
    <t>Impose present day (2014) aerosol concentration scaled by 0.1.</t>
  </si>
  <si>
    <t>Impose present day (2014) aerosol concentrations scaled by 2.</t>
  </si>
  <si>
    <t>Impose present day (2014) aerosol precursors scaled by 0.1.</t>
  </si>
  <si>
    <t>Impose present day (2014) aerosol precursors scaled by 2.</t>
  </si>
  <si>
    <t>2014 Anthropogenic Forcing</t>
  </si>
  <si>
    <t>2014 Anthropogenic Forcing Specified Aerosols</t>
  </si>
  <si>
    <t>2014 anthropogenic forcing agents with specified aerosol</t>
  </si>
  <si>
    <t>2014 anthropogenic forcing agents</t>
  </si>
  <si>
    <t>2014anthropForcing</t>
  </si>
  <si>
    <t>2014anthropForcingSpecAer</t>
  </si>
  <si>
    <t>anthropogenic forcing, 2014</t>
  </si>
  <si>
    <t>anthropogenic forcing, 2014, specified aerosol properties</t>
  </si>
  <si>
    <t>2014 GHG</t>
  </si>
  <si>
    <t>2014 Water Vapour</t>
  </si>
  <si>
    <t>2014 GHG no CO2</t>
  </si>
  <si>
    <t>2014 greenhouse gas concentrations without CO2</t>
  </si>
  <si>
    <t>2014 water vapour concentrations</t>
  </si>
  <si>
    <t>2014 greenhouse gas concentrations</t>
  </si>
  <si>
    <t>2014, ghg, concentrations, greenhouse gas</t>
  </si>
  <si>
    <t>2014, water vapour, H2O, concentrations</t>
  </si>
  <si>
    <t>2014, ghg, no CO2, no carbon dioxide, concentrations, greenhouse gas</t>
  </si>
  <si>
    <t>2014, present day, plus 4K, profiles, temperature, humidity, atmospheric state, radiation model</t>
  </si>
  <si>
    <t>2014, present day, plus 4K, surface properties, radiation model</t>
  </si>
  <si>
    <t>Impose present-day (2014) concentrations of greenhouse gases but with no Carbon Dioxide (CO2).</t>
  </si>
  <si>
    <t>Specified surface properties for present day (2014).</t>
  </si>
  <si>
    <t>Specified atmospheric states (vertical distribution of temperature and humidity) over many profiles for present day (2014).</t>
  </si>
  <si>
    <t>Impose present-day (2014) concentrations of water vapour.</t>
  </si>
  <si>
    <t>Impose present-day (2014) concentrations of greenhouse gases.</t>
  </si>
  <si>
    <t>Present-day (2014) greenhouse gas forcing.</t>
  </si>
  <si>
    <t>Present-day (2014) water vapour forcing.</t>
  </si>
  <si>
    <t>Present-day (2014) greenhouse gas forcing, no CO2.</t>
  </si>
  <si>
    <t>An uncoupled (atmosphere and land) experiment with interactive vegetation in which sea surface temperatures (SST) and sea ice concentrations (SIC) are fixed at model-specific pre-industrial control climatology. Anthropogenic forcing agents are specified at present day 2014 values. Aerosols are specified by RFMIP. Run for 30 years.</t>
  </si>
  <si>
    <t xml:space="preserve">Updated pre-industrial intitialisation ensemble requirement.  Updated specifications for solar forcing for all experiments that require solar forcing specification.  Updated present-day from 2015 to 2014 for RFMIP experiments, for consistency with GMD publication. </t>
  </si>
  <si>
    <t>29th March 2017</t>
  </si>
  <si>
    <t xml:space="preserve">Present day (2014) cosmic ray forcing.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</si>
  <si>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Present Day 2014 Cosmic Ray Forcing</t>
  </si>
  <si>
    <t>Present Day 2014 Electron Forcing</t>
  </si>
  <si>
    <t>Present Day 2014 Proton Forcing</t>
  </si>
  <si>
    <t>Present Day 2014 Solar Irradiance Forcing</t>
  </si>
  <si>
    <t>PD2014SolarIrradiance</t>
  </si>
  <si>
    <t>PD2014CosmicRayForcing</t>
  </si>
  <si>
    <t>PD2014ElectronForcing</t>
  </si>
  <si>
    <t>PD2014ProtonForcing</t>
  </si>
  <si>
    <t>Solar Forcing, 2014, present day, PD, Solar, Spectral Irradiance, SSI, TSI</t>
  </si>
  <si>
    <t>Solar Forcing, 2014, present day, PD, Cosmic Ray, Forcing, Solar</t>
  </si>
  <si>
    <t>Solar Forcing, 2014, present day, PD, Solar, Electron, Forcing</t>
  </si>
  <si>
    <t>Solar Forcing, 2014, present day, PD, Solar, Proton, Forcing</t>
  </si>
  <si>
    <t xml:space="preserve">Present Day 2014 Solar Particle Forcing </t>
  </si>
  <si>
    <t>Present Day 2014 Solar Particle Forcing</t>
  </si>
  <si>
    <t>PD2014SolarParticleForcing</t>
  </si>
  <si>
    <t>Solar forcing, 2014, present day, Particle forcing, proton forcing, electron forcing, cosmic ray ionisation</t>
  </si>
  <si>
    <t>Toohey, M., B. Stevens, H. Schmidt, C.  Timmreck (2016),  Easy Volcanic Aerosol (EVA v1.0): an idealized forcing generator for climate simulations, Geosci. Model Dev., 9, 4049-4070</t>
  </si>
  <si>
    <t>Easy Volcanic Aerosol (EVA v1.0): an idealized forcing generator for climate simulations</t>
  </si>
  <si>
    <t>http://www.geosci-model-dev.net/9/4049/2016/</t>
  </si>
  <si>
    <t>Stratospheric sulfate aerosols from volcanic eruptions have a significant impact on the Earth's climate. To include the effects of volcanic eruptions in climate model simulations, the Easy Volcanic Aerosol (EVA) forcing generator provides stratospheric aerosol optical properties as a function of time, latitude, height, and wavelength for a given input list of volcanic eruption attributes. EVA is based on a parameterized three-box model of stratospheric transport and simple scaling relationships used to derive mid-visible (550 nm) aerosol optical depth and aerosol effective radius from stratospheric sulfate mass. Precalculated look-up tables computed from Mie theory are used to produce wavelength-dependent aerosol extinction, single scattering albedo, and scattering asymmetry factor values. The structural form of EVA and the tuning of its parameters are chosen to produce best agreement with the satellite-based reconstruction of stratospheric aerosol properties following the 1991 Pinatubo eruption, and with prior millennial-timescale forcing reconstructions, including the 1815 eruption of Tambora. EVA can be used to produce volcanic forcing for climate models which is based on recent observations and physical understanding but internally self-consistent over any timescale of choice. In addition, EVA is constructed so as to allow for easy modification of different aspects of aerosol properties, in order to be used in model experiments to help advance understanding of what aspects of the volcanic aerosol are important for the climate system.</t>
  </si>
  <si>
    <t>VolMIP requires that the same volcanic forcing input data in terms of aerosol optical properties is used across the different participating models. For eruptions that occurred before the satellite periods, we must rely on reconstructions to generate such forcing. The Easy Volcanic Aerosol module allows the generation of stratospheric volcanic aerosol forcing (AOD and Reff) fields from estimates of stratospheric sulfate mass. It also allows the generation of model-specific fields and was therefore chosen as a reference tool to generate forcing input data for the volc-long and volc-cluster experiments of VolMIP.</t>
  </si>
  <si>
    <t>This paper describes the stratospheric aerosol data set to be used in the volc-pinatubo experiments of VolMIP.</t>
  </si>
  <si>
    <t>This paper describes the volcanological dataset used to define the SO2 emissions to generate, using the EVA module, the volcanic forcing input data for the volc-long and volc-cluster experiments of VolMIP.</t>
  </si>
  <si>
    <t>10.1594/WDCC/eVolv2k_v1</t>
  </si>
  <si>
    <t>Dataset used as input to the EVA module for the volc-long and volc-cluster experiments</t>
  </si>
  <si>
    <t>Toohey, M., and M. Sigl (2016), Ice core inferred volcanic stratospheric sulfur injection from 500 BCE to 1900 CE. World Data Center for Climate (WDCC) at DKRZ.</t>
  </si>
  <si>
    <t>Ice core inferred volcanic stratospheric sulfur injection from 500 BCE to 1900 CE.</t>
  </si>
  <si>
    <t>https://doi.org/10.1594/WDCC/eVolv2k_v1</t>
  </si>
  <si>
    <t>Dataset used as input to the EVA module for the volc-long and volc-cluster experiments.</t>
  </si>
  <si>
    <t xml:space="preserve">This dataset contains ice core-based estimates of volcanic stratospheric sulfur injections covering the years 500 BCE to 1900 CE. Ice core-derived volcanic sulfate deposition composites for Antarctica (Sigl et al., 2014) and Greenland (Sigl et al., 2015) are scaled to volcanic stratospheric sulfur injection based on a method similar to that of Gao et al., (2007).  [Sigl, M., Winstrup, M., McConnell, J. R., Welten, K. C., Plunkett, G., Ludlow, F., Büntgen, U., Caffee, M., Chellman, N., Dahl-Jensen, D., Fischer, H., Kipfstuhl, S., Kostick, C., Maselli, O. J., Mekhaldi, F., Mulvaney, R., Muscheler, R., Pasteris, D. R., Pilcher, J. R., Salzer, M., Schüpbach, S., Steffensen, J. P., Vinther, B. M. and Woodruff, T. E.: Timing and climate forcing of volcanic eruptions for the past 2,500 years, Nature, 523, 543-549, doi:10.1038/nature14565, 2015.], [Sigl, M., McConnell, J. R., Toohey, M., Curran, M., Das, S. B., Edwards, R., Isaksson, E., Kawamura, K., Kipfstuhl, S., Krüger, K., Layman, L., Maselli, O. J., Motizuki, Y., Motoyama, H., Pasteris, D. R. and Severi, M.: Insights from Antarctica on volcanic forcing during the Common Era, Nat. Clim. Chang., 4, 693-697, doi:10.1038/nclimate2293, 2014.], [Gao, C., Oman, L., Robock, A. and Stenchikov, G. L.: Atmospheric volcanic loading derived from bipolar ice cores: Accounting for the spatial distribution of volcanic deposition, J. Geophys. Res., 112(D9), doi:10.1029/2006JD007461, 2007.]. </t>
  </si>
  <si>
    <t>semantic_reasoning</t>
  </si>
  <si>
    <t>Reduced RCP70 NTCF</t>
  </si>
  <si>
    <t>Biogeochemical Coupling</t>
  </si>
  <si>
    <t>RCP45 Forcing Alternative Aerosols</t>
  </si>
  <si>
    <t>RCP Alternative Natural Forcing</t>
  </si>
  <si>
    <t>21st April 2017</t>
  </si>
  <si>
    <t>Added new citations to VolMIP and added new columns to the "references" section of the "project" tab.  The project references now take up columns M-T inclusive.  Added new "semantic_reasoning" column Q to the "requirement" tab, to indicate when forcing constraints have been grouped for a purpose and not just for convenience.</t>
  </si>
  <si>
    <t>piSSTclim-NOx, RFDOCnox, piSST-Nox</t>
  </si>
  <si>
    <t>piClim-NOx</t>
  </si>
  <si>
    <t>piClim-2xNOx</t>
  </si>
  <si>
    <t>FDBCKnox, piSST-2xNOx</t>
  </si>
  <si>
    <t>2nd April 2017</t>
  </si>
  <si>
    <t>AerChemMIP, Tier 1, piControl perturbation, 1850 SST, 1850 WMGHG, 2014 aerosol</t>
  </si>
  <si>
    <t>AerChemMIP, Tier 1, piControl perturbation,  1850 SST, 1850 WMGHG, 2014 methane</t>
  </si>
  <si>
    <t>AerChemMIP, Tier 1, piControl perturbation, 1850 SST, 1850 WMGHG, 2014 HC, 2014 ODS</t>
  </si>
  <si>
    <t>AerChemMIP, Tier 2, scenario, SSP3, RCP7.0, reduced NTCF, RCP7.0 aerosol precursors, no NOx, atmosphere only</t>
  </si>
  <si>
    <t>AerChemMIP, Tier 2, scenario, SSP3, RCP7.0, reduced NTCF, RCP7.0 reduced black carbon, atmosphere only</t>
  </si>
  <si>
    <t>AerChemMIP, Tier 2, scenario, SSP3, RCP7.0, reduced NTCF, RCP7.0 tropospheric ozone precursors, no methane, atmosphere only</t>
  </si>
  <si>
    <t>Corrected case for piClim-NOx and piClim-2xNOx experiments.  Changed the tier from 2 to 1 for piClim-CH4, piClim-HC and piClim-aer. Changed the tier from 1 to 2 for ssp370SST-lowAer, ssp370SST-lowBC and ssp370SST-lowO3.</t>
  </si>
  <si>
    <t>Forest and savannah fires are significant sources of smoke and gaseous pollutants. They produce large quantities of unburnt and pytolised organic compounds, methyl chloride, carbon monoxide and nitrogen oxides.</t>
  </si>
  <si>
    <t>dcppA-historical, A2.2, A3.2, DCPP-A2, DcppA2, A2, hindcast-control</t>
  </si>
  <si>
    <t>dcppC-amv-plus, C1.2, DcppC1.2, DcppC1.6, C1.6</t>
  </si>
  <si>
    <t>dcppC-amv-pos</t>
  </si>
  <si>
    <t>dcppC-amv-minus, C1.3, DcppC1.3, DcppC1.7, C1.7</t>
  </si>
  <si>
    <t>dcppC-amv-neg</t>
  </si>
  <si>
    <t>dcppC-ipv-pos</t>
  </si>
  <si>
    <t>dcppC-ipv-minus, C1.6</t>
  </si>
  <si>
    <t>dcppC-ipv-neg</t>
  </si>
  <si>
    <t>dcppC-amv-extrop-plus, C1.7</t>
  </si>
  <si>
    <t>dcppC-amv-extrop-minus, C1.7</t>
  </si>
  <si>
    <t>dcppC-amv-trop-plus, C1.8</t>
  </si>
  <si>
    <t>dcppC-amv-trop-minus, C1.8</t>
  </si>
  <si>
    <t>dcppC-pac, C1.4</t>
  </si>
  <si>
    <t>dcppC-pac-control</t>
  </si>
  <si>
    <t>ssp585-bgcExt, ssp585-ext-bgc, ssp5-85extbgc, esmssp585extbgc, SSP5-8.5-BGC, esmssp585-ext</t>
  </si>
  <si>
    <t>Corrected typos in forcing constraints for open burning emissions.  Updated experiment names of the DCPP experiments. Removed dcppA-historical experiment.  Removed C4MIP experiments ssp534-over-bgcExt and ssp585-bgcExt.</t>
  </si>
  <si>
    <t>volc-pinatubo-ini, volcEq-ini, VolShort20EQini, Volshort20eqiniDcppC21</t>
  </si>
  <si>
    <t>19th May 2017</t>
  </si>
  <si>
    <t>Kennedy, J. J., N. A. Rayner, H. A. Titchner, S. C. Millington, M. Saunby, R. O. Smith: The Met Office Hadley Centre Sea Ice and Sea-Surface Temperature data set, version 2.2.0.0, in prep.</t>
  </si>
  <si>
    <t>The Met Office Hadley Centre Sea Ice and Sea-Surface Temperature data set, version 2.2.0.0</t>
  </si>
  <si>
    <t xml:space="preserve">The Met Office Hadley Centre's sea ice and sea surface temperature (SST) data set, HadISST, is a unique combination of daily globally-complete fields of SST and sea ice concentration on a 1/4 degree latitude-longitude grid from 1850 to date. </t>
  </si>
  <si>
    <t xml:space="preserve">Sea surface temperature (SST) data set of daily globally-complete fields of SST and sea ice concentration on a 1/4 degree latitude-longitude grid from 1850 to date. </t>
  </si>
  <si>
    <t>High Res HadISST2.2</t>
  </si>
  <si>
    <t>HighResHadISST2.2</t>
  </si>
  <si>
    <t>High resolution HadISST data version 2.2</t>
  </si>
  <si>
    <t>HadISST2.2, High Res, 0.25 degree, daily</t>
  </si>
  <si>
    <t>Force with the high resolution (0.25 degree) daily HadISST2.2  sea surface temperature (SST) and sea ice concentration (SIC) data set.</t>
  </si>
  <si>
    <t>Historical atmosphere-only simulations of the near past (1950-2014). HadISST2.2 sea surface temperature and sea ice concentrations at daily 1/4 degree resolution to be used (Kennedy et al. 2017, in prep).  For optimal comparison between models the use of plume aerosol cocentrations are recommended (rather than emissions).
At least one ensemble member at high resolution, minimum 25-50 km at mid-latitudes.
At least one ensemble member at standard model resolution as used in the DECK and historical simulations. Initial conditions from either the ERA-20C reanalysis (and then some intial spinup), or a suitably spun-up atmosphere-land initial condition reflecting 1950's conditions.</t>
  </si>
  <si>
    <t>Historical coupled ocean atmosphere simulations of the near past (1950-2014)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  Initial conditions from spin-up 1950's experiment.</t>
  </si>
  <si>
    <t>High forcing (ScenarioMIP SSP5-85) future scenario (2015-2050) coupled ocean atmosphere simulations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t>
  </si>
  <si>
    <t>High forcing (ScenarioMIP SSP5-85) future scenario (2015-2050) atmosphere only simulations at high and standard resolution, with an option to continue to 2100.
For optimal comparison between models aerosol concentrations are recommended (rather than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</si>
  <si>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 xml:space="preserve"> Control simulations to allow the evaluation of model drift.  To produce initial condidtions for hist-1950 (at the end of the spin-up period).  </t>
  </si>
  <si>
    <t>HighResMIP2.3</t>
  </si>
  <si>
    <t>HighResMIP2.4</t>
  </si>
  <si>
    <t>spinup-1950</t>
  </si>
  <si>
    <t>HighResMIP, tier 2, coupled, 1950s</t>
  </si>
  <si>
    <t>Spinup simulations to remove and evaluate initial coupled model drift</t>
  </si>
  <si>
    <t>30-50yrs</t>
  </si>
  <si>
    <t>30 years to 50 years</t>
  </si>
  <si>
    <t>Run for 30 to 50 years</t>
  </si>
  <si>
    <t>23rd May 2017</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</si>
  <si>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are recommended (rather than emissions).
Initial conditions from the spinup-1950 experiment.
At least one ensemble member at high resolution, minimum atmosphere 25-50 km at mid-latitudes and ocean resolution of 0.25 degrees, and a minimum of daily coupling between ocean and atmosphere.
At least one ensemble member at standard model resolution.  
Run for 100 years. </t>
  </si>
  <si>
    <t>https://www.ecmwf.int/en/research/climate-reanalysis/era-20c</t>
  </si>
  <si>
    <t>ERA-20C</t>
  </si>
  <si>
    <t xml:space="preserve">ERA-20C is ECMWF's first atmospheric reanalysis of the 20th century, from 1900-2010. It assimilates observations of surface pressure and surface marine winds only. </t>
  </si>
  <si>
    <t>ERA-20C is ECMWF's first atmospheric reanalysis of the 20th century.</t>
  </si>
  <si>
    <t xml:space="preserve">ERA-20C is the European Centre for Medium Range Weather Forcecasts (ECMWF)'s first atmospheric reanalysis of the 20th century, from 1900-2010.  It assimilates observations of surface pressure and surface marine winds only.  </t>
  </si>
  <si>
    <t>HighResMIP updates: Added spinup-1950 experiment. Updated forcing constraints for other HighResMIP experiments, updated references.</t>
  </si>
  <si>
    <t>AerChemMIP3.07</t>
  </si>
  <si>
    <t>pre-industrial climatological SSTs and forcing, but with 2014 ammonia emissions</t>
  </si>
  <si>
    <t>piClim-NH3</t>
  </si>
  <si>
    <t>AerChemMIP, Tier 3, piControl perturbation, 1850 SST, 1850 WMGHG, 2014 NH3</t>
  </si>
  <si>
    <t>2014NH3</t>
  </si>
  <si>
    <t xml:space="preserve">idealised </t>
  </si>
  <si>
    <t>AerChemMIP3.08</t>
  </si>
  <si>
    <t>pre-industrial climatological SSTs and forcing, but with 2014 organic carbon emissions</t>
  </si>
  <si>
    <t>piClim-OC</t>
  </si>
  <si>
    <t>2014 Organic Carbon</t>
  </si>
  <si>
    <t>Present Day 2014 Organic Carbon Emissions</t>
  </si>
  <si>
    <t>2014OC</t>
  </si>
  <si>
    <t>2014, organic carbon, OC, present day</t>
  </si>
  <si>
    <t>Impose present day (2014) emissions of organic carbon (OC).</t>
  </si>
  <si>
    <t>Impose present day (2014) emissions of ammonia (NH3).</t>
  </si>
  <si>
    <t>2014, ammonia, NH3, present day</t>
  </si>
  <si>
    <t>Present Day 2014 Ammonia Emissions</t>
  </si>
  <si>
    <t>2014 Ammonia</t>
  </si>
  <si>
    <t>1850 Emissions of Aerosol Precursors Excluding Ammonia</t>
  </si>
  <si>
    <t>1850 Emissions of Aerosols Excluding Organic Carbon</t>
  </si>
  <si>
    <t>1850 Emissions of Aerosol Precursors Excluding Organic Carbon</t>
  </si>
  <si>
    <t>pre-industrial, 1850, aerosol precursor emissions, NTCF, exclude OC, exclude organic carbon</t>
  </si>
  <si>
    <t>Impose pre-industrial (1850) emissions of aerosol precursors excluding organic carbon (OC).</t>
  </si>
  <si>
    <t>Impose pre-industrial (1850) emissions of aerosols excluding organic carbon (OC).</t>
  </si>
  <si>
    <t>Impose pre-industrial (1850) emissions of aerosol precursors excluding ammonia (NH3).</t>
  </si>
  <si>
    <t>Near Term Climate Forcers (NTCF): aerosols and aerosol precursors.</t>
  </si>
  <si>
    <t>AerChemMIP3.09</t>
  </si>
  <si>
    <t>pre-industrial climatological SSTs and forcing, but with 2014 SO2 emissions</t>
  </si>
  <si>
    <t>piClim-SO2</t>
  </si>
  <si>
    <t>AerChemMIP, Tier 3, piControl perturbation, 1850 SST, 1850 WMGHG, 2014 SO2, 2014 Sulfur Dioxide</t>
  </si>
  <si>
    <t>AerChemMIP, Tier 3, piControl perturbation, 1850 SST, 1850 WMGHG, 2014 Organic Carbon, 2014 OC</t>
  </si>
  <si>
    <t>2014 SO2</t>
  </si>
  <si>
    <t>Present Day 2014 SO2 Emissions</t>
  </si>
  <si>
    <t>2014SO2</t>
  </si>
  <si>
    <t>2014, sulfur dioxide, SO2, present day</t>
  </si>
  <si>
    <t>Impose present day (2014) emissions of sulfur dioxide (SO2).</t>
  </si>
  <si>
    <t>1850 Emissions of Aerosol Precursors Excluding SO2</t>
  </si>
  <si>
    <t>Impose pre-industrial (1850) emissions of aerosol precursors excluding sulfur dioxide (SO2).</t>
  </si>
  <si>
    <t xml:space="preserve">1850 non-OC Aerosol Emissions </t>
  </si>
  <si>
    <t xml:space="preserve">1850 non-OC Aerosol Precursor Emissions </t>
  </si>
  <si>
    <t xml:space="preserve">1850 non-SO2 Aerosol Precursor Emissions </t>
  </si>
  <si>
    <t>1850nonOCAer</t>
  </si>
  <si>
    <t xml:space="preserve">1850 non-NH3 Aerosol Precursor Emissions </t>
  </si>
  <si>
    <t>1850nonNH3Aer</t>
  </si>
  <si>
    <t>pre-industrial, 1850, aerosol precursor emissions, NTCF, non-NH3, exclude NH3, exclude ammonia</t>
  </si>
  <si>
    <t>pre-industrial, 1850, aerosol precursor emissions, NTCF, non-OC, exclude organic carbon, exclude OC</t>
  </si>
  <si>
    <t>1850nonOCAerPre</t>
  </si>
  <si>
    <t>1850nonSO2AerPre</t>
  </si>
  <si>
    <t>pre-industrial, 1850, aerosol precursor emissions, NTCF, non-SO2, exclude SO2, exclude sulfur dioxide</t>
  </si>
  <si>
    <t>20th June 2017</t>
  </si>
  <si>
    <t>http://www.metoffice.gov.uk/hadobs/hadisst2/</t>
  </si>
  <si>
    <t>Hadley Centre Sea Ice and Sea Surface Temperature data set (HadISST.2)</t>
  </si>
  <si>
    <t>The Met Office Hadley Centre's sea ice and sea surface temperature (SST) data set, HadISST, is a unique combination of monthly globally-complete fields of SST and sea ice concentration on a 1 degree latitude-longitude grid from 1850 to date. The latest versions replace the previous version (HadISST1), and the Global sea Ice and Sea Surface Temperature (GISST) data sets.</t>
  </si>
  <si>
    <t>Fixed SST ERF simulation. Use pre-industrial climatological average SST and sea-ice distributions. Apply pre-industrial concentrations of WMGHG (well mixed greenhouse gases), pre-industrial emissions of aersols and aerosol precursors, present day (2014) emissions of sulfur dioxide (SO2). This is a timeslice experiment of 30 years total.  Pre-Industrial ozone climatology should be used for models that don’t model the ozone interactively.</t>
  </si>
  <si>
    <t>Fixed SST ERF simulation. Use pre-industrial climatological average SST and sea-ice distributions. Apply pre-industrial concentrations of WMGHG (well mixed greenhouse gases), pre-industrial emissions of aersols and aerosol precursors, present day (2014) emissions of organic carbon (OC). This is a timeslice experiment of 30 years total. Pre-Industrial ozone climatology should be used for models that don’t model the ozone interactively.</t>
  </si>
  <si>
    <t>Fixed SST ERF simulation. Use pre-industrial climatological average SST and sea-ice distributions. Apply pre-industrial concentrations of WMGHG (well mixed greenhouse gases), pre-industrial emissions of aersols and aerosol precursors, present day (2014) emissions of ammonia (NH3). This is a timeslice experiment of 30 years total. Pre-Industrial ozone climatology should be used for models that don’t model the ozone interactively.</t>
  </si>
  <si>
    <t>AerChemMIP updates: Added piClim-NH3, piClim-OC and piClim-SO2 experiments. Re-ordered forcing constraints so that those mentioned in the description appear first.</t>
  </si>
  <si>
    <t>Forcing constraint HighResHadISST2.2 updated data link to N/A as the dataset paper is still in preparation.  Updated piClim-NH3, piClim-OC and piClim-SO2 experiments following feedback from AerChemMIP.</t>
  </si>
  <si>
    <t>24th July 2017</t>
  </si>
  <si>
    <t>highresSST-smoothed</t>
  </si>
  <si>
    <t>highresSST-LAI</t>
  </si>
  <si>
    <t>highresSST-4xCO2</t>
  </si>
  <si>
    <t>highresSST-p4K</t>
  </si>
  <si>
    <t>HighResMIP3.2</t>
  </si>
  <si>
    <t>HighResMIP3.3</t>
  </si>
  <si>
    <t>HighResMIP3.4</t>
  </si>
  <si>
    <t>HighResMIP3.5</t>
  </si>
  <si>
    <t>highresSST-present SST with 4xCO2 concentrations</t>
  </si>
  <si>
    <t>common LAI dataset within the highresSST-present experiment</t>
  </si>
  <si>
    <t>uniform 4K warmin of highresSST-present SST</t>
  </si>
  <si>
    <t>smoothed SST version of highresSST-present</t>
  </si>
  <si>
    <t>HighResMIP, Tier 3</t>
  </si>
  <si>
    <t>To understand regional climate responses to CO2 forcing. To investigate the impact of model resolution. To evaluate feedbacks, effective radiative forcing and rapid tropospheric adjustments.</t>
  </si>
  <si>
    <t>To investigate the impact of model resolution. To evaluate feedbacks, effective radiative forcing and rapid tropospheric adjustments.</t>
  </si>
  <si>
    <t>highresSST-4co2</t>
  </si>
  <si>
    <t>HighResHadISST2.2-p4k</t>
  </si>
  <si>
    <t>HadISST2.2, High Res, 0.25 degree, daily, plus 4K, plus uniform 4K</t>
  </si>
  <si>
    <t>Force with the high resolution (0.25 degree) daily HadISST2.2  sea surface temperature (SST) plus uniform 4K and daily HadISST2.2 sea ice concentration (SIC) data set.</t>
  </si>
  <si>
    <t>High Res HadISST2.2 Plus Uniform 4K</t>
  </si>
  <si>
    <t>To investigate the impact of SST variability on large-scale atmospheric circulation. To evaluate the impact of using a smoothed SST and sea-ice forcing dataset. 
To disect the effect of mesoscale air-sea coupling.</t>
  </si>
  <si>
    <t>10.1038/srep17785</t>
  </si>
  <si>
    <t>Distant Influence of Kuroshio Eddies on North Pacific Weather Patterns?</t>
  </si>
  <si>
    <t>https://www.nature.com/articles/srep17785</t>
  </si>
  <si>
    <t>Chelton, D. B. and S.-P. Xie (2010), Coupled ocean-atmosphere interaction at oceanic mesoscales, Oceanography, 23, 52-69</t>
  </si>
  <si>
    <t>10.5670/oceanog.2010.05</t>
  </si>
  <si>
    <t>Coupled ocean-atmosphere interaction at oceanic mesoscales</t>
  </si>
  <si>
    <t>http://dx.doi.org/10.5670/oceanog.2010.05</t>
  </si>
  <si>
    <t>Satellite observations have revealed a remarkably strong positive correlation between sea surface temperature (SST) and surface winds on oceanic mesoscales of 10–1000 km. Although SST influence on the atmosphere had previously been identified from several in situ observational studies, its widespread existence in regions of strong SST gradients throughout the world’s ocean and the detailed structure of the surface wind response to SST have only become evident over the past decade from simultaneous satellite measurements of SST and surface winds. This has stimulated considerable scientific interest in the implications of this air-sea interaction to large-scale and mesoscale circulation of the atmosphere and ocean. Convergence and divergence of surface winds in regions of spatially varying SST generate vertical motion that can penetrate deep into the atmosphere. Spatial variability of the SST field also results in a curl of the wind stress and associated upwelling and downwelling that feeds back on the ocean and alters SST itself. Significant progress has been made toward understanding the two-way coupling between the ocean and atmosphere but many exciting research opportunities remain. In addition to regional and global modeling, future research on coupled ocean-atmosphere interaction will continue to be guided by satellite observations. In particular, high-resolution measurements in the vicinity of narrow, intense SST fronts and immediately adjacent to land provided by the next-generation scatterometer will open up new areas of research that cannot be addressed from presently available data sets.</t>
  </si>
  <si>
    <t>The influence of sea surface temperature (SST) on surface winds. The ubiquity of the covariability between mesoscale features in the SST field and surface winds in regions of strong SST fronts throughout the world's oceans.</t>
  </si>
  <si>
    <t>HighResMIP, Tier 3, HighRes SST plus uniform 4K</t>
  </si>
  <si>
    <t>HighResMIP, Tier 3, Smoothed SST</t>
  </si>
  <si>
    <t>HighResMIP, Tier 3, Quadruple CO2, 4xCO2</t>
  </si>
  <si>
    <t>Spatially low-pass filtered HadISST2.2 data</t>
  </si>
  <si>
    <t>High resolution HadISST2.2 data version 2.2 plus uniform 4K</t>
  </si>
  <si>
    <t>SmoothedHadISST2.2</t>
  </si>
  <si>
    <t>HadISST2.2, Smoothed, Spatially low-pass filtered</t>
  </si>
  <si>
    <t>Spatially Low-Pass Filtered HasISST2.2 sea surface temperature (SST) data. The SST filter should be the LOESS filter used by Ma et al. (2015) and Chelton and Xie (2010).</t>
  </si>
  <si>
    <t>Similar to the CFMIP amip-p4K experiment but with a uniform warming of 4K added to the sea surface temperatures (SSTs).  Historical atmosphere-only simulations of the near past (1979-2014). Use HadISST2.2 sea surface temperature and sea ice concentrations at daily 1/4 degree resolution with a uniform warming of 4K added to SSTs (Kennedy et al. 2017, in prep).  Run the experiment parallel to highresSST-present.
At least one ensemble member at high resolution, minimum 25-50 km at mid-latitudes. Initial conditions from the highresSST-present experiment.</t>
  </si>
  <si>
    <t xml:space="preserve">To investigate the impact of using a common leaf area index (LAI) dataset.  To reduce the potential uncertainties due to inconsistent LAI inputs. </t>
  </si>
  <si>
    <t>land surface present day forcing with LAI3g leaf area index data</t>
  </si>
  <si>
    <t>presentDayLandSurfaceForcingLAI3g</t>
  </si>
  <si>
    <t>Land surface properties will use a common of leaf area index dataset (LAI3g) at 1/4 degree resolution provided by HighResMIP. No dynamic vegetation and a constant land use/land cover consistent with the present-day period, centered around 2000.</t>
  </si>
  <si>
    <t>HighresMIP, present day, land surface properties, LAI3g leaf area index</t>
  </si>
  <si>
    <t>Present Day Land Surface Forcing with LAI3g LAI</t>
  </si>
  <si>
    <t xml:space="preserve">Global data sets of vegetation leaf area index (LAI) 3g and fraction of photosynthetically active radiation (FPAR) 3g derived from global inventory modeling and mapping studies (GIMMS) normalized difference vegetation index (NDVI3g) for the period 1981 to 2011 </t>
  </si>
  <si>
    <t>Long-term global data sets of vegetation Leaf Area Index (LAI) and Fraction of Photosynthetically Active Radiation absorbed by vegetation (FPAR) are critical to monitoring global vegetation dynamics and for modeling exchanges of energy, mass and momentum between the land surface and planetary boundary layer. LAI and FPAR are also state variables in hydrological, ecological, biogeochemical and crop-yield models. The generation, evaluation and an example case study documenting the utility of 30-year long data sets of LAI and FPAR are described in this article. A neural network algorithm was first developed between the new improved third generation Global Inventory Modeling and Mapping Studies (GIMMS) Normalized Difference Vegetation Index (NDVI3g) and best-quality Terra Moderate Resolution Imaging Spectroradiometer (MODIS) LAI and FPAR products for the overlapping period 2000–2009. The trained neural network algorithm was then used to generate corresponding LAI3g and FPAR3g data sets with the following attributes: 15-day temporal frequency, 1/12 degree spatial resolution and temporal span of July 1981 to December 2011. The quality of these data sets for scientific research in other disciplines was assessed through (a) comparisons with field measurements scaled to the spatial resolution of the data products, (b) comparisons with broadly-used existing alternate satellite data-based products, (c) comparisons to plant growth limiting climatic variables in the northern latitudes and tropical regions, and (d) correlations of dominant modes of interannual variability with large-scale circulation anomalies such as the EI Niño-Southern Oscillation and Arctic Oscillation. These assessment efforts yielded results that attested to the suitability of these data sets for research use in other disciplines. The utility of these data sets is documented by comparing the seasonal profiles of LAI3g with profiles from 18 state-of-the-art Earth System Models: the models consistently overestimated the satellite-based estimates of leaf area and simulated delayed peak seasonal values in the northern latitudes, a result that is consistent with previous evaluations of similar models with ground-based data. The LAI3g and FPAR3g data sets can be obtained freely from the NASA Earth Exchange (NEX) website.</t>
  </si>
  <si>
    <t xml:space="preserve">Long-term global data sets of vegetation Leaf Area Index (LAI) and Fraction of Photosynthetically Active Radiation absorbed by vegetation (FPAR). </t>
  </si>
  <si>
    <t>http://www.mdpi.com/2072-4292/5/2/927</t>
  </si>
  <si>
    <t>Added targeted additional experiments to HighResMIP: highresSST-4xCO2, highresSST-LAI, highresSST-p4K, highresSST-smoothed</t>
  </si>
  <si>
    <t>1st August 2017</t>
  </si>
  <si>
    <t>Similar to the CFMIP amip-4xCO2 experiment but with CO2 concentations quadrupled. Historical atmosphere-only simulations of the near past (1979-2014).  HadISST2.2 sea surface temperature and sea ice concentrations at daily 1/4 degree resolution to be used (Kennedy et al. 2017, in prep). The CO2 concentration seen by the radiation scheme is quadrupled with respect to the CMIP6 amip experiment. If the carbon cycle remains active, it should continue to "see" highresSST-present CO2 concentrations.  For optimal comparison between models the use of plume aerosol cocentrations are recommended (rather than emissions).
At least one ensemble member at high resolution, minimum 25-50 km at mid-latitudes. Initial conditions from the highresSST-present experiment.</t>
  </si>
  <si>
    <t>Similar to the HighResMIP highresSST-present experiment but using an common LAI dataset across models.  Historical atmosphere-only simulations of the near past (1979-2014).  HadISST2.2 sea surface temperature and sea ice concentrations at daily 1/4 degree resolution to be used (Kennedy et al. 2017, in prep).  Land surface forcing to use a common 1/4 degree resolution mean LAI3g dataset provided by HighResMIP.
At least one ensemble member at high resolution, minimum 25-50 km at mid-latitudes. Initial conditions from the highresSST-present experiment.</t>
  </si>
  <si>
    <t>Smoothed HadISST2.2</t>
  </si>
  <si>
    <t>24th November 2017</t>
  </si>
  <si>
    <t>Updated analysis for forcing constraint usage plot. Gave unused forcing constraints negative indices for scope.</t>
  </si>
  <si>
    <t>dcppC-amv-ExTrop-pos</t>
  </si>
  <si>
    <t>dcppC-amv-ExTrop-neg</t>
  </si>
  <si>
    <t>dcppC-amv-Trop-pos</t>
  </si>
  <si>
    <t>dcppC-amv-Trop-neg</t>
  </si>
  <si>
    <t>land-noShiftCultivate</t>
  </si>
  <si>
    <t>ssp119</t>
  </si>
  <si>
    <t>low-end scenario reaching 1.9 W m-2, based on SSP1</t>
  </si>
  <si>
    <t>sspXY, SSPx-y</t>
  </si>
  <si>
    <t xml:space="preserve">SSP-based RCP scenario with very-low forcing by the end of the century.  Following approximately RCP1.9 global forcing pathway with SSP1 socioeconomic conditions. Radiative forcing reaches a level of 1.9 W/m2 in 2100. Concentration-driven. </t>
  </si>
  <si>
    <t xml:space="preserve">SSP-based RCP scenario with medium radiative forcing by the end of the century.  Following approximately RCP6.0 global forcing pathway with SSP4 socioeconomic conditions. Radiative forcing reaches a level of 6.0 W/m2 in 2100. Concentration-driven. </t>
  </si>
  <si>
    <t>Representative Concentration Pathway 1.9 W/m2 Forcing</t>
  </si>
  <si>
    <t>RCP19 Forcing</t>
  </si>
  <si>
    <t>RCP19 Well Mixed GHG</t>
  </si>
  <si>
    <t>Representative Concentration Pathway 1.9 Well Mixed Greenhouse Gases</t>
  </si>
  <si>
    <t>RCP19wmGHG</t>
  </si>
  <si>
    <t>Representative Concentration Pathway 1.9, future, scenario, SSP1, RCP1.9, Well-mixed Greenhouse Gas, CO2</t>
  </si>
  <si>
    <t xml:space="preserve">Impose changing concentrations of RCP 1.9 long-lived greenhouse gases including CO2, N2O and halogenated gases.  </t>
  </si>
  <si>
    <t>RCP19 Short Lived Gas Species</t>
  </si>
  <si>
    <t>RCP19sls</t>
  </si>
  <si>
    <t>Representative Concentration Pathway 1.9 Short Lived Gas Species</t>
  </si>
  <si>
    <t>Representative Concentration Pathway 1.9, future, scenario, SSP1, RCP1.9, short-lived gas</t>
  </si>
  <si>
    <t>Impose changing emissions of RCP1.9 short lived gas species including CH4, NOx, VOCs and CO.</t>
  </si>
  <si>
    <t>RCP19 Aerosols</t>
  </si>
  <si>
    <t>Representative Concentration Pathway 1.9 Aerosols</t>
  </si>
  <si>
    <t>RCP19aer</t>
  </si>
  <si>
    <t>Representative Concentration Pathway 1.9, future, scenario, SSP1, RCP1.9, aerosols</t>
  </si>
  <si>
    <t>Impose changing emissions of RCP1.9 aerosols including BC and OC.</t>
  </si>
  <si>
    <t>RCP19 Aerosol Precursors</t>
  </si>
  <si>
    <t>Representative Concentration Pathway 1.9 Aerosol Precursors</t>
  </si>
  <si>
    <t>RCP19aerpre</t>
  </si>
  <si>
    <t>Representative Concentration Pathway 1.9, future, scenario, SSP1, RCP19, aerosol precursors</t>
  </si>
  <si>
    <t>Impose changing emissions of RCP1.9 aerosol precursors including SO2 and NHy.</t>
  </si>
  <si>
    <t>RCP19land</t>
  </si>
  <si>
    <t>Representative Concentration Pathway 1.9, future, scenario, SSP1, RCP1.9, land use</t>
  </si>
  <si>
    <t>4th January 2018</t>
  </si>
  <si>
    <t>Adjusted capitalisation of experiment canonical_names: dcppC-amv-ExTrop-pos, dcppC-amv-ExTrop-neg, dcppC-amv-Trop-pos, dcppC-amv-Trop-neg, land-noShiftCultivate.  Updated name (and forcing constraints) of experiment sspXY to ssp119.</t>
  </si>
  <si>
    <t>dcppA-assim</t>
  </si>
  <si>
    <t>DCPP, Tier 2, historical, assimilation</t>
  </si>
  <si>
    <t>Ensemble of “assimilation” run(s) (if available). These are simulations used to incorporate observation-based data into the model in order to generate initial conditions for hindcasts. They parallel the historical simulations and use the same forcing. The number of years (60-600) depends on the number of independent assimilation runs.</t>
  </si>
  <si>
    <t>assimilations initialized from observations with historical forcing</t>
  </si>
  <si>
    <t>DCPP2.8</t>
  </si>
  <si>
    <t>Historical assimilation runs used to generate initial conditions for hindcasts.</t>
  </si>
  <si>
    <t>A2.3</t>
  </si>
  <si>
    <t>pre1961-2016 56yrs min</t>
  </si>
  <si>
    <t>pre1961/01/01-2017/01/01</t>
  </si>
  <si>
    <t>min56yrsPre1961-2016</t>
  </si>
  <si>
    <t>historical, pre1961-2016</t>
  </si>
  <si>
    <t>Historical, from pre1961 to 2016</t>
  </si>
  <si>
    <t>56 years</t>
  </si>
  <si>
    <t>1961-01-01</t>
  </si>
  <si>
    <t>On or before start_date</t>
  </si>
  <si>
    <t>dcppC-ipv-NexTrop-pos</t>
  </si>
  <si>
    <t>dcppC-ipv-NexTrop-neg</t>
  </si>
  <si>
    <t>idealised positive northern extratropical IPV anomaly pattern</t>
  </si>
  <si>
    <t>idealised negative northern extratropical IPV anomaly pattern</t>
  </si>
  <si>
    <t>DCPP, Tier 2, extra-tropical north Pacific, restored SST, PDV+, positive Pacific Decadal Variability</t>
  </si>
  <si>
    <t>DCPP, Tier 2, extra-tropical north Pacific, restored SST, PDV-, negative Pacific Decadal Variability</t>
  </si>
  <si>
    <t>DCPP2.9</t>
  </si>
  <si>
    <t>DCPP2.10</t>
  </si>
  <si>
    <t>Restore the extra-tropical north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</si>
  <si>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Pacific.  To illuminate model behaviour on decadal time scales and possible mechanistic links to retarded and accelerated global surface temperature variations and regional climate anomalies.</t>
  </si>
  <si>
    <t>To investigate the climate impacts of negative Pacific Decadal Variability (PDV) anomalies.  To discover how models respond to imposed slowly evolving SST anomalies in the Pacific.  To illuminate model behaviour on decadal time scales and possible mechanistic links to retarded and accelerated global surface temperature variations and regional climate anomalies.</t>
  </si>
  <si>
    <t>C1.9</t>
  </si>
  <si>
    <t>DCPP, SST, restored, PDV-, negative PDV, negative north Pacific Decadal Variability</t>
  </si>
  <si>
    <t>DCPP, SST, restored, PDV+, positive PDV, positive north Pacific Decadal Variability</t>
  </si>
  <si>
    <t>Restore SST PDV pos NexTrop Pacific</t>
  </si>
  <si>
    <t>Restore SST PDV neg NexTrop Pacific</t>
  </si>
  <si>
    <t>Restore northern extra-tropical Pacific sea surface temperature to negative PDV</t>
  </si>
  <si>
    <t>RestoreSSTPDVposNexTropPacific</t>
  </si>
  <si>
    <t>RestoreSSTPDVnegNexTropPacific</t>
  </si>
  <si>
    <t>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</si>
  <si>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</si>
  <si>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negative Pacific Decadal Variability (PDV) anomalies.</t>
  </si>
  <si>
    <t>Impose SST PDV pos NexTrop Pacific</t>
  </si>
  <si>
    <t>Impose SST PDV neg NexTrop Pacific</t>
  </si>
  <si>
    <t>Impose negative PDV anomaly to sea surface temperatures in the northern extra-tropical Pacific</t>
  </si>
  <si>
    <t>Impose positive PDV anomaly to sea surface temperatures in the northern extra-tropical Pacific</t>
  </si>
  <si>
    <t>ImposeSSTPDVposNexTropPacific</t>
  </si>
  <si>
    <t>ImposeSSTPDVnegNexTropPacific</t>
  </si>
  <si>
    <t>DCPP, SST, imposed, PDV+, positive PDV, positive Pacific Decadal Variability anomay, northern extra-tropical Pacific</t>
  </si>
  <si>
    <t>DCPP, SST, imposed, PDV-, negative PDV, negative Pacific Decadal Variability anomaly, northern extra-tropical Pacific</t>
  </si>
  <si>
    <t xml:space="preserve">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</si>
  <si>
    <t xml:space="preserve">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</si>
  <si>
    <t>ISMIP6.1.8</t>
  </si>
  <si>
    <t>ism-ctrl-std</t>
  </si>
  <si>
    <t>ism-asmb-std</t>
  </si>
  <si>
    <t>ism-bsmb-std</t>
  </si>
  <si>
    <t>http://www.climate-cryosphere.org/wiki/index.php?title=InitMIP</t>
  </si>
  <si>
    <t>InitMIP web page</t>
  </si>
  <si>
    <t>The initMIP is the first in a series of ISMIP6 ice sheet model intercomparison activities and comprises two separate projects for the Greenland and Antarctic ice sheets.</t>
  </si>
  <si>
    <t>InitMip</t>
  </si>
  <si>
    <t xml:space="preserve">Explores the uncertainty in sea level due to ice sheet initialization. This experiment is designed to evaluate the initialization procedure and characterize model drift. </t>
  </si>
  <si>
    <t xml:space="preserve">To test the model response to a large perturbation in ice sheet surface mass balance. </t>
  </si>
  <si>
    <t>offline ice sheet forced by initMIP synthetic atmospheric experiment</t>
  </si>
  <si>
    <t>offline ice sheet forced by initMIP synthetic oceanic experiment</t>
  </si>
  <si>
    <t>To test the model response to anamalous melt beneath the floating portion of the Antarctic ice sheet.</t>
  </si>
  <si>
    <t>offline ice sheet model initMIP control</t>
  </si>
  <si>
    <t xml:space="preserve">InitMIP surface mass balance (SMB) anomaly experiment. Apply a prescribed SMB anomaly, provided by ISMIP6,  which mimics the expected SMB change from the end of the 20th century to the end of the 21st century. All other model parameters and forcings are the same as those used for initialization.
Neither SMB anomaly nor bedrock topography should be adjusted in response to ice-sheet geometric changes in this experiment. However, groups are encouraged to submit multiple "physics" ensemble members for example by changing the sliding law, stress balance approximation, model resolution, or datasets (such as using different bedrocks). </t>
  </si>
  <si>
    <t xml:space="preserve">InitMIP basal melt anomaly experiment. Apply a prescribed anomaly of basal melting rate under floating ice, provided by ISMIP6, which simulates a doubling of sub-ice-shelf melting after 40 years of simulation for models with initial melting rates close to today’s observations. Keep the Surface Mass Balance (SMB) the same as in the ism-ctrl-std experiment.  All other model parameters and forcings are the same as those used for initialization.
Neither SMB anomaly nor bedrock topography should be adjusted in response to ice-sheet geometric changes in this experiment. However, groups are encouraged to submit multiple "physics" ensemble members for example by changing the sliding law, stress balance approximation, model resolution, or datasets (such as using different bedrocks). 
</t>
  </si>
  <si>
    <t>ISMIP6, Tier 1, InitMIP, Control</t>
  </si>
  <si>
    <t>ISMIP6, Tier 1, InitMIP, SMB, Surface mass balance, Greenland Component, Antarctica Component</t>
  </si>
  <si>
    <t>ISMIP6, Tier 1, InitMIP, basal melting rate, Antarctica Component</t>
  </si>
  <si>
    <t>ISMIP6.1.9</t>
  </si>
  <si>
    <t>ISMIP6.1.10</t>
  </si>
  <si>
    <t>1950-2014Init 100yrs</t>
  </si>
  <si>
    <t>100yrs1950-2014Init</t>
  </si>
  <si>
    <t>idealised, initialised in recent past, 100 years</t>
  </si>
  <si>
    <t>100 years after initialization sometime between 1950 and 2014</t>
  </si>
  <si>
    <t>Between 1950 and start_date</t>
  </si>
  <si>
    <t>Initialise some time between 1950 and 2014 and run for 100 years. The specific year of initialisation is unconstrained to allow the use of different observational data sets that may be tied to certain time periods.</t>
  </si>
  <si>
    <t>http://www.climate-cryosphere.org/wiki/index.php?title=InitMIP-Antarctica#Prescribed_basal_melt_anomaly_under_floating_ice</t>
  </si>
  <si>
    <t>The basal melt anomaly can be obtained via the ISMIP6 ftp server (email ismip6@gmail.com to obtain the login information) on a 1 km grid. Basal melt anomalies are uniform across a basin to accommodate all the possible initial grounding line positions. These anomalies are somewhat similar to the observed basal melt under floating ice, so they lead to a doubling of the ocean induced melting after 40 years for models with initial basal melting close to today's observations.</t>
  </si>
  <si>
    <t>InitMIP prescribed basal melt</t>
  </si>
  <si>
    <t>http://www.climate-cryosphere.org/wiki/index.php?title=InitMIP-Greenland#Prescribed_SMB_anomaly</t>
  </si>
  <si>
    <t xml:space="preserve">The surface mass balance anomaly can be obtained via the ISMIP6 ftp server (email ismip6@gmail.com to obtain the login information). Modeling groups should use the 1km version to conservatively interpolate to their model native grid. </t>
  </si>
  <si>
    <t>InitMIP prescribed SMB anomaly</t>
  </si>
  <si>
    <t>Physics</t>
  </si>
  <si>
    <t xml:space="preserve">Ensemble members vary for example by changing the sliding law, stress balance approximation, model resolution, or datasets (such as using different bedrocks). </t>
  </si>
  <si>
    <t>InitMIPEnsemble</t>
  </si>
  <si>
    <t>InitMIP Ensemble</t>
  </si>
  <si>
    <t>InitMIP perturbation ensemble</t>
  </si>
  <si>
    <t>InitMIP, perturbations, ensemble</t>
  </si>
  <si>
    <t xml:space="preserve">Offline ice sheet control run for the ISMIP6 InitMIP experiments. A stand-alone ice sheet model is initialized using a modelling groups' own initialisation technique.  ism-ctrl-std is an unforced forward experiment where the surface mass balance remains identical to the one used during the initialization procedure. The choice of model input data is unconstrained to allow participants the use of their preferred model setup without modification. </t>
  </si>
  <si>
    <t>ISMIP6, ISMIP6-specified input, InitMIP, SMB, surface mass balance</t>
  </si>
  <si>
    <t xml:space="preserve">ISMIP6, ISMIP6-specified input, InitMIP, basal melt anomaly </t>
  </si>
  <si>
    <t xml:space="preserve">Apply a prescribed Surface Mass Balance (SMB) anomaly, provided by ISMIP6,  which mimics the expected SMB change from the end of the 20th century to the end of the 21st century. </t>
  </si>
  <si>
    <t>Apply a prescribed anomaly of basal melting rate under floating ice, provided by ISMIP6, which simulates a doubling of sub-ice-shelf melting after 40 years of simulation for models with initial melting rates close to today’s observations.</t>
  </si>
  <si>
    <t>InitMIP SMB anomaly</t>
  </si>
  <si>
    <t>InitMIP basal melting rate anomaly</t>
  </si>
  <si>
    <t>InitMIPSMB</t>
  </si>
  <si>
    <t>InitMIPBasalMelt</t>
  </si>
  <si>
    <t>Surface Mass Balance anomaly for the ISMIP6 InitMIP experiments</t>
  </si>
  <si>
    <t>Basal melting rate anomaly for the ISMIP6 InitMIP experiments</t>
  </si>
  <si>
    <t>InitMIP Initialisation conditions</t>
  </si>
  <si>
    <t>Initialisation conditions used for the InitMIP experiments</t>
  </si>
  <si>
    <t>ISMIP6, InitMIP, Initialisation</t>
  </si>
  <si>
    <t xml:space="preserve">The choice of model input data is unconstrained to allow participants the use of their preferred model setup without modification. </t>
  </si>
  <si>
    <t>Describe the offline ice sheet model setup for initialisation of InitMIP experiments.</t>
  </si>
  <si>
    <t>http://rawgit.com/WCRP-CMIP/CMIP6_CVs/master/src/CMIP6_experiment_id.html</t>
  </si>
  <si>
    <t>WCRP CMIP6 experiment list</t>
  </si>
  <si>
    <t>lfmip-pdLC-cruNcep</t>
  </si>
  <si>
    <t>LS3MIP, Tier 2, Historical Scenario, Prescribed Land 1980-2014, CRU NCEP</t>
  </si>
  <si>
    <t>LS3MIP2.9</t>
  </si>
  <si>
    <t>lfmip-pdLC-princeton</t>
  </si>
  <si>
    <t>LS3MIP, Tier 2, Historical Scenario, Prescribed Land 1980-2014,Princeton</t>
  </si>
  <si>
    <t>LS3MIP2.10</t>
  </si>
  <si>
    <t>lfmip-pdLC-wfdei</t>
  </si>
  <si>
    <t>LS3MIP, Tier 2, Historical Scenario, Prescribed Land 1980-2014, WFDEI</t>
  </si>
  <si>
    <t>LFMIP-pd-land-hist-princeton</t>
  </si>
  <si>
    <t>LFMIP present day land-hist-princeton forcing</t>
  </si>
  <si>
    <t>Present day climate land surface forcing from land-hist-princeton</t>
  </si>
  <si>
    <t>Land surface forcing climatology for present climate (1980-2014) from the land-hist-princeton simulation.  Note the climatological median of soil water and snow water is to be used instead of climatological means.</t>
  </si>
  <si>
    <t>LFMIP present day land-hist-cruNcep forcing</t>
  </si>
  <si>
    <t>Present day climate land surface forcing from land-hist-cruNcep</t>
  </si>
  <si>
    <t>LFMIP-pd-land-hist-cruNcep</t>
  </si>
  <si>
    <t>Land surface forcing climatology for present climate (1980-2014) from the land-hist-cruNcep simulation.  Note the climatological median of soil water and snow water is to be used instead of climatological means.</t>
  </si>
  <si>
    <t>LFMIP-pd-land-hist-wfdei</t>
  </si>
  <si>
    <t>LFMIP present day land-hist-wfdei forcing</t>
  </si>
  <si>
    <t>Present day climate land surface forcing from land-hist-wfdei</t>
  </si>
  <si>
    <t>LFMIP, present climate, land surface forcing, land-hist-princeton, Princeton</t>
  </si>
  <si>
    <t>LFMIP, present climate, land surface forcing, land-hist-cruNcep, CRU NCEP</t>
  </si>
  <si>
    <t>LFMIP, present climate, land surface forcing, land-hist-wfdei, WFDEI</t>
  </si>
  <si>
    <t>Land surface forcing climatology for present climate (1980-2014) from the land-hist-wfdei simulation.  Note the climatological median of soil water and snow water is to be used instead of climatological means.</t>
  </si>
  <si>
    <t>lfmip-rmLC-princeton</t>
  </si>
  <si>
    <t>LS3MIP, Tier 2, Historical Scenario, Prescribed land 30yr running mean, land-hist-princeton, Princeton</t>
  </si>
  <si>
    <t xml:space="preserve">Scenario forced experiment with prescribed land surface climatology derived from transient 30 year running mean from land-hist-princeton.  </t>
  </si>
  <si>
    <t>30 year running mean land surface forcing calculated from the land-hist-princeton simulation.  Note the climatological median of soil water and snow water is to be used instead of climatological means.</t>
  </si>
  <si>
    <t>LFMIP running mean land-hist-princeton forcing</t>
  </si>
  <si>
    <t>30yr running mean land surface forcing from land-hist-princeton</t>
  </si>
  <si>
    <t>LFMIP-rm-land-hist-princeton</t>
  </si>
  <si>
    <t>LFMIP running mean land-hist-cruNcep forcing</t>
  </si>
  <si>
    <t>LFMIP running mean land-hist-wfdei forcing</t>
  </si>
  <si>
    <t>30yr running mean land surface forcing from land-hist-wfdei</t>
  </si>
  <si>
    <t>30yr running mean land surface forcing from land-hist-cruNcep</t>
  </si>
  <si>
    <t>LFMIP-rm-land-hist-cruNcep</t>
  </si>
  <si>
    <t>LFMIP-rm-land-hist-wfdei</t>
  </si>
  <si>
    <t>LFMIP, 30 year running mean, land surface forcing, land-hist-princeton, Princeton</t>
  </si>
  <si>
    <t>LFMIP, 30 year running mean, land surface forcing, land-hist-cruNcep, CRU NCEP</t>
  </si>
  <si>
    <t>LFMIP, 30 year running mean, land surface forcing, land-hist-wfdei, WFDEI</t>
  </si>
  <si>
    <t>30 year running mean land surface forcing calculated from the land-hist-cruNcep simulation.  Note the climatological median of soil water and snow water is to be used instead of climatological means.</t>
  </si>
  <si>
    <t>30 year running mean land surface forcing calculated from the land-hist-wfdei simulation.  Note the climatological median of soil water and snow water is to be used instead of climatological means.</t>
  </si>
  <si>
    <t>LS3MIP2.11</t>
  </si>
  <si>
    <t>LS3MIP2.12</t>
  </si>
  <si>
    <t>lfmip-rmLC-wfdei</t>
  </si>
  <si>
    <t>lfmip-rmLC-cruNcep</t>
  </si>
  <si>
    <t>LS3MIP, Tier 2, Historical Scenario, Prescribed land 30yr running mean, land-hist-cruNcep, CRU NCEP</t>
  </si>
  <si>
    <t>LS3MIP, Tier 2, Historical Scenario, Prescribed land 30yr running mean, land-hist-wfdei, WFDEI</t>
  </si>
  <si>
    <t xml:space="preserve">Scenario forced experiment with prescribed land surface climatology derived from transient 30 year running mean from land-hist-wfdei.  </t>
  </si>
  <si>
    <t xml:space="preserve">Scenario forced experiment with prescribed land surface climatology derived from transient 30 year running mean from land-hist-cruNcep.  </t>
  </si>
  <si>
    <t>10th January 2018</t>
  </si>
  <si>
    <t>DECK1.6</t>
  </si>
  <si>
    <t>piControl-spinup</t>
  </si>
  <si>
    <t>CMIP, Tier 1, DECK, Diagnosis Evaluation and Characterization of Klima (Climate), pre-industrial, spin-up, reference, control, climate</t>
  </si>
  <si>
    <t>DECK1.7</t>
  </si>
  <si>
    <t>esm-piControl-spinup</t>
  </si>
  <si>
    <t>CMIP, Tier 1, DECK, Diagnosis Evaluation and Characterization of Klima (Climate), pre-industrial, reference, control, climate, ESM, Earth System Model, spin-up</t>
  </si>
  <si>
    <t>Corrected some DCPP experiment descriptions. Added experiments: dcppA-assim, dcppC-ipv-NexTrop-pos, dcppC-ipv-NexTrop-neg, ism-ctrl-std, ism-asmb-std, ism-bsmb-std, lfmip-pdLC-princeton, lfmip-pdLC-cruNcep, lfmip-pdLC-wfdei, lfmip-rmLC-princeton, lfmip-rmLC-cruNcep, lfmip-rmLC-wfdei, piControl-spinup, esm-piControl-spinup.</t>
  </si>
  <si>
    <t>pre-industrial control (spin-up)</t>
  </si>
  <si>
    <t>pre-industrial control simulation with CO2 concentration calculated</t>
  </si>
  <si>
    <t>pre-industrial control simulation with CO2 concentration calculated (spin-up)</t>
  </si>
  <si>
    <t>SSP-based RCP scenario following approximately RCP7.0 global forcing pathway but with reduced NTCF emissions. SSP3 socioeconomic conditions.  Atmosphere only with SST from ScenarioMIP experiment SSP3-70.</t>
  </si>
  <si>
    <t xml:space="preserve">SSP3-7.0, prescribed SSTs, with low NTCF emissions </t>
  </si>
  <si>
    <t>11th January 2018</t>
  </si>
  <si>
    <t xml:space="preserve">Updated AerChemMIP ssp370SST-lowNTCF experiment description and forcings which had previously contained placeholder info. </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</si>
  <si>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</si>
  <si>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</si>
  <si>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There is policy interest in scenarios that would inform a possible goal of limiting global mean warming to 1.5°C above pre-industrial levels based on the Paris COP21 agreement. Forcing will be substantially below RCP2.6 in 2100. </t>
  </si>
  <si>
    <t>Impose Last Interglacial (127 kyr ago) boundary conditions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</si>
  <si>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Fixed SST ERF simulation. Use pre-industrial climatological average SST and sea-ice distributions. Apply present day (2014) concentrations of ozone depleting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</si>
  <si>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Concentration driven historical forcing with land use held constant at 1850 usage.  Same as the concentration driven CMIP6 historical experiment except with land use and land cover change (LULCC) held constant at pre-industrial conditions. Additional ensemble members are requested with tier 2 priority.</t>
  </si>
  <si>
    <t>This experiment's simulations resemble the historical simulations but are forced with stratospheric ozone concentrations only.
In models with coupled chemistry, the chemistry scheme should be turned off, and the simulated ensemble mean monthly mean 3D stratospheric ozone concentrations from the CMIP6 historical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CMIP6 historical experiment should be prescribed.</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</si>
  <si>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</si>
  <si>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The importance of solar forcing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</si>
  <si>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Impose an instantaneous halving of the concentration of atmospheric carbon dioxide, then hold fixed.</t>
  </si>
  <si>
    <t xml:space="preserve">Land surface model simulation.  Same as land-hist except with grazing and other management on pastureland held at 1850 levels/distribution. i.e. all new pastureland treated as unmanaged grassland (as in land-crop-grass). Start year either 1850 or 1700 depending on standard practice for particular model. </t>
  </si>
  <si>
    <t>Similar to the HighResMIP highresSST-present experiment but with smoothed sea surface temperature (SST). Historical atmosphere-only simulations of the near past (1979-2014) using spatially filtered sea surface temperatures (SSTs). Use spatially low-pass filtered HadISST2.2 SSTs (Kennedy et al. 2017, in prep). The SST filter should be the LOESS filter used by Ma et al. (2015) and Chelton and Xie (2010). Run the experiment parallel to highresSST-present.
At least one ensemble member at high resolution, minimum 25-50 km at mid-latitudes. Initial conditions from the highresSST-present experiment.</t>
  </si>
  <si>
    <t>Restore the Pacific sea surface temperature to negative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</si>
  <si>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Pacific sea surface temperature to negative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</si>
  <si>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Run nine ensemble members for at least 20 years, but preferably longer (30-40 years) to cover the multi-decadal oceanic response.</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</si>
  <si>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</si>
  <si>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</si>
  <si>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Idealised equatorial eruption corresponding to an initial emission of 56.2 Tg of SO2. This eruption has a magnitude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</si>
  <si>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1991 Pinatubo forcing is expressed with a prescribed perturbation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</si>
  <si>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perturbation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</si>
  <si>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A pre-industrial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</si>
  <si>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A pre-industrial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</si>
  <si>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A pre-industrial control spin-up simulation with non-evolving pre-industrial forcing and atmospheric CO2 calculated. Conditions chosen to be representative of the period prior to the onset of large-scale industrialization, with 1850 being the reference year.  This experiment describes an initial climate spin-up, during which the climate begins to come into balance with the forcing.  To be performed with an Earth System Model (ESM) that can calculate atmospheric CO2 concentration and account for the fluxes of CO2 between the atmosphere, the ocean, and biosphere.  Run until Earth System reaches equilibrium.</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</si>
  <si>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reaches quasi-equilibrium.  
Once equilibrium is reached, run for multi-hundred years (500 years suggested).
</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</si>
  <si>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simulations. Additional ensemble members are requested with tier 2 priority.</t>
  </si>
  <si>
    <t>Scenario forced experiment with prescribed land surface climatology derived from land-hist-princeton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land-hist-princeton simulations.</t>
  </si>
  <si>
    <t>Scenario forced experiment with prescribed land surface climatology derived from land-hist-cruNcep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land-hist-cruNcep simulations.</t>
  </si>
  <si>
    <t>Scenario forced experiment with prescribed land surface climatology derived from land-hist-wfdei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land-hist-wfdei simulations.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</si>
  <si>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</si>
  <si>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Preindustrial conditions. An uncoupled (atmosphere and land) experiment with interactive vegetation in which sea surface temperatures (SST) and sea ice concentrations (SIC) are fixed at model-specific pre-industrial control climatology. Run for 30 years.</t>
  </si>
  <si>
    <t>An uncoupled (atmosphere and land) experiment with interactive vegetation in which sea surface temperatures (SST) and sea ice concentrations (SIC) are fixed at model-specific pre-industrial control climatology. Carbon Dioxide concentrations set to 4 times Pre-Industrial values, other forcing agents are specified at pre-industrial values. Run for 30 years.</t>
  </si>
  <si>
    <t>An uncoupled (atmosphere and land) experiment with interactive vegetation in which sea surface temperature (SST) and sea ice concentrations (SIC) are fixed at model-specific pre-industrial control climatology.  Land use is set to present day (2014) values, other forcing agents are specified at pre-industrial values.  Run for 30 years.</t>
  </si>
  <si>
    <t xml:space="preserve">An uncoupled (atmosphere and land) experiment with interactive vegetation in which sea surface temperature (SST) and sea ice concentrations (SIC) are fixed at model-specific pre-industrial control climatology.  Aerosols and ozone set to present day (2014) values scaled by 0.1, other forcing agents are specified at pre-industrial values.  Run for 30 years. </t>
  </si>
  <si>
    <t xml:space="preserve">An uncoupled (atmosphere and land) experiment with interactive vegetation in which sea surface temperature (SST) and sea ice concentrations (SIC) are fixed at model-specific pre-industrial control climatology.  Aerosols and ozone set to present day (2014) values scaled by 2, other forcing agents are specified at pre-industrial values.  Run for 30 years. </t>
  </si>
  <si>
    <t>As piSST, but with monthly-varying SSTs taken from years 111-140 of each model's own abrupt4xCO2 experiment instead of from piControl. Sea-ice is unchanged from the piSST.</t>
  </si>
  <si>
    <t>Impose historical concentrations of Ozone depleting Halocarbons (CFC/HCFC).</t>
  </si>
  <si>
    <t>Impose pre-industrial (1850) concentrations of Ozone depleting Halocarbons (CFC/HCFC).</t>
  </si>
  <si>
    <t>Impose pre-industrial (1850) emissions of aerosols.</t>
  </si>
  <si>
    <t>Impose pre-industrial (1850) emissions of aerosol precursors.</t>
  </si>
  <si>
    <t xml:space="preserve">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</si>
  <si>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</si>
  <si>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</si>
  <si>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</si>
  <si>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Minimise changes to Atlantic Meridional Overturning Circulation (AMOC).  Can be achieved by applying additional salinity restoring such that the upper ocean density remains unchanged. Can also be achieved via 3D restoring of temperature and salinity below the mixed layer.</t>
  </si>
  <si>
    <t>Solar variability in the last millennium 850-1850.</t>
  </si>
  <si>
    <t>850-1850 forcing for the last millennium.</t>
  </si>
  <si>
    <t>Land use in the last millennium 850-1850.</t>
  </si>
  <si>
    <t>Atmospheric concentrations of well-mixed green house gas concentrations in the last millennium 850-1850.</t>
  </si>
  <si>
    <t>Time varying radiative forcing due to volcanic stratospheric aerosols in the last millennium 850-1850.</t>
  </si>
  <si>
    <t>Astronomical parameters for the last millennium 850-1850.</t>
  </si>
  <si>
    <t>RFMIP specified aerosol optical and cloud active properties based on the MACv2-SP prescription for the "present day" which averages aerosol properties for the period between 1985 and 2005.</t>
  </si>
  <si>
    <t xml:space="preserve">Prescribed perturbation to the shortwave flux to mimic the attenuation of solar radiation by volcanic aerosols associated with the 1991 Mt. Pinatubo eruption in the Philippines. </t>
  </si>
  <si>
    <t xml:space="preserve">Prescribed perturbation to the (SW+LW) radiative heating rates to mimic the radiative heating of the stratosphere by volcanic aerosols associated with the 1991 Mt. Pinatubo eruption in the Philippines. </t>
  </si>
  <si>
    <t>Simplified solar forcing requirements.</t>
  </si>
  <si>
    <t>Land surface forcing is as simple as possible to aid comparability.</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</si>
  <si>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</si>
  <si>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Include HOx and NOx productions by solar protons in models with interactive stratospheric chemistry by using the daily ionization data available from the SOLARIS-HEPPA website. </t>
  </si>
  <si>
    <t>For scenario experiments such as those in the DAMIP, ScenarioMIP and DCPP projects.</t>
  </si>
  <si>
    <t>Present day (2014) electron forcing.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</si>
  <si>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Present day (2014) proton forcing. Include HOx and NOx productions by solar protons in models with interactive stratospheric chemistry by using the daily ionization data available from the SOLARIS-HEPPA website. </t>
  </si>
  <si>
    <t>Land surface forcing with common leaf area index (LAI) data to aid comparability.</t>
  </si>
  <si>
    <t>To test the model response to anomalous melt beneath the floating portion of the Antarctic ice sheet.</t>
  </si>
  <si>
    <t>Forest and savannah fires are significant sources of smoke and gaseous pollutants. They produce large quantities of unburnt and pyrolysed organic compounds, methyl chloride, carbon monoxide and nitrogen oxides.</t>
  </si>
  <si>
    <t>1950 Ozone Depleting Halocarbon Concentrations</t>
  </si>
  <si>
    <t>Historical Ozone Depleting Halocarbon Concentrations</t>
  </si>
  <si>
    <t>2014 Ozone Depleting Halocarbon Concentrations</t>
  </si>
  <si>
    <t>Historical Concentrations of Ozone Depleting Halocarbons</t>
  </si>
  <si>
    <t>1950OzoneDepletingHalocarbonConc</t>
  </si>
  <si>
    <t>HistoricalOzone DepletingHalocarbonConc</t>
  </si>
  <si>
    <t>1850OzoneDepletingHalocarbonConc</t>
  </si>
  <si>
    <t>2014OzoneDepletingHalocarbonConc</t>
  </si>
  <si>
    <t>Representative Concentration Pathway 7.0 Well Mixed Greenhouse Gases</t>
  </si>
  <si>
    <t>Representative Concentration Pathway 2.6 Extension Well Mixed Greenhouse Gases</t>
  </si>
  <si>
    <t>Representative Concentration Pathway 7.0 Short Lived Gas Species</t>
  </si>
  <si>
    <t>2014 Emissions of carbon monoxide and volatile organic compounds</t>
  </si>
  <si>
    <t>Representative Concentration Pathway Solar Forcing</t>
  </si>
  <si>
    <t>Increase Cirrus Sedimentation Velocity</t>
  </si>
  <si>
    <t xml:space="preserve">Increase cirrus sedimentation velocity </t>
  </si>
  <si>
    <t>Restore northern extra-tropical Pacific sea surface temperature to positive PDV</t>
  </si>
  <si>
    <t>Solar variability in the last millennium</t>
  </si>
  <si>
    <t>Land use in the last millennium</t>
  </si>
  <si>
    <t>Atmospheric concentrations of well-mixed greenhouse gases in the last millennium</t>
  </si>
  <si>
    <t>Volcanic aerosols in the last millennium</t>
  </si>
  <si>
    <t>Astronomical parameters for the last millennium</t>
  </si>
  <si>
    <t>Mid-Pliocene Ice Sheets</t>
  </si>
  <si>
    <t>2014 greenhouse gas concentrations with pre-industrial carbon dioxide</t>
  </si>
  <si>
    <t>Alternative Historical Aerosols</t>
  </si>
  <si>
    <t>Alternative RCP45 aerosols</t>
  </si>
  <si>
    <t xml:space="preserve">4xCO2 concentration is maintained </t>
  </si>
  <si>
    <t>Laki SO2</t>
  </si>
  <si>
    <t>OMIP ocean-sea ice model configuration</t>
  </si>
  <si>
    <t>Natural Grassland</t>
  </si>
  <si>
    <t>Dissolved Inorganic Carbon (DIC) tracer</t>
  </si>
  <si>
    <t>Representative Concentration Pathway 4.5 W/m2 Forcing excluding volcanic aerosol</t>
  </si>
  <si>
    <t xml:space="preserve">To incorporate the  regional effects of solar forcing which are a combination of stratospheric induced UV-variations (“top-down”) as well as surface effects induced by visible and IR-variations and atmosphere-ocean coupling (“bottom-up”). </t>
  </si>
  <si>
    <t>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</si>
  <si>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</si>
  <si>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In order to account for solar cycle effects, not only radiative effects but also photochemical effects have to be taken into account.</t>
  </si>
  <si>
    <t>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</si>
  <si>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AerChemMIP output diagnostics.</t>
  </si>
  <si>
    <t>CFMIP output diagnostics.</t>
  </si>
  <si>
    <t>Pre-Industrial forcing excluding greenhouse gases (GHG). See table 2 Pincus et al 20016).</t>
  </si>
  <si>
    <t>Historical, forcing, initial state</t>
  </si>
  <si>
    <t>RCP4.5, forcing, initial state</t>
  </si>
  <si>
    <t>radiative transfer model</t>
  </si>
  <si>
    <t>One dimensional radiative transfer model, identical to the radiative transfer scheme used in the Atmosphere model.</t>
  </si>
  <si>
    <t>Agents of anthropogenic forcing, GHGs, Land Use etc. with Aerosols specified by RFMIP</t>
  </si>
  <si>
    <t>Pre-Industrial forcing</t>
  </si>
  <si>
    <t>Impose alternative estimates of natural forcing for RCP scenarios i.e. solar irradiance change and volcanic activity.</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</si>
  <si>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</si>
  <si>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</si>
  <si>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</si>
  <si>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</si>
  <si>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</si>
  <si>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</si>
  <si>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RFMIP, PD GHG, present day greenhouse gas, PI HFC, pre-industrial Hydrofluorocarbons, aerosol-free, clear sky, radiative transfer model</t>
  </si>
  <si>
    <t>Representative Concentration Pathway 4.5, future, 21st century, SSP2, RCP4.5, excluding volcanic forcing</t>
  </si>
  <si>
    <t>Present day solar particle forcing (2014).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</si>
  <si>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Last Millennium, run for 1000 years</t>
  </si>
  <si>
    <t>up to three, up to 3, ensemble, runs, simulations</t>
  </si>
  <si>
    <t xml:space="preserve">An ensemble of up to three simulations </t>
  </si>
  <si>
    <t>Initialisation of biogeochemical fields for oxygen, dissolved inorganic nitrogen, phosphorus and silica with data from the Wold Ocean Atlas 2013.</t>
  </si>
  <si>
    <t>Dissolved Inorganic Carbon (DIC) and total alkalinity (ALK) initialisation from GLODAPv2 gridded data.</t>
  </si>
  <si>
    <t>Initialise with climatology (1960-2009 average) in the north Atlantic "sub-polar ocean" (95W-30E, 45N-90N).  Linear transition between climatology and actual observations over a 10 deg buffer zone (35N-45N).  Elsewhere initialisation is based on observations.</t>
  </si>
  <si>
    <t xml:space="preserve">Nine initialisation states which span warm/cold/neutral El Niño-Southern Oscillation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</si>
  <si>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An ensemble of at least three predefined initialisations states which describe different states of dominant modes of variability. Namely: warm/cold/neutral El Niño-Southern Oscillation (ENSO) states and strong/weak/neutral  Atlantic Meridional Overturning Circulation (AMOC) states.</t>
  </si>
  <si>
    <t xml:space="preserve">An ensemble of at least twenty-five predefined initialisation states which span: warm/cold/neutral El Niño-Southern Oscillation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</si>
  <si>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initial conditions, initialisation, last millennium, last 1000</t>
  </si>
  <si>
    <t>10, ten, ensemble, VolMIP</t>
  </si>
  <si>
    <t>A multi-ensemble of 600 simulations with ten initialisations for each start date occurring every year from 1960 to the present.</t>
  </si>
  <si>
    <t xml:space="preserve">A multi-ensemble of 300 simulations with ten initialisations for each start date occurring every other year from 1960 to the present. </t>
  </si>
  <si>
    <t>A multi-ensemble with N initialisations for each start date occurring every year from 1960 to the present.</t>
  </si>
  <si>
    <t xml:space="preserve">A multi-ensemble with N initialisations for each start date occurring every other year from 1960 to the present. </t>
  </si>
  <si>
    <t xml:space="preserve">A multi-ensemble of 40 simulations with ten initialisations for each start date occurring every year from 1993 to 1996. </t>
  </si>
  <si>
    <t>VolMIP ensemble of three predefined initialisations</t>
  </si>
  <si>
    <t>Last millennium additional initialisation ensemble</t>
  </si>
  <si>
    <t>Last millennium additional initialisation perturbation</t>
  </si>
  <si>
    <t xml:space="preserve">Last millennium initialisation </t>
  </si>
  <si>
    <t>Last-Millennium Additional Initialisation Ensemble</t>
  </si>
  <si>
    <t>Last-Millennium Additional Initialisation Perturbation</t>
  </si>
  <si>
    <t xml:space="preserve">Last-Millennium Initialisation </t>
  </si>
  <si>
    <t>LastMillenniumAddInitialisationPert</t>
  </si>
  <si>
    <t>LastMillenniumInitialisation</t>
  </si>
  <si>
    <t>LastMillenniumAddInitialisationEns</t>
  </si>
  <si>
    <t>Start date every year ongoing.  Start date on or before 31st December of the year preceding the forecast period.  Start dates on or before 15th November recommended to allow for DJF seasonal forecast results.</t>
  </si>
  <si>
    <t>Describes Shared Socioeconomic Pathways (SSPs) 1-5</t>
  </si>
  <si>
    <t>Jarvis, A. and D. Leedal (2012), The Geoengineering Model Intercomparison Project (GeoMIP): A control perspective, Atmos. Sci. Lett., 13, 157-163</t>
  </si>
  <si>
    <t>The climate effects of modifying cirrus clouds in a climate engineering framework</t>
  </si>
  <si>
    <t>Global Monsoons Modelling Inter-comparison project</t>
  </si>
  <si>
    <t>Global monsoons modelling inter-comparison project home page</t>
  </si>
  <si>
    <t>A modelling framework to study robustness and sources of uncertainties in aerosol-induced changes of the large-scale atmospheric circulation.</t>
  </si>
  <si>
    <t>CRU-NCEP is a forcing dataset in which NCEP reanalysis data are bias corrected using the gridded in situ climate data from the Climate Research Unit (CRU).</t>
  </si>
  <si>
    <t xml:space="preserve">Global Soil Wetness Project Phase 3 </t>
  </si>
  <si>
    <t>C4MIP mailing list for project participants</t>
  </si>
  <si>
    <t>The importance of meso-scale oceanic features in forcing the atmospheric planetary boundary layer.</t>
  </si>
  <si>
    <t>High-resolution satellite measurements of surface winds and sea-surface temperature (SST) reveal strong coupling between meso-scale ocean eddies and near-surface atmospheric flow over eddy-rich oceanic regions, such as the Kuroshio and Gulf Stream, highlighting the importance of meso-scale oceanic features in forcing the atmospheric planetary boundary layer (PBL). Here, we present high-resolution regional climate modeling results, supported by observational analyses, demonstrating that meso-scale SST variability, largely confined in the Kuroshio-Oyashio confluence region (KOCR), can further exert a significant distant influence on winter rainfall variability along the U.S. Northern Pacific coast. The presence of meso-scale SST anomalies enhances the diabatic conversion of latent heat energy to transient eddy energy, intensifying winter cyclogenesis via moist baroclinic instability, which in turn leads to an equivalent barotropic downstream anticyclone anomaly with reduced rainfall. The finding points to the potential of improving forecasts of extratropical winter cyclones and storm systems and projections of their response to future climate change, which are known to have major social and economic impacts, by improving the representation of ocean eddy–atmosphere interaction in forecast and climate models.</t>
  </si>
  <si>
    <t>climate, modelling, climate change, intercomparison</t>
  </si>
  <si>
    <t>CFMIP is a suite of experiments that investigate the response to idealised perturbations to SSTs, CO2 and Solar Irradiance in AMIP, aquaplanet (no land) and ESM model configurations.</t>
  </si>
  <si>
    <t>monsoon, IPO, Interdecadal Pacific Oscillation, AMO, Atlantic Multidecadal Oscillation</t>
  </si>
  <si>
    <t>ice sheets, Greenland, Antarctica, sea level</t>
  </si>
  <si>
    <t>PMIP is a suite of experiments that give insight into the behaviour of the climate system in the past and how it compares to present-day climate.  PMIP builds on simulations for CMIP5: last millennium (last 1000 years), the mid-Holocene (~6,000 years ago), the Last Glacial Maximum (~21,000 years ago) with two additional warm period simulations: the Last Interglacial (~127,000 years ago) and the mid-Pliocene (~3,200,000 years ago).</t>
  </si>
  <si>
    <t>RFMIP assess the accuracy of instantaneous radiative forcing calculations for greenhouse gases and aerosols in each model by comparing these to reference calculations across a range of states representative of present-day, past and future climates.</t>
  </si>
  <si>
    <t>VolMIP will assess to what extent responses of the coupled ocean-atmosphere system to the same applied strong volcanic forcing are robustly simulated across state-of-the-art coupled climate models and identify the causes that limit robust simulated behaviour, especially differences in their treatment of physical processes.</t>
  </si>
  <si>
    <t>Max Planck Institute for Meteorology, Hamburg, Germany</t>
  </si>
  <si>
    <t>Pacific Climate Impacts Consortium, Canada</t>
  </si>
  <si>
    <t>Corrected spelling errors and typos.</t>
  </si>
  <si>
    <t>PAMIP</t>
  </si>
  <si>
    <t>pdSST-pdSIC</t>
  </si>
  <si>
    <t>PAMIP, Tier 1,</t>
  </si>
  <si>
    <t>pdSST-futArcSIC</t>
  </si>
  <si>
    <t>pdSST-futAntSIC</t>
  </si>
  <si>
    <t>pdSST-piAntSIC</t>
  </si>
  <si>
    <t>pdSST-piArcSIC</t>
  </si>
  <si>
    <t>piSST-piSIC</t>
  </si>
  <si>
    <t>PAMIP, Tier 2,</t>
  </si>
  <si>
    <t>amip-climSIC</t>
  </si>
  <si>
    <t>PAMIP, Tier 3,</t>
  </si>
  <si>
    <t>amip-climSST</t>
  </si>
  <si>
    <t>modelSST-futArcSIC</t>
  </si>
  <si>
    <t>modelSST-pdSIC</t>
  </si>
  <si>
    <t>pa-futAntSIC</t>
  </si>
  <si>
    <t>pa-futAntSIC-ext</t>
  </si>
  <si>
    <t>pa-futArcSIC</t>
  </si>
  <si>
    <t>pa-futArcSIC-ext</t>
  </si>
  <si>
    <t>pa-pdSIC</t>
  </si>
  <si>
    <t>pa-pdSIC-ext</t>
  </si>
  <si>
    <t>pa-piAntSIC</t>
  </si>
  <si>
    <t>pa-piArcSIC</t>
  </si>
  <si>
    <t>pdSST-futArcSICSIT</t>
  </si>
  <si>
    <t>pdSST-futBKSeasSIC</t>
  </si>
  <si>
    <t>pdSST-pdSICSIT</t>
  </si>
  <si>
    <t>futSST-pdSIC</t>
  </si>
  <si>
    <t>piSST-pdSIC</t>
  </si>
  <si>
    <t>Atmosphere time slice with pre-industrial SST and present day SIC</t>
  </si>
  <si>
    <t>Atmosphere time slice with future SST and present day SIC</t>
  </si>
  <si>
    <t>Atmosphere time slice with present day SST and SIC</t>
  </si>
  <si>
    <t>Atmosphere time slice with pre-industrial SST and SIC</t>
  </si>
  <si>
    <t>Atmosphere time slice with present day SST and pre-industrial Arctic SIC</t>
  </si>
  <si>
    <t>Atmosphere time slice with present day SST and future Arctic SIC</t>
  </si>
  <si>
    <t>Atmosphere time slice with present day SST and pre-industrial Antarctic SIC</t>
  </si>
  <si>
    <t>Atmosphere time slice with present day SST and future Antarctic SIC</t>
  </si>
  <si>
    <t>Atmosphere time slice constrained by present day conditions including sea ice thickness</t>
  </si>
  <si>
    <t>Atmosphere time slice with present day SST and future Arctic SIC and sea ice thickness</t>
  </si>
  <si>
    <t>Partially-coupled time slice contrained by present day SIC</t>
  </si>
  <si>
    <t>Partially-coupled time slice constrained by pre-industrial Arctic SIC</t>
  </si>
  <si>
    <t>Partially-coupled time slice constrained by future Arctic SIC</t>
  </si>
  <si>
    <t>Partially-coupled time slice with pre-industrial Antarctic SIC</t>
  </si>
  <si>
    <t>Partially-coupled time slice constrained by future Antarctic SIC</t>
  </si>
  <si>
    <t>Atmosphere time slice with present day SST and future Sea of Okhotsk SIC</t>
  </si>
  <si>
    <t>Atmosphere time slice with present day SST and future Barents and Kara Seas SIC</t>
  </si>
  <si>
    <t>Atmosphere time slice present day control with coupled model SST</t>
  </si>
  <si>
    <t>Atmosphere time slice with present day coupled model SST and future Arctic SIC</t>
  </si>
  <si>
    <t>AMIP with climatological SST</t>
  </si>
  <si>
    <t>AMIP with climatological SIC</t>
  </si>
  <si>
    <t>Partially-coupled extended simulation constrained by present day SIC</t>
  </si>
  <si>
    <t>Partially-coupled extended simulation with future Antarctic SIC</t>
  </si>
  <si>
    <t>Partially-coupled extended simulation with future Arctic SIC</t>
  </si>
  <si>
    <t>PAMIP1.1</t>
  </si>
  <si>
    <t>PAMIP2.1</t>
  </si>
  <si>
    <t>PAMIP1.2</t>
  </si>
  <si>
    <t>PAMIP2.2</t>
  </si>
  <si>
    <t>PAMIP1.3</t>
  </si>
  <si>
    <t>PAMIP1.4</t>
  </si>
  <si>
    <t>PAMIP1.5</t>
  </si>
  <si>
    <t>PAMIP1.6</t>
  </si>
  <si>
    <t>PAMIP2.3</t>
  </si>
  <si>
    <t>PAMIP2.4</t>
  </si>
  <si>
    <t>PAMIP2.5</t>
  </si>
  <si>
    <t>PAMIP2.6</t>
  </si>
  <si>
    <t>PAMIP3.10</t>
  </si>
  <si>
    <t>PAMIP3.11</t>
  </si>
  <si>
    <t>PAMIP3.12</t>
  </si>
  <si>
    <t>PAMIP3.01</t>
  </si>
  <si>
    <t>PAMIP3.02</t>
  </si>
  <si>
    <t>PAMIP3.03</t>
  </si>
  <si>
    <t>PAMIP3.04</t>
  </si>
  <si>
    <t>PAMIP3.05</t>
  </si>
  <si>
    <t>PAMIP3.06</t>
  </si>
  <si>
    <t>PAMIP3.07</t>
  </si>
  <si>
    <t>PAMIP3.08</t>
  </si>
  <si>
    <t>PAMIP3.09</t>
  </si>
  <si>
    <t>idealised, 2000-2001</t>
  </si>
  <si>
    <t>https://www.geosci-model-dev-discuss.net/gmd-2018-82/</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</si>
  <si>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contribution to the Sixth Coupled Model Intercomparison Project  seeks to improve our understanding of this phenomenon through a coordinated set of numerical model experiments.</t>
  </si>
  <si>
    <t>The Polar Amplification Model Intercomparison Project (PAMIP) contribution to CMIP6: investigating the causes and consequences of polar amplification</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</si>
  <si>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seeks to improve our understanding of this phenomenon.</t>
  </si>
  <si>
    <t>James Screen</t>
  </si>
  <si>
    <t>j.screen@exeter.ac.uk</t>
  </si>
  <si>
    <t>Clara Deser</t>
  </si>
  <si>
    <t>cdeser@ucar.edu</t>
  </si>
  <si>
    <t>https://www.wcrp-climate.org/modelling-wgcm-mip-catalogue/cmip6-endorsed-mips-article/1303-modelling-cmip6-pamip</t>
  </si>
  <si>
    <t>PAMIP - Polar Amplification Model Intercomparison Project</t>
  </si>
  <si>
    <t>WCRP PAMIP web page</t>
  </si>
  <si>
    <t>Polar Amplification Model Intercomparison Project</t>
  </si>
  <si>
    <t>pamip</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</si>
  <si>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seeks to improve our understanding of this phenomenon through a coordinated set of numerical model experiments.</t>
  </si>
  <si>
    <t xml:space="preserve">PAMIP will address the following primary questions: 1: What are the relative roles of local sea ice and remote sea surface temperature changes in driving polar amplification? 2: How does the global climate system respond to changes in Arctic and Antarctic sea ice? </t>
  </si>
  <si>
    <t>2000/04/01-2001/06/01</t>
  </si>
  <si>
    <t>14 months</t>
  </si>
  <si>
    <t>2000-04-01</t>
  </si>
  <si>
    <t>2000-2001 14mnths</t>
  </si>
  <si>
    <t>14mnths2000-2001</t>
  </si>
  <si>
    <t xml:space="preserve">PAMIP time slice simulations to begin on 1st April and run for 14 months, the first two months are ignored to allow for an initial model spin up. </t>
  </si>
  <si>
    <r>
      <rPr>
        <sz val="12"/>
        <color theme="1"/>
        <rFont val="Calibri"/>
        <family val="2"/>
        <scheme val="minor"/>
      </rPr>
      <t xml:space="preserve">Different SST relative to pdSST-pdSIC (PA1.1) to </t>
    </r>
    <r>
      <rPr>
        <sz val="12"/>
        <color theme="1"/>
        <rFont val="Calibri"/>
        <family val="2"/>
        <scheme val="minor"/>
      </rPr>
      <t>investigate role of sea surface temperature (SST) in polar amplification.</t>
    </r>
  </si>
  <si>
    <t>Different Actic SIC relative to pdSST-pdSIC (PA1.1) to investigate the impacts of present day and future Actic sea ice, and the role of Arctic sea ice concentration (SIC) in polar amplification.</t>
  </si>
  <si>
    <t>polar amplification, high-latitute climate change, sea ice, sea surface temperature</t>
  </si>
  <si>
    <t>Time slice forced by climatological monthly mean sea surface temperature (SST) for the present day sea and pre-industrial Antarctic sea ice concentration (SIC). Radiative forcing to be set to present day (year 2000) levels. Past SIC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</si>
  <si>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Different Antarctic SIC relative to pdSST-pdSIC (PA1.1) to investigate the impacts of present day and future Antarctic sea ice, and the role of Antarctic sea ice concentration (SIC) in polar amplification.</t>
  </si>
  <si>
    <t>Investigate the impacts of sea ice thickness (SIT) changes.</t>
  </si>
  <si>
    <t>Investigate role of sea ice thickness in response to Arctic sea ice.</t>
  </si>
  <si>
    <t>Present day control.</t>
  </si>
  <si>
    <t>An ensemble of one hundred simulations.  Initial conditions should be based on the AMIP simulation for 1st April 2000 if possible, though any suitable start dump may be used, noting that the first two months of the simulations will be ignored. The results are not expected to be particularly sensitive to the way in which ensemble members are generated, and any suitable method may be used but should be documented.</t>
  </si>
  <si>
    <t>100MemberAMIP</t>
  </si>
  <si>
    <t>100 Member AMIP Ensemble</t>
  </si>
  <si>
    <t>100MemberAMIPEnsemble</t>
  </si>
  <si>
    <t>One hundred, 100, ensemble, runs, simulations, AMIP</t>
  </si>
  <si>
    <t>100MemberCoupled</t>
  </si>
  <si>
    <t>100 Member Coupled Ensemble</t>
  </si>
  <si>
    <t>100MemberCoupledEnsemble</t>
  </si>
  <si>
    <t>One hundred, 100, ensemble, runs, simulations, coupled model</t>
  </si>
  <si>
    <t>An ensemble of one hundred simulation. Initial conditions should be based on 1st April 2000 from the CMIP6 historical simulation, note that the first two months of the simulations will be ignored. Ideally, different ocean states will be sampled by using different ensemble members of the CMIP6 historical simulation if these are available.</t>
  </si>
  <si>
    <t>3MemberAMIPEnsemble</t>
  </si>
  <si>
    <t>three, 3, ensemble, runs, simulations, AMIP</t>
  </si>
  <si>
    <t>An ensemble of three simulations.  Initial conditions should be based on the AMIP simulation for 1st April 2000 if possible, though any suitable start dump may be used, noting that the first two months of the simulations will be ignored. The results are not expected to be particularly sensitive to the way in which ensemble members are generated, and any suitable method may be used but should be documented.</t>
  </si>
  <si>
    <t>1MemberCoupled</t>
  </si>
  <si>
    <t>1 Member Coupled Ensemble</t>
  </si>
  <si>
    <t>1MemberCoupledEnsemble</t>
  </si>
  <si>
    <t>One, 1, single, ensemble, runs, simulations, coupled model</t>
  </si>
  <si>
    <t>A minimum ensemble size of one simulation. Initial conditions should be based on 1st April 2000 from the CMIP6 historical simulation, note that the first two months of the simulations will be ignored. Ideally, different ocean states will be sampled by using different ensemble members of the CMIP6 historical simulation if these are available.</t>
  </si>
  <si>
    <t>3 Member AMIP Ensemble</t>
  </si>
  <si>
    <t>3MemberAMIP</t>
  </si>
  <si>
    <t>Investigate response to Arctic sea ice in coupled model.</t>
  </si>
  <si>
    <t>Investigate response to Antarctic sea ice in coupled model.</t>
  </si>
  <si>
    <t>Investigate response to Antarctic sea ice in a coupled model.</t>
  </si>
  <si>
    <t>Coupled ocean-atmosphere time slice experiment forced by climatological monthly mean sea surface temperature (SST) for the present day and future Antarctic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</si>
  <si>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pre-industrial Antarctic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</si>
  <si>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future Actic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</si>
  <si>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present day control experiment constrained by oberved sea ice.  Coupled model time slice constrained by climatological monthly mean sea surface temperature (SST) and sea ice concentration (SIC) for the present day.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</si>
  <si>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pre-industrial Actic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</si>
  <si>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future Arctic sea ice concentration (SIC) and future Arctic sea ice thickness (SIT). Radiative forcing to be set to present day (year 2000) levels. Time slice simulations to begin on 1st April and run for 14 months, the first two months are ignored to allow for an initial model spin up. Minimum ensemble size is 100 simulations.</t>
  </si>
  <si>
    <t>Atmosphere-only time slice present day control experiment with sea ice thickness.  Time slice forced by climatological monthly mean sea surface temperature (SST), sea ice concentration (SIC) and sea ice thickness (SIT) for the present day.  Radiative forcing to be set to present day (year 2000) levels.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</si>
  <si>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future Antarctic sea ice concentration (SIC).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</si>
  <si>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future Actic sea ice concentration (SIC).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</si>
  <si>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pre-industrial Actic sea ice concentration (SIC). Radiative forcing to be set to present day (year 2000) levels. Past SIC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</si>
  <si>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ice concentration (SIC) for the present day and future sea surface temperature (SST) representing 2 degree global warming.  Radiative forcing to be set to present day (year 2000) levels. Future SST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</si>
  <si>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ice concentration (SIC) for the present day and pre-industrial sea surface temperature (SST).  Radiative forcing to be set to present day (year 2000) levels. Past SST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</si>
  <si>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pre-industrial control experiment forced by climatological
monthly mean sea surface temperature (SST) and sea ice concentration (SIC) for pre-industrial conditions. Radiative forcing to be set to present day (year 2000) levels. Past SIC and SST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</si>
  <si>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present day control experiment forced by climatological
monthly mean sea surface temperature (SST) and sea ice concentration (SIC) for the present day. Radiative forcing to be set to present day (year 2000) levels. All necessary SST and sea ice fields will be provided to participants by PAMIP.  Time slice simulations to begin on 1st April and run for 14 months, the first two months are ignored to allow for an initial model spin up. Minimum ensemble size is 100 simulations.</t>
  </si>
  <si>
    <t xml:space="preserve">Investigate how the atmospheric response depends on the pattern of Arctic sea ice forcing.  </t>
  </si>
  <si>
    <t>Isolate the effects of the background state from the effects of coupling.</t>
  </si>
  <si>
    <t>Isolate the effects of the background state from the effects of coupling in response to Arctic sea ice</t>
  </si>
  <si>
    <t>Atmosphere-only time slice experiment to investigate regional forcing. Time slice forced by climatological monthly mean sea surface temperature (SST) for the present day and future Arctic sea ice concentration (SIC) only in the Barents and Kara Seas.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</si>
  <si>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to investigate regional forcing. Time slice forced by climatological monthly mean sea surface temperature (SST) for the present day and future Arctic sea ice concentration (SIC) only in the Sea of Okhotsk.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</si>
  <si>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Use CMIP6 AMIP as the control. Investigate transient response, individual years, and the contributions of sea surface temperature (SST) and sea ice concentration (SIC) to recent climate changes.</t>
  </si>
  <si>
    <t>Investigate the decadal and longer timescale response to Arctic sea ice.</t>
  </si>
  <si>
    <t>Investigate the decadal and longer timescale response to Antarctic sea ic.e</t>
  </si>
  <si>
    <t>Present day control. Investigate the decadal and longer impacts of Arctic and Antarctic sea ice.</t>
  </si>
  <si>
    <t>Atmosphere-only transient experiment. Repeat CMIP6 AMIP (1979-2014) but with climatological monthly mean sea surface temperature (SST) provided by PAMIP.  Prescribe historical sea ice concentration (SIC) as used in the AMIP experiment.  Other conditions as in the CMIP6 Historical simulation. Minimum ensemble size is 3 simulations.</t>
  </si>
  <si>
    <t>Atmosphere-only transient experiment. Repeat CMIP6 AMIP (1979-2014) but with climatological monthly mean sea ice concentration (SIC) provided by PAMIP. Prescribe historical sea surface temperature (SST) as used in the AMIP experiment.  Other conditions as in the CMIP6 Historical simulation. Minimum ensemble size is 3 simulations.</t>
  </si>
  <si>
    <t>26th June 2018</t>
  </si>
  <si>
    <t>First draft of PAMIP experiments, CV info scraped from PCMDI records, wcrp info used to identify point of contacts.  Added references to the PAMIP publication in GMD and the WCRP overview page for PAMIP.  Further PAMIP experiment info (e.g. Description and Rationale fields) was obtained from table 1 of the PAMIP GMD paper. New ensemble descriptions have been added to describe the suite of PAMIP experiments.  TODO: add forcing constraints to the PAMIP experiments.</t>
  </si>
  <si>
    <t>David P Keller</t>
  </si>
  <si>
    <t>dkeller@geomar.de</t>
  </si>
  <si>
    <t>andrew.lenton@csiro.au</t>
  </si>
  <si>
    <t>Andrew Lenton</t>
  </si>
  <si>
    <t>Commonwealth Scientific and Industrial Research Organisation</t>
  </si>
  <si>
    <t>Vivian Scott</t>
  </si>
  <si>
    <t>Universiy of Edinburgh, UK</t>
  </si>
  <si>
    <t>vivian.scott@ed.ac.uk</t>
  </si>
  <si>
    <t>Naomi Vaughan</t>
  </si>
  <si>
    <t>n.vaughan@uea.ac.uk</t>
  </si>
  <si>
    <t>University of East Anglia, UK</t>
  </si>
  <si>
    <t>CDRMIP</t>
  </si>
  <si>
    <t>The Carbon Dioxide Removal Model Intercomparison Project</t>
  </si>
  <si>
    <t>cdrmip</t>
  </si>
  <si>
    <t>The Carbon Dioxide Removal Model Intercomparison Project (CDR-MIP) brings together models of the Earth system in a common framework to explore the potential, impacts, and challenges of CDR. CDR-MIP experiments are designed to address questions concerning CDR-induced climate "reversibility", the response of the Earth system to direct atmospheric CO2 removal (direct air capture and storage), and the CDR potential of proposed schemes such as afforestation/reforestation and ocean alkalinization.</t>
  </si>
  <si>
    <t xml:space="preserve">While Carbon Dioxide Removal (CDR) is implemented in many scenarios that limit climate change, at present it remains undeveloped at the scales required, and its efficacy and impacts upon the Earth system are not well known. </t>
  </si>
  <si>
    <t>carbon dioxide removal, CDR, CO2 removal, CO2, carbon dioxide, climate change, climate reversibility, direct air capture and storage, afforestation, reforestation, ocean alkalinization</t>
  </si>
  <si>
    <t>The Carbon Dioxide Removal Model Intercomparison Project (CDR-MIP): Rationale and experimental protocol for CMIP6</t>
  </si>
  <si>
    <t>The recent IPCC reports state that continued anthropogenic greenhouse gas emissions are changing the climate, threatening "severe, pervasive and irreversible" impacts. Slow progress in emissions reduction to mitigate climate change is resulting in increased attention to what is called geoengineering, climate engineering, or climate intervention – deliberate interventions to counter climate change that seek to either modify the Earth's radiation budget or remove greenhouse gases such as CO2 from the atmosphere. When focused on CO2, the latter of these categories is called carbon dioxide removal (CDR). Future emission scenarios that stay well below 2 °C, and all emission scenarios that do not exceed 1.5 °C warming by the year 2100, require some form of CDR. At present, there is little consensus on the climate impacts and atmospheric CO2 reduction efficacy of the different types of proposed CDR. To address this need, the Carbon Dioxide Removal Model Intercomparison Project (or CDRMIP) was initiated. This project brings together models of the Earth system in a common framework to explore the potential, impacts, and challenges of CDR. Here, we describe the first set of CDRMIP experiments, which are formally part of the 6th Coupled Model Intercomparison Project (CMIP6). These experiments are designed to address questions concerning CDR-induced climate "reversibility", the response of the Earth system to direct atmospheric CO2 removal (direct air capture and storage), and the CDR potential and impacts of afforestation and reforestation, as well as ocean alkalinization.</t>
  </si>
  <si>
    <t>The Carbon Dioxide Removal Model Intercomparison Project (or CDRMIP) brings together models of the Earth system in a common framework to explore the potential, impacts, and challenges of Carbon Dioxide removal (CDR).</t>
  </si>
  <si>
    <t>http://www.kiel-earth-institute.de/CDR_Model_Intercomparison_Project.html</t>
  </si>
  <si>
    <t>Carbon Dioxide Removal Intercomparison Project (CDRMIP) website</t>
  </si>
  <si>
    <t>CDRMIP Website</t>
  </si>
  <si>
    <t>Carbon Dioxide Removal Intercomparison Project (CDRMIP) website.</t>
  </si>
  <si>
    <t>1pctCO2-cdr</t>
  </si>
  <si>
    <t>esm-pi-cdr-pulse</t>
  </si>
  <si>
    <t>esm-pi-CO2pulse</t>
  </si>
  <si>
    <t>esm-ssp534-over</t>
  </si>
  <si>
    <t>esm-ssp585-ocn-alk</t>
  </si>
  <si>
    <t>esm-ssp585-ocn-alk-stop</t>
  </si>
  <si>
    <t>esm-ssp585-ssp126Lu-ext</t>
  </si>
  <si>
    <t>esm-ssp585ext</t>
  </si>
  <si>
    <t>esm-yr2010CO2-cdr-pulse</t>
  </si>
  <si>
    <t>esm-yr2010CO2-CO2pulse</t>
  </si>
  <si>
    <t>esm-yr2010CO2-control</t>
  </si>
  <si>
    <t>esm-yr2010CO2-noemit</t>
  </si>
  <si>
    <t>yr2010CO2</t>
  </si>
  <si>
    <t>1 percent per year decrease in CO2 from 4xCO2</t>
  </si>
  <si>
    <t>pulse removal of 100 Gt carbon from pre-industrial atmosphere</t>
  </si>
  <si>
    <t>pulse addition of 100 Gt carbon to pre-industrial atmosphere</t>
  </si>
  <si>
    <t>emission-driven SSP5-3.4-OS scenario</t>
  </si>
  <si>
    <t>emission-driven SSP5-8.5 scenario but with ocean alkalinization from year 2020 onward</t>
  </si>
  <si>
    <t>emission-driven SSP5-8.5 scenario with alkalinization terminated in year 2070</t>
  </si>
  <si>
    <t>extension of the LUMIP emissions-driven simulation following SSP5-8.5 with SSP1-2.6 land use</t>
  </si>
  <si>
    <t>emission-driven long-term extension of the SSP5-8.5 scenario</t>
  </si>
  <si>
    <t>instantaneous 100 Gt C removal from industrial era atmosphere</t>
  </si>
  <si>
    <t>historical emissions followed by fixed 2010 emissions (both model-diagnosed)</t>
  </si>
  <si>
    <t>branches from esm-yr2010CO2-control with zero emissions</t>
  </si>
  <si>
    <t>concentration-driven fixed 2010 forcing</t>
  </si>
  <si>
    <t>CDR-reversibility</t>
  </si>
  <si>
    <t>CDRMIP1.1</t>
  </si>
  <si>
    <t>CDR-pi-pulse</t>
  </si>
  <si>
    <t>CDRMIP1.2</t>
  </si>
  <si>
    <t>CDRMIP1.3</t>
  </si>
  <si>
    <t>CDRMIP2.1</t>
  </si>
  <si>
    <t>CDR-overshoot</t>
  </si>
  <si>
    <t>Evaluate climate reversibility.</t>
  </si>
  <si>
    <t>CDR-yr2010-pulse</t>
  </si>
  <si>
    <t>CDRMIP3.1</t>
  </si>
  <si>
    <t>instantaneous 100 Gt C addition to an industrial era atmosphere</t>
  </si>
  <si>
    <t>CDRMIP3.2</t>
  </si>
  <si>
    <t>CDR-afforestation</t>
  </si>
  <si>
    <t>CDRMIP2.2</t>
  </si>
  <si>
    <t>CDRMIP3.4</t>
  </si>
  <si>
    <t>CDRMIP3.5</t>
  </si>
  <si>
    <t>CDRMIP3.3</t>
  </si>
  <si>
    <t>CDR-afforestation, CDR-ocean-alk</t>
  </si>
  <si>
    <t>CDR-ocean-alk</t>
  </si>
  <si>
    <t>CDRMIP2.3</t>
  </si>
  <si>
    <t>CDRMIP3.6</t>
  </si>
  <si>
    <t>CDRMIP2.4</t>
  </si>
  <si>
    <t>150yrs</t>
  </si>
  <si>
    <t>200yrs min</t>
  </si>
  <si>
    <t>minimum 200 years</t>
  </si>
  <si>
    <t>200yrsmin</t>
  </si>
  <si>
    <t>Run for a minimum of 200 years</t>
  </si>
  <si>
    <t>200 years, idealised</t>
  </si>
  <si>
    <t>150 years, idealised</t>
  </si>
  <si>
    <t>5000yrs max</t>
  </si>
  <si>
    <t>maximum 5000 years</t>
  </si>
  <si>
    <t>5000yrsmax</t>
  </si>
  <si>
    <t>5000 years, idealised</t>
  </si>
  <si>
    <t>Run for a maximum of 5000 years (minimum 200 years)</t>
  </si>
  <si>
    <t>To study the unforced variability of the climate system. It is the control experiment against which perturbations are compared, it serves as a baseline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</si>
  <si>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Spin-up period to allow the climate system to come into balance with forcings.</t>
  </si>
  <si>
    <t>AMIP baseline simulation for model evaluation and variability. A number of diagnostic atmospheric experiments use the AMIP as a control.</t>
  </si>
  <si>
    <t xml:space="preserve">Impose an instantaneous quadrupling of the concentration of atmospheric carbon dioxide from the global annual mean 1850 value, then hold fixed.
</t>
  </si>
  <si>
    <t xml:space="preserve">Increase atmospheric CO2 concentration gradually at a rate of 1 percent per year. The concentration of atmospheric carbon dioxide is increased from the global annual mean 1850 value until quadrupling. </t>
  </si>
  <si>
    <t>Realization</t>
  </si>
  <si>
    <t>Resolution</t>
  </si>
  <si>
    <t>AMIPInitialisation</t>
  </si>
  <si>
    <t>AMIP Initialisation</t>
  </si>
  <si>
    <t>AMIP integrations can be initialised from prior model integrations, or from observations or in other reasonable ways. Depending on the treatment of snow cover, soil water content, the carbon cycle and vegetation, these runs may require a spin-up period of several years. Results from the spin-up period (prior to 1979) should be discarded but the spin-up technique should be documented.</t>
  </si>
  <si>
    <t>A pre-industrial control spin-up simulation with non-evolving pre-industrial forcing. Forcing conditions are chosen to be representative of the period prior to the onset of large-scale industrialization, with 1850 being the reference year.  This experiment describes an initial climate spin-up, during which the climate begins to come into balance with the forcing. Run until at least the surface climate reaches equilibrium.</t>
  </si>
  <si>
    <t>piSpinupPeriod</t>
  </si>
  <si>
    <t>pre-industrial spinup period</t>
  </si>
  <si>
    <t>pi spinup period</t>
  </si>
  <si>
    <t>Length (in years) of the spin-up period required to bring the model into equilibrioum prior to the start of the piControl experiment.</t>
  </si>
  <si>
    <t>piControlInitialisation</t>
  </si>
  <si>
    <t>piControl Initialisation</t>
  </si>
  <si>
    <t>piControl initialisation</t>
  </si>
  <si>
    <t>Usually a piControl simulation is intitialised from the control run of a different model or from observations. The chosen method should be documented.</t>
  </si>
  <si>
    <t>piControlSpinupInitialisation</t>
  </si>
  <si>
    <t>piControl Spinup Initialisation</t>
  </si>
  <si>
    <t>piControlSpinupInitialisatoin</t>
  </si>
  <si>
    <t>piControl initialisation, spinup</t>
  </si>
  <si>
    <t>The pre-industrial control experiment, piControl, is intitialised from the pre-industrial control spinup piControl-spinup.</t>
  </si>
  <si>
    <t>esmpiControlInit</t>
  </si>
  <si>
    <t>esm-piControl Initialisation</t>
  </si>
  <si>
    <t>esm-piControl initialisation</t>
  </si>
  <si>
    <t>The ESM pre-industrial control experiment, esm-piControl, is intitialised from the ESM pre-industrial control spinup esm-piControl-spinup.</t>
  </si>
  <si>
    <t>Constant pre-industrial atmospheric concentrations of long-lived greenhouse-gases, including CH4 and N2O but not including CO2. These should be representative of Earth around the year 1850.</t>
  </si>
  <si>
    <t>Constant pre-industrial Carbon Dioxide (CO2) concentration. The CO2 concentration should be representative of Earth around the year 1850.</t>
  </si>
  <si>
    <t>For the piControl and for scenario experiments such as those in the DAMIP, ScenarioMIP and DCPP projects.</t>
  </si>
  <si>
    <t>Include HOx and NOx productions by solar protons in models with interactive stratospheric chemistry by using the daily ionization data available from the SOLARIS-HEPPA website. For pre-industrial solar forcing use the (1850-1873 mean).</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</si>
  <si>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</si>
  <si>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</si>
  <si>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</si>
  <si>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Constant background stratospheric aerosol for piControl. A background volcanic aerosol should be specified that results in radiative forcing matching, as closely as possible, that experienced, on average, during the historical simulation (i.e. 1850-2014 mean).</t>
  </si>
  <si>
    <t>pre-industrial, 1850, stratospheric, aerosol, background volcanic aerosol</t>
  </si>
  <si>
    <t>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</si>
  <si>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Pre-Industrial aerosol precursors. For models with interactive chemistry and/or aerosols, the CMIP6 pre-industrial emissions dataset of reactive gases and aerosol precursors should be used.  </t>
  </si>
  <si>
    <t xml:space="preserve">Constant pre-industrial aerosol characteristics. For models without internally calculated aerosol concentrations, a monthly climatology dataset of aerosol physical and optical properties should be used.
</t>
  </si>
  <si>
    <t>Pre-industrial Earth System Model Forcing</t>
  </si>
  <si>
    <t>piESMForcing</t>
  </si>
  <si>
    <t>pre-industrial forcing, CO2 calculated, ESM, Earth System Model</t>
  </si>
  <si>
    <t>pre-Industrial forcing for Earth System Models that can calculate carbon fluxes</t>
  </si>
  <si>
    <t>Control-level forcing for use in Earth System Models.</t>
  </si>
  <si>
    <t>CalcPreIndustrialCO2</t>
  </si>
  <si>
    <t>Pre-industrial, CO2, Concentration, 1850, CO2 Calculated, ESM, Earth System Model</t>
  </si>
  <si>
    <t xml:space="preserve">Calculate Pre-Industrial Carbon Dioxide (CO2) Concentration </t>
  </si>
  <si>
    <t>Calculate Pre-Industrial CO2 Concentration</t>
  </si>
  <si>
    <t>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</si>
  <si>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Pre-Industrial ESM Forcing</t>
  </si>
  <si>
    <t>Historical Non-CO2 Anthropogenic Reactive Gas Emissions</t>
  </si>
  <si>
    <t>Historical WMGHG Concentrations Excluding CO2</t>
  </si>
  <si>
    <t>Historical Well Mixed Greenhouse Gas (WMGHG) Concentrations Excluding Carbon Dioxide (CO2)</t>
  </si>
  <si>
    <t>HistoricalWMGHGConcNoCO2</t>
  </si>
  <si>
    <t>historical, well mixed greenhouse gas, WMGHG, No CO2, Non-CO2 WMGHG</t>
  </si>
  <si>
    <t xml:space="preserve">Depending on the model setup and emission species (short-lived reactive, ozone, long-lived GHG), the historical simulation is driven by emissions and/or concentrations. </t>
  </si>
  <si>
    <t>Calculate Historical CO2 Concentration</t>
  </si>
  <si>
    <t xml:space="preserve">Calculate Historical Carbon Dioxide (CO2) Concentration </t>
  </si>
  <si>
    <t>CalcHistoricalCO2</t>
  </si>
  <si>
    <t>historical, CO2, ESM, Earth System Model, calculate CO2, CO2 calculated</t>
  </si>
  <si>
    <t>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</si>
  <si>
    <t>Historical Non-CO2 Reactive Gas Emissions</t>
  </si>
  <si>
    <t>Emissions of Non-CO2 reactive gases</t>
  </si>
  <si>
    <t>Historical  Non-CO2 Reactive Gas Emissions</t>
  </si>
  <si>
    <t>HistoricalReactiveGasEmissionsNoCO2</t>
  </si>
  <si>
    <t>historical, reactive gas, emissions, non-CO2</t>
  </si>
  <si>
    <t xml:space="preserve">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</si>
  <si>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Only one ensemble member is requested but modelling groups are strongly encouraged to submit at least three ensemble members of their CMIP historical simulation.
</t>
  </si>
  <si>
    <t>Run for 150 years.</t>
  </si>
  <si>
    <t xml:space="preserve">Run for 500 years. </t>
  </si>
  <si>
    <t>30 years, idealised</t>
  </si>
  <si>
    <t>500 years, control, idealised</t>
  </si>
  <si>
    <t>Run for 30 years</t>
  </si>
  <si>
    <t>70yrs</t>
  </si>
  <si>
    <t>Run for 70 years.</t>
  </si>
  <si>
    <t>To assess extreme events and longer term climate varability in an idealized geoengineering scenario. G1 will be highly synergistic with single-forcing experiments to be included in the Cloud Feedback MIP (CFMIP) in which total solar irradiance is abruptly increased or decreased. Through comparisons with the CFMIP experiments, G1 will enable a better understanding of how the Earth System responds to radiative forcing.</t>
  </si>
  <si>
    <t>100yrs</t>
  </si>
  <si>
    <t>Run for 100 years.</t>
  </si>
  <si>
    <t xml:space="preserve">Initialisation from a January in the pre-industrial control simulation.  </t>
  </si>
  <si>
    <t>100yrs min</t>
  </si>
  <si>
    <t>minimum 100 years</t>
  </si>
  <si>
    <t>100yrsmin</t>
  </si>
  <si>
    <t>100 years, minimum, post spin-up</t>
  </si>
  <si>
    <t>2015-7014 5000yrs max</t>
  </si>
  <si>
    <t>2020-2100 81yrs min</t>
  </si>
  <si>
    <t>81yrs2020-2100min</t>
  </si>
  <si>
    <t xml:space="preserve">Run for a minimum of 100 years </t>
  </si>
  <si>
    <t>2020-7019 5000yrs max</t>
  </si>
  <si>
    <t>5000yrs2020-7019max</t>
  </si>
  <si>
    <t>5000yrs2015-7014max</t>
  </si>
  <si>
    <t>2070-2100 31yrs</t>
  </si>
  <si>
    <t>31yrs2070-2100min</t>
  </si>
  <si>
    <t>31 years</t>
  </si>
  <si>
    <t>2070-01-01</t>
  </si>
  <si>
    <t>4950yrs2070-7019max</t>
  </si>
  <si>
    <t>2100-7099 5000yrs max</t>
  </si>
  <si>
    <t>5000yrs2100-7099max</t>
  </si>
  <si>
    <t>future, scenario, 2070-7019 maximum</t>
  </si>
  <si>
    <t>future, scenario, 2070-2100 minimum</t>
  </si>
  <si>
    <t>future, scenario, 202- 7019 maximum</t>
  </si>
  <si>
    <t>future, scenario, 2020-2100 minimum</t>
  </si>
  <si>
    <t>future, scenario, 2015-7014 maximum</t>
  </si>
  <si>
    <t>2010-7009 5000yrs max</t>
  </si>
  <si>
    <t>5000yrs2010-7009max</t>
  </si>
  <si>
    <t>future, scenario, extension, 2100-7099 maximum</t>
  </si>
  <si>
    <t>future, scenario, 2010-7010 maximum</t>
  </si>
  <si>
    <t>Run from 2015 to at least the end of the 21st century.</t>
  </si>
  <si>
    <t>Run from 2015 for a maximum of 5000 years.</t>
  </si>
  <si>
    <t>Run from 2020 to at least 2100.</t>
  </si>
  <si>
    <t>Run from 2020 for a maximum of 5000 years.</t>
  </si>
  <si>
    <t>Run from 2070 to at least 2100.</t>
  </si>
  <si>
    <t>Run from 2070 for a maximum of 4950 years.</t>
  </si>
  <si>
    <t>Run from 2010 for a maximum of 5000 years.</t>
  </si>
  <si>
    <t>Run from 2100 for a maximum of 5000 years.</t>
  </si>
  <si>
    <t>historical, scenario, 1850-2015 minimum</t>
  </si>
  <si>
    <t>1850-7009 5160yrs max</t>
  </si>
  <si>
    <t>5160yrs1850-7009max</t>
  </si>
  <si>
    <t>historical, future, scenario, 1850-7010 maximum</t>
  </si>
  <si>
    <t>Run from 1850 for a mazimum of 5160 years.</t>
  </si>
  <si>
    <t>Run from 1850 to 2115 minimum.</t>
  </si>
  <si>
    <t>Added CDRMIP experiment info. Reviewed idealised temporal constraints. Reviewed ensemble types. Reviewed forcings for DECK and CMIP6 Historical experiments. Adjusted temporal constraint descriptions for G1 and piControl and 1pctCO2/abrupt4xCO2, and piClim-like experiments.</t>
  </si>
  <si>
    <t>11th July 2018</t>
  </si>
  <si>
    <t>2015-2100 86yrs min</t>
  </si>
  <si>
    <t>2015/01/01-2100/12/31 minimum</t>
  </si>
  <si>
    <t>86yrs2015-2100min</t>
  </si>
  <si>
    <t>future, scenario, 2015, 2100 minimum</t>
  </si>
  <si>
    <t>future, scenario, extension, 2100-2300 minimum</t>
  </si>
  <si>
    <t>201 years</t>
  </si>
  <si>
    <t>106 years</t>
  </si>
  <si>
    <t>1850-2115 266yrs min</t>
  </si>
  <si>
    <t>1850/01/01-2115/12/31</t>
  </si>
  <si>
    <t>266yrs1850-2115min</t>
  </si>
  <si>
    <t>266 years</t>
  </si>
  <si>
    <t>1850/01/01-7009/12/31 5160yrs max</t>
  </si>
  <si>
    <t>2010/01/01-7009/12/31 maximum</t>
  </si>
  <si>
    <t>2100/01/01-7099/12/31 maximum</t>
  </si>
  <si>
    <t>2070/01/01-7019/12/31 maximum</t>
  </si>
  <si>
    <t>2070/01/01-2100/12/31 minimum</t>
  </si>
  <si>
    <t>2020/01/01-7019/12/31 maximum</t>
  </si>
  <si>
    <t>2015/01/01-7014/12/31 maximum</t>
  </si>
  <si>
    <t>2020/01/01-2100/12/31</t>
  </si>
  <si>
    <t>Initialisation from the 1pctCO2 simulation once atmospheric CO2 reaches quadrupling.</t>
  </si>
  <si>
    <t>2070-7019 4950yrs max</t>
  </si>
  <si>
    <t xml:space="preserve">Updated CDRMIP temporal constraints for consistency with PCMDI database.  </t>
  </si>
  <si>
    <t>PAMIP present day SST climatology</t>
  </si>
  <si>
    <t>PAMIP present day SIC climatology</t>
  </si>
  <si>
    <t>2101-2300 200yrs min</t>
  </si>
  <si>
    <t>Run from 2101 to 2300.</t>
  </si>
  <si>
    <t>2101/01/01-2300/12/31 minimum</t>
  </si>
  <si>
    <t>31st August 2018</t>
  </si>
  <si>
    <t>pdSST-futOkhotskSIC</t>
  </si>
  <si>
    <t>4th September 2018</t>
  </si>
  <si>
    <t>Corrected typos in CDRMIP and PAMIP information.</t>
  </si>
  <si>
    <t>PAMIP monthly mean climatology of sea ice concentration for the present day</t>
  </si>
  <si>
    <t>PAMIP monthly mean climatology of sea surface temperature for the present day</t>
  </si>
  <si>
    <t>PAMIP-pd-SST-clim</t>
  </si>
  <si>
    <t>PAMIP-pd-SIC-clim</t>
  </si>
  <si>
    <t>PAMIP, SIC clim, sea ice concentration climatology, present day</t>
  </si>
  <si>
    <t>PAMIP, SST clim, sea surface temperature climatology, present day</t>
  </si>
  <si>
    <t>Present day radiative forcing</t>
  </si>
  <si>
    <t>PD2000RadiativeForcing</t>
  </si>
  <si>
    <t>present day, 2000, radiative forcing</t>
  </si>
  <si>
    <t>Present day (2000) radiative forcing.</t>
  </si>
  <si>
    <t xml:space="preserve">Present day control. One year long runs are required to isolate short-term atmospheric responses from longer timescale ocean responses, which will be investigated separately. A large ensemble is required to obrtain robust results. The experiment investigates the relative roles of local sea ice and remote sea surface temperature changes in driving polar amplification, and how the global climate system responds to changes in Arctic and Antarctic sea ice.  </t>
  </si>
  <si>
    <t>Pre-industrial control. One year long runs are required to isolate short-term atmospheric responses from longer timescale ocean responses, which will be investigated separately. A large ensemble is required to obrtain robust results.</t>
  </si>
  <si>
    <t>PAMIP monthly mean climatology of pre-industrial sea surface temperature</t>
  </si>
  <si>
    <t>PAMIP monthly mean climatology of pre-industrial sea ice concentration</t>
  </si>
  <si>
    <t>PAMIP-pi-SST-clim</t>
  </si>
  <si>
    <t>PAMIP-pi-SIC-clim</t>
  </si>
  <si>
    <t>PAMIP, SST clim, sea surface temperature climatology, pre-industrial</t>
  </si>
  <si>
    <t>PAMIP, SIC clim, sea ice concentration climatology, pre-industrial</t>
  </si>
  <si>
    <t>Pre-industrial monthly mean cimatology of sea ice concentration, data computed from the ensemble of CMIP5 simulations by PAMIP.</t>
  </si>
  <si>
    <t>Pre-industrial monthly mean cimatology of sea surface temperatue, data computed from the ensemble of CMIP5 simulations by PAMIP.</t>
  </si>
  <si>
    <t>TBD</t>
  </si>
  <si>
    <t>PAMIP pre-industrial SST climatology</t>
  </si>
  <si>
    <t>PAMIP pre-industrial SIC climatology</t>
  </si>
  <si>
    <t>PAMIP-pd-SIT-clim</t>
  </si>
  <si>
    <t>PAMIP future SST climatology</t>
  </si>
  <si>
    <t>PAMIP future SIC climatology</t>
  </si>
  <si>
    <t>PAMIP monthly mean climatology of future sea surface temperature</t>
  </si>
  <si>
    <t>PAMIP monthly mean climatology of future sea ice concentration</t>
  </si>
  <si>
    <t>PAMIP-fut-SST-clim</t>
  </si>
  <si>
    <t>PAMIP-fut-SIC-clim</t>
  </si>
  <si>
    <t>PAMIP, SST clim, sea surface temperature climatology, future</t>
  </si>
  <si>
    <t>PAMIP, SIC clim, sea ice concentration climatology, future</t>
  </si>
  <si>
    <t>Future monthly mean cimatology of sea surface temperatue, data provided by PAMIP is representative of 2K global warming.</t>
  </si>
  <si>
    <t>Future monthly mean cimatology of sea ice concentration, data provided by PAMIP is representative of 2K global warming.</t>
  </si>
  <si>
    <t>PAMIP monthly mean climatology of present day sea surface temperature for use with pre-industrial arctic sea ice concentration</t>
  </si>
  <si>
    <t>PAMIP, SST clim, sea surface temperature climatology, present day, pre-industrial arctic sea ice</t>
  </si>
  <si>
    <t xml:space="preserve">Present day monthly mean cimatology of sea surface temperatue for use with pre-industrial arctic sea ice. Data provided by PAMIP.  </t>
  </si>
  <si>
    <t>PAMIP present day SIT</t>
  </si>
  <si>
    <t>PAMIP-pi-arc-SIC-clim</t>
  </si>
  <si>
    <t>PAMIP, arctic SIC clim, arctic sea ice concentration climatology, pre-industrial</t>
  </si>
  <si>
    <t>Pre-industrial monthly mean cimatology of arctic sea ice concentration, data provided by PAMIP.</t>
  </si>
  <si>
    <t>PAMIP present day SST for use with pre-industrial arctic SIC</t>
  </si>
  <si>
    <t xml:space="preserve">Present day monthly mean cimatology of sea surface temperatue for use with future arctic sea ice. Data provided by PAMIP.  </t>
  </si>
  <si>
    <t>PAMIP, arctic SIC clim, arctic sea ice concentration climatology, future</t>
  </si>
  <si>
    <t xml:space="preserve">Present day monthly mean cimatology of sea surface temperatue for use with pre-industrial antarctic sea ice. Data provided by PAMIP.  </t>
  </si>
  <si>
    <t>PAMIP, SST clim, sea surface temperature climatology, present day, pre-industrial antarctic sea ice</t>
  </si>
  <si>
    <t>PAMIP, antarctic SIC clim, antarctic sea ice concentration climatology, pre-industrial</t>
  </si>
  <si>
    <t>Pre-industrial monthly mean cimatology of antarctic sea ice concentration, data provided by PAMIP.</t>
  </si>
  <si>
    <t xml:space="preserve">Present day monthly mean cimatology of sea surface temperatue for use with future antarctic sea ice. Data provided by PAMIP.  </t>
  </si>
  <si>
    <t>PAMIP, antarctic SIC clim, antarctic sea ice concentration climatology, future</t>
  </si>
  <si>
    <t>PAMIP-pi-ant-SIC-clim</t>
  </si>
  <si>
    <t>AMIP sea ice thickness protocol</t>
  </si>
  <si>
    <t>AMIP-SIT-protocol</t>
  </si>
  <si>
    <t>PAMIP, AMIP, SIT, sea ice thickness</t>
  </si>
  <si>
    <t>PAMIP, SIT, sea ice thickness, climatology, present day</t>
  </si>
  <si>
    <t xml:space="preserve">PAMIP monthly mean climatology of present day sea ice thickness </t>
  </si>
  <si>
    <t>PAMIP-fut-arc-SIT-clim</t>
  </si>
  <si>
    <t>PAMIP-fut-arc-SIC-clim</t>
  </si>
  <si>
    <t>PAMIP-fut-ant-SIC-clim</t>
  </si>
  <si>
    <t>PAMIP future Sea of Okhotsk SIC</t>
  </si>
  <si>
    <t>PAMIP present day SST for use with future Sea of Okhotsk SIC</t>
  </si>
  <si>
    <t>PAMIP monthly mean climatology of present day sea surface temperature for use with future Sea of Okhotsk sea ice concentration</t>
  </si>
  <si>
    <t>PAMIP monthly mean climatology of future Sea of Okhotsk sea ice concentration</t>
  </si>
  <si>
    <t>PAMIP-fut-othotsk-SIC-clim</t>
  </si>
  <si>
    <t>PAMIP, Okhotsk SIC clim, Sea of Okhotsk sea ice concentration climatology, future</t>
  </si>
  <si>
    <t xml:space="preserve">Present day monthly mean cimatology of sea surface temperatue for use with future Sea of Okhotsk sea ice. Data provided by PAMIP.  </t>
  </si>
  <si>
    <t>Future monthly mean cimatology of Sea of Okhotsk sea ice concentration, data provided by PAMIP.</t>
  </si>
  <si>
    <t>PAMIP-fut-BK-SIC-clim</t>
  </si>
  <si>
    <t>PAMIP present day SST for use with future Barents and Kara Seas SIC</t>
  </si>
  <si>
    <t>PAMIP monthly mean climatology of present day sea surface temperature for use with future Barents and Kara Seas sea ice concentration</t>
  </si>
  <si>
    <t xml:space="preserve">Present day monthly mean cimatology of sea surface temperatue for use with future Barents and Kara Seas sea ice. Data provided by PAMIP.  </t>
  </si>
  <si>
    <t>PAMIP future Barents and Kara Seas SIC</t>
  </si>
  <si>
    <t>PAMIP monthly mean climatology of future Barents and Kara Seas sea ice concentration</t>
  </si>
  <si>
    <t>Future monthly mean cimatology of Barents and Kara Seas sea ice concentration, data provided by PAMIP.</t>
  </si>
  <si>
    <t>PAMIP, BK SIC clim, Barents and Kara Seas sea ice concentration climatology, future</t>
  </si>
  <si>
    <t>PAMIP, SST clim, sea surface temperature climatology, present day, calculated, pa-pdSIC</t>
  </si>
  <si>
    <t>PAMIP, SST clim, sea surface temperature climatology, present day, future Barents and Kara Seas sea ice</t>
  </si>
  <si>
    <t>PAMIP, SST clim, sea surface temperature climatology, present day, future Sea of Okhotsk sea ice</t>
  </si>
  <si>
    <t>PAMIP, SST clim, sea surface temperature climatology, present day, future antarctic sea ice</t>
  </si>
  <si>
    <t>PAMIP, SST clim, sea surface temperature climatology, present day, future arctic sea ice</t>
  </si>
  <si>
    <t>Present day monthly mean climatology of sea surface temperature (SST) calculated from the ensemble mean for each month of experiment pa-pdSIC.</t>
  </si>
  <si>
    <t>Atmosphere-only time slice experiment to investigate the role of the background state. Time slice forced by present day sea ice concentration (SIC) and present day sea surface temperature (SST) from the coupled model experiment pa-pdSIC (2.1) rather than from observations. Radiative forcing to be set to present day (year 2000) levels.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</si>
  <si>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to investigate the role of the background state. Time slice forced by future sea ice concentration (SIC) and present day sea surface temperature (SST) from the coupled model experiment pa-pdSIC (2.1) rather than from observations.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</si>
  <si>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Ensemble Average present day SST from experiment pa-pdSIC</t>
  </si>
  <si>
    <t>Present day SST calculated from the ensemble average SST for each month of experiment pa-pdSIC</t>
  </si>
  <si>
    <t>Ensemble Average present day SST from experiment pa-pdSIC for future Arctic sea ice</t>
  </si>
  <si>
    <t>Present day SST calculated from the ensemble average SST for each month of experiment pa-pdSIC for use with future Arctic sea ice</t>
  </si>
  <si>
    <t>PAMIP-ensMean-SST-pa-pdSIC</t>
  </si>
  <si>
    <t>PAMIP-ensMean-SST-pa-pdSIC-for-fut-arc-SIC</t>
  </si>
  <si>
    <t>PAMIP-pd-SST-clim-for-pi-arc-SIC</t>
  </si>
  <si>
    <t>PAMIP-pd-SST-clim-for-fut-arc-SIC</t>
  </si>
  <si>
    <t>PAMIP-pd-SST-clim-for-pi-ant-SIC</t>
  </si>
  <si>
    <t>PAMIP-pd-SST-clim-for-fut-ant-SIC</t>
  </si>
  <si>
    <t>PAMIP-pd-SST-clim-for-fut-okhotsk-SIC</t>
  </si>
  <si>
    <t>PAMIP-pd-SST-clim-for-fut-BK-SIC</t>
  </si>
  <si>
    <t>PAMIP, SST clim, sea surface temperature climatology, present day, calculated, pa-pdSIC, future arctic sea ice</t>
  </si>
  <si>
    <t xml:space="preserve">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</si>
  <si>
    <t xml:space="preserve">PAMIP present day SST climatology for use with AMIP SIC </t>
  </si>
  <si>
    <t>PAMIP present day SIC climatology for use with AMIP SST</t>
  </si>
  <si>
    <t>PAMIP monthly mean climatology of present day sea surface temperature for use with AMIP sea ice</t>
  </si>
  <si>
    <t>PAMIP monthly mean climatology of present day sea ice concentration for use with AMIP sea surface temperature</t>
  </si>
  <si>
    <t>PAMIP-pd-SST-clim-for-AMIP-SIC</t>
  </si>
  <si>
    <t>PAMIP-pd-SIC-clim-for-AMIP-SST</t>
  </si>
  <si>
    <t>PAMIP, SST clim, sea surface temperature climatology, present day, AMIP SIC</t>
  </si>
  <si>
    <t>PAMIP, SIC clim, sea ice concentration climatology, present day, AMIP SST</t>
  </si>
  <si>
    <t>Present day monthly mean climatology of sea surface temperature (SST) for use with transient AMIP sea ice. Data provided by PAMIP.</t>
  </si>
  <si>
    <t>Present day monthly mean climatology of sea ice concentration (SIC) for use with transient AMIP sea surface temperature. Data provided by PAMIP.</t>
  </si>
  <si>
    <t>Coupled ocean-atmosphere transient experiment.  Coupled model extended simulation constrained with present day sea ice.   Present day sea ice to be the same as used in experiment pdSST-pdSIC (1.1).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</si>
  <si>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Coupled ocean-atmosphere transient experiment.  Coupled model extended simulation constrained with present day sea ice.   Present day and future sea ice to be the same as used in experiment pdSST-futArcSIC (1.6).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</si>
  <si>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Coupled ocean-atmosphere transient experiment.  Coupled model extended simulation constrained with present day sea ice.   Present day and future sea ice to be the same as used in experiment pdSST-futAntSIC (1.8).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</si>
  <si>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PAMIP transient AMIP SIC</t>
  </si>
  <si>
    <t>PAMIP transient AMIP SST</t>
  </si>
  <si>
    <t>PAMIP transient AMIP historical sea ice concentration</t>
  </si>
  <si>
    <t>PAMIP transient AMIP historical sea surface temperature</t>
  </si>
  <si>
    <t>PAMIP-AMIP-SIC</t>
  </si>
  <si>
    <t>PAMIP-AMIP-SST</t>
  </si>
  <si>
    <t>PAMIP, AMIP, SIC, sea ice concentration</t>
  </si>
  <si>
    <t>PAMIP, AMIP, SST, sea surface temperature</t>
  </si>
  <si>
    <t>Transient AMIP sea ice concentration.  Data provided by PAMIP.</t>
  </si>
  <si>
    <t>Transient AMIP sea surface temperature.  Data provided by PAMIP.</t>
  </si>
  <si>
    <t>2000HistoricalInitialisation</t>
  </si>
  <si>
    <t>Initialisation from year 2000 of the historical simulation</t>
  </si>
  <si>
    <t>initial conditions, initialisation, historical, 2000</t>
  </si>
  <si>
    <t>Initialisation from the historical simulation in the year 2000.</t>
  </si>
  <si>
    <t xml:space="preserve">Present day monthly mean cimatology of sea surface temperatue, data provided by PAMIP.   </t>
  </si>
  <si>
    <t xml:space="preserve">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</si>
  <si>
    <t xml:space="preserve">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</si>
  <si>
    <t xml:space="preserve">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</si>
  <si>
    <t>Present day monthly mean climatology of sea ice thickness, data provided by PAMIP.  If sea ice thickness cannot be specified then it should be left free to evolve in the coupled model experiments.</t>
  </si>
  <si>
    <t>PAMIP-fut-ant-SIT-clim</t>
  </si>
  <si>
    <t>PAMIP, SIT, sea ice thickness, climatology, future, antarctic</t>
  </si>
  <si>
    <t>Future monthly mean climatology of Antarctic sea ice thickness, data provided by PAMIP.  If sea ice thickness cannot be specified then it should be left free to evolve in the coupled model experiments.</t>
  </si>
  <si>
    <t>PAMIP, SIT, sea ice thickness, climatology, future, arctic</t>
  </si>
  <si>
    <t>Future monthly mean climatology of Arctic sea ice thickness, data provided by PAMIP.  If sea ice thickness cannot be specified then it should be left free to evolve in the coupled model experiments.</t>
  </si>
  <si>
    <t>7th September 2018</t>
  </si>
  <si>
    <t>Added forcing constraints to the PAMIP experiments. Renamed the alternative names of the PAMIP experiments for consistency with the PAMIP GMD paper.</t>
  </si>
  <si>
    <t>PAMIP future Antarctic SIT</t>
  </si>
  <si>
    <t>PAMIP monthly mean climatology of future Antarctic sea ice thickness</t>
  </si>
  <si>
    <t>PAMIP future Arctic SIT</t>
  </si>
  <si>
    <t>PAMIP monthly mean climatology of future Arctic sea ice thickness</t>
  </si>
  <si>
    <t>PAMIP future Antarctic SIC</t>
  </si>
  <si>
    <t>PAMIP monthly mean climatology of future Antarctic sea ice concentration</t>
  </si>
  <si>
    <t>PAMIP present day SST for use with future Antarctic SIC</t>
  </si>
  <si>
    <t>PAMIP monthly mean climatology of present day sea surface temperature for use with future Antarctic sea ice concentration</t>
  </si>
  <si>
    <t>PAMIP present day SST for use with future Arctic SIC</t>
  </si>
  <si>
    <t>PAMIP monthly mean climatology of present day sea surface temperature for use with future Arctic sea ice concentration</t>
  </si>
  <si>
    <t>PAMIP future Arctic SIC</t>
  </si>
  <si>
    <t>PAMIP monthly mean climatology of future Arctic sea ice concentration</t>
  </si>
  <si>
    <t>PAMIP present day SST for use with pre-industrial Antarctic SIC</t>
  </si>
  <si>
    <t>PAMIP monthly mean climatology of present day sea surface temperature for use with pre-industrial Antarctic sea ice concentration</t>
  </si>
  <si>
    <t>PAMIP pre-industrial Antarctic SIC</t>
  </si>
  <si>
    <t>PAMIP monthly mean climatology of pre-industrial Antarctic sea ice concentration</t>
  </si>
  <si>
    <t>PAMIP pre-industrial Arctic SIC</t>
  </si>
  <si>
    <t>PAMIP monthly mean climatology of pre-industrial Arctic sea ice concentration</t>
  </si>
  <si>
    <t>LMIP SSP1-26 Forcing</t>
  </si>
  <si>
    <t>Land offline MIP SSP1-26 forcing scenario</t>
  </si>
  <si>
    <t>LMIPSSP1-26Forcing</t>
  </si>
  <si>
    <t>LMIP, scenario, forcing, SSP1-26, RCP2.6</t>
  </si>
  <si>
    <t>SSP1-26 forcing data for offline land surface models running the L3MIP future simulations.  Data provided by the LS3MIP.</t>
  </si>
  <si>
    <t>land-ssp585</t>
  </si>
  <si>
    <t>Future SSP5-85 land-only</t>
  </si>
  <si>
    <t>Offline land surface simulations forced with ScenarioMIP SSP5-85 and SSP4-34 with 3 realisations for each forcing scenario.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</si>
  <si>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Offline land surface simulations forced with ScenarioMIP SSP5-85.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</si>
  <si>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LS3MIP1.1</t>
  </si>
  <si>
    <t>Future SSP4-34 land-only</t>
  </si>
  <si>
    <t>land-ssp434</t>
  </si>
  <si>
    <t>LS3MIP, Tier 2, Scenario, land surface, ssp4-34</t>
  </si>
  <si>
    <t>LS3MIP, Tier 1, Scenario, land surface, ssp5-85</t>
  </si>
  <si>
    <t>Offline land surface simulations forced with ScenarioMIP SSP4-34.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</si>
  <si>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land-future, land-fut, Land-Future, LMIP-Fut, LmipF</t>
  </si>
  <si>
    <t>LS3MIP1.4</t>
  </si>
  <si>
    <t>Future SSP1-26 land-only</t>
  </si>
  <si>
    <t>land-ssp126</t>
  </si>
  <si>
    <t>LS3MIP, Tier 1, Scenario, land surface, ssp1-26</t>
  </si>
  <si>
    <t>Offline land surface simulations forced with ScenarioMIP SSP1-26.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</si>
  <si>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TRENDY spin up</t>
  </si>
  <si>
    <t>TRENDY spin up protocol</t>
  </si>
  <si>
    <t>TRENDYSpinUp</t>
  </si>
  <si>
    <t>TRENDY, spin-up, recycle climate mean, recycle climate variability</t>
  </si>
  <si>
    <t>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</si>
  <si>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</si>
  <si>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10th September 2018</t>
  </si>
  <si>
    <t>Separated the LS3MIP land-future experiment into separate land-ssp585 and land-ssp434 experiments.  Added new land-ssp126 experiment to LS3MIP.</t>
  </si>
  <si>
    <t>1% per year CO2 Decrease</t>
  </si>
  <si>
    <t>1%yrCO2Decrease</t>
  </si>
  <si>
    <t>1% per year decrease in atmospheric CO2 to pre-industrial concentration</t>
  </si>
  <si>
    <t xml:space="preserve">Impose a 1% per year decrease in the concentration of atmospheric carbon dioxide (CO2)  from 4X pre-industrial CO2 concentration to original pre-industrial CO2 concentration.  Then hold the CO2 concentration fixed at the pre-industrial level for as long as possible. </t>
  </si>
  <si>
    <t>CO2, 1%/y decrease, 1/4 CO2, decrease to quater CO2</t>
  </si>
  <si>
    <t>CO2 concentration calculated</t>
  </si>
  <si>
    <t>calculateCO2</t>
  </si>
  <si>
    <t xml:space="preserve">Carbon dioxide concentrations are calculated and allowed to evolve freely. For models that can calculate atmospheric CO2 concentration and account for the fluxes of CO2 between the atmosphere, the ocean, and biosphere. </t>
  </si>
  <si>
    <t>CO2, calculated, freely evolving, carbon dioxide</t>
  </si>
  <si>
    <t>Calculate freely evolving CO2 concentration</t>
  </si>
  <si>
    <t>Remove 100 Gt Carbon</t>
  </si>
  <si>
    <t>Add 100 Gt Carbon</t>
  </si>
  <si>
    <t>Instantly remove 100 Gt Carbon</t>
  </si>
  <si>
    <t>Instantly add 100 Gt Carbon</t>
  </si>
  <si>
    <t>remove100GtC</t>
  </si>
  <si>
    <t>add100GtC</t>
  </si>
  <si>
    <t>esmpiControlEndInit</t>
  </si>
  <si>
    <t>Initialisation from the end of the esmpiControl</t>
  </si>
  <si>
    <t>Initialise from the end of the esm-piControl experiment.</t>
  </si>
  <si>
    <t>1pctCO2Initialisationat4X</t>
  </si>
  <si>
    <t>1pctCO2 Initialisation at quadrupling</t>
  </si>
  <si>
    <t>1pctCO2InitialisationAt4X</t>
  </si>
  <si>
    <t>initial conditions, initialisation, 1pctCO2 at 4x</t>
  </si>
  <si>
    <t>esm-piControl initialisation, initial conditions</t>
  </si>
  <si>
    <t>Representative Concentration Pathway 3.4-over Well Mixed Greenhouse Gas Emissions for Shared Socioeconomic Pathway 5</t>
  </si>
  <si>
    <t>ssp534-overWmGhgEm</t>
  </si>
  <si>
    <t>Representative Concentration Pathway 3.4-over, RCP3.4-over, Shared Socioeconomic Pathway 5, SSP5, future, 21st century,  Well-mixed Greenhouse Gas, CO2, Emissions</t>
  </si>
  <si>
    <t>ssp534-over Well Mixed GHG Emissions</t>
  </si>
  <si>
    <t xml:space="preserve">Impose changing emissions of esm-ssp534-over long-lived greenhouse gases, including CO2, N2O and halogenated gases.
</t>
  </si>
  <si>
    <t>SSP5 RCP34 overshoot emissions</t>
  </si>
  <si>
    <t>Representative Concentration Pathway 3.4 W/m2 Overshoot  Forcing for Shared Socioeconomic Pathway 5</t>
  </si>
  <si>
    <t>rcp34overEmissions</t>
  </si>
  <si>
    <t>Representative Concentration Pathway 3.4-over, future, 21st century, SSP5, RCP3.4 overshoot</t>
  </si>
  <si>
    <t>Impose RCP3.4 overshoot emissions.  Beginning in 2040, reduce emissions from the 8.5 W/m2 pathway to 3.4 W/m2 by 2100.</t>
  </si>
  <si>
    <t>SSP5 RCP85 emissions</t>
  </si>
  <si>
    <t>Representative Concentration Pathway 8.5 W/m2 Forcing for Shared Socioeconomic Pathway 5</t>
  </si>
  <si>
    <t>rcp585Emissions</t>
  </si>
  <si>
    <t xml:space="preserve">Representative Concentration Pathway 8.5, future, 21st century, SSP5, RCP8.5 </t>
  </si>
  <si>
    <t xml:space="preserve">Impose RCP8.5 emissons.
</t>
  </si>
  <si>
    <t xml:space="preserve">Impose RCP8.5 forcing.
</t>
  </si>
  <si>
    <t>SSP5 RCP85 Land Use</t>
  </si>
  <si>
    <t>SSP3 RCP70 Land Use</t>
  </si>
  <si>
    <t>Representative Concentration Pathway 8.5 Land Use for Shared Socioeconomic Pathway 5</t>
  </si>
  <si>
    <t>Representative Concentration Pathway 7.0 Land Use for Shared Socioeconomic Pathway 3</t>
  </si>
  <si>
    <t>Representative Concentration Pathway 4.5 Land Use for Shared Socioeconomic Pathway 2</t>
  </si>
  <si>
    <t>Representative Concentration Pathway 2.6 Land Use for Shared Socioeconomic Pathway 1</t>
  </si>
  <si>
    <t>Representative Concentration Pathway 6.0 Land Use for Shared Socioeconomic Pathway 1</t>
  </si>
  <si>
    <t>Representative Concentration Pathway 3.4 Land Use for Shared Socioeconomic Pathway 4</t>
  </si>
  <si>
    <t>Impose changing RCP8.5 land use including crops, pasture, urban area, vegetation and forest for SSP5.</t>
  </si>
  <si>
    <t xml:space="preserve">Impose changing RCP7.0 land use including crops, pasture, urban area, vegetation and forest for SSP3.
</t>
  </si>
  <si>
    <t>Impose changing RCP4.5 land use including crops, pasture, urban area, vegetation and forest for SSP2.</t>
  </si>
  <si>
    <t xml:space="preserve">Impose changing RCP2.6 land use including crops, pasture, urban area, vegetation and forest for SSP1.
</t>
  </si>
  <si>
    <t xml:space="preserve">Impose changing RCP6.0 land use including crops, pasture, urban area, vegetation and forest for SSP1.
</t>
  </si>
  <si>
    <t xml:space="preserve">Impose changing RCP2.6-overshoot land use including crops, pasture, urban area, vegetation and forest for SSP1.
</t>
  </si>
  <si>
    <t>Representative Concentration Pathway 2.6 Overshoot Land Use for Shared Socioeconomic Pathway 1</t>
  </si>
  <si>
    <t xml:space="preserve">Impose changing  RCP8.5 extension land use including crops, pasture, urban area, vegetation and forest for SSP5.
</t>
  </si>
  <si>
    <t>Representative Concentration Pathway 8.5 Extension Land Use for Shared Socioeconomic Pathway 5</t>
  </si>
  <si>
    <t>Representative Concentration Pathway 2.6 Extension Land Use for Shared Socioeconomic Pathway 1</t>
  </si>
  <si>
    <t>Impose changing RCP2.6 extension land use including crops, pasture, urban area, vegetation and forest for SSP1. An extension of the negative carbon emissions reached in 2100, leading to slowly declining forcing.</t>
  </si>
  <si>
    <t>RCP34extoverland</t>
  </si>
  <si>
    <t>Representative Concentration Pathway 3.4 extension Overshoot Land Use for Shared Socioeconomic Pathway 5</t>
  </si>
  <si>
    <t>Representative Concentration Pathway 3.4 Overshoot Land Use for Shared Socioeconomic Pathway 5</t>
  </si>
  <si>
    <t>Representative Concentration Pathway 1.9 Land Use for Shared Socioeconomic Pathway 1</t>
  </si>
  <si>
    <t xml:space="preserve">Impose changing RCP3.4 land use including crops, pasture, urban area, vegetation and forest for SSP4.
</t>
  </si>
  <si>
    <t xml:space="preserve">Impose changing RCP3.4 extension overshoot land use including crops, pasture, urban area, vegetation and forest for SSP5.  
Beginning in 2100, linearly reduce forcings from 3.4 W/m2 pathway to 2.6 W/m2 by 2250. </t>
  </si>
  <si>
    <t>Impose changing RCP3.4 overshoot land use including crops, pasture, urban area, vegetation and forest for SSP5.  Beginning in 2040, reduce forcings from 8.5 W/m2 pathway to 3.4 W/m2 by 2100.</t>
  </si>
  <si>
    <t>Impose changing concentrations of RCP1.9 land use including crops, pasture, urban area, vegetation and forest for SSP1.</t>
  </si>
  <si>
    <t>SSP2 RCP45 Land Use</t>
  </si>
  <si>
    <t>SSP1 RCP26 Land Use</t>
  </si>
  <si>
    <t>SSP1 RCP60 Land Use</t>
  </si>
  <si>
    <t>SSP4 RCP34 Land Use</t>
  </si>
  <si>
    <t>SSP1 RCP26-overshoot Land Use</t>
  </si>
  <si>
    <t>SSP5 RCP85-extension Land Use</t>
  </si>
  <si>
    <t>SSP1 RCP26-extension Land Use</t>
  </si>
  <si>
    <t>SSP5 RCP34-extension-overshoot Land Use</t>
  </si>
  <si>
    <t>SSP5 RCP34-overshoot Land Use</t>
  </si>
  <si>
    <t>SSP1 RCP19 Land Use</t>
  </si>
  <si>
    <t>Ocean alkilinity increased from year 2020</t>
  </si>
  <si>
    <t>Ocean Alkalinization Off</t>
  </si>
  <si>
    <t>Ocean alkalinization ceases in year 2070</t>
  </si>
  <si>
    <t>oceanAlkalinizationOff</t>
  </si>
  <si>
    <t>oceanAlkalinizationFrom2020</t>
  </si>
  <si>
    <t>cease ocean alkalization, stop ocean alkalinity modification</t>
  </si>
  <si>
    <t xml:space="preserve">Ocean Alkalinization </t>
  </si>
  <si>
    <t>2020esm-ssp585Initialisation</t>
  </si>
  <si>
    <t>Initialisation from year 2020 of the esm-ssp585 simulation</t>
  </si>
  <si>
    <t>initial conditions, initialisation, esm-ssp585, 2020</t>
  </si>
  <si>
    <t>Initialise from the C4MIP esm-ssp585 experiment in the year 2020.</t>
  </si>
  <si>
    <t>2070esm-ssp585-ocn-alkInitialisation</t>
  </si>
  <si>
    <t>Initialisation from year 2070 of the esm-ssp585-ocn-alk simulation</t>
  </si>
  <si>
    <t>initial conditions, initialisation, esm-ssp585-ocn-alk, 2070</t>
  </si>
  <si>
    <t>Initialise from the CDRMIP esm-ssp585-ocn-alk experiment in the year 2070.</t>
  </si>
  <si>
    <t>esm-ssp585-ssp126LuEndInit</t>
  </si>
  <si>
    <t>Initialisation from the end of the esm-ssp585-ssp126Lu simulation</t>
  </si>
  <si>
    <t>esm-ssp585-ssp126Lul initialisation, initial conditions</t>
  </si>
  <si>
    <t>Initialise from the end of the LUMIP esm-ssp585-ssp126Lu experiment.</t>
  </si>
  <si>
    <t>rcp85extEmissions</t>
  </si>
  <si>
    <t>Representative Concentration Pathway 8.5 W/m2 Extension Forcing for Shared Socioeconomic Pathway 5</t>
  </si>
  <si>
    <t>SSP5 RCP85 extension emissions</t>
  </si>
  <si>
    <t>Representative Concentration Pathway, 8.5 extension, future, scenario, SSP5, RCP8.5 extension, emissions</t>
  </si>
  <si>
    <t>RCP85-extension Well Mixed GHG Emissions</t>
  </si>
  <si>
    <t>Representative Concentration Pathway 8.5 Extension Emissions of Well Mixed Greenhouse Gases</t>
  </si>
  <si>
    <t>Representative Concentration Pathway 8.5 extension, future, scenario, SSP5, RCP8.5 extension,  Well-mixed Greenhouse Gas, CO2, emissions</t>
  </si>
  <si>
    <t xml:space="preserve">Impose changing emissions of RCP8.5 extension long-lived greenhouse gases, including CO2, N2O and halogenated gases.
</t>
  </si>
  <si>
    <t>RCP85extWmGHGEm</t>
  </si>
  <si>
    <t>esm-ssp585EndInit</t>
  </si>
  <si>
    <t>Initialisation from the end of the esm-ssp585 simulation</t>
  </si>
  <si>
    <t>esm-ssp585, initialisation, initial conditions</t>
  </si>
  <si>
    <t>Initialise from the end of the C4MIP esm-ssp585 experiment.</t>
  </si>
  <si>
    <t>Part of the CDR-yr2010-pulse experiment.</t>
  </si>
  <si>
    <t>2010WmGHG</t>
  </si>
  <si>
    <t>Global annual mean 2010 concentrations for non-CO2 long-lived greenhouse-gases, including CH4, N2O, HFCs, PFCs, SF6, several ODS, and NF3 to serve as input for the CMIP6 Historical simulations.</t>
  </si>
  <si>
    <t>2010, GHG, greenhouse gas, non-CO2</t>
  </si>
  <si>
    <t>2010, CO2, carbon dioxide, 389ppm</t>
  </si>
  <si>
    <t>2010 Aerosol Plume Climatology</t>
  </si>
  <si>
    <t>2010 Emission Based Grid-Point Aerosol Forcing</t>
  </si>
  <si>
    <t>2010 Simple Aerosol Plume Climatology</t>
  </si>
  <si>
    <t>2010SimpleAerosolPlumeClimatology</t>
  </si>
  <si>
    <t>2010, aerosol plume, climatology, CMIP6</t>
  </si>
  <si>
    <t>2010, emission, aerosol, forcing</t>
  </si>
  <si>
    <t>2010 Aerosol Emissions</t>
  </si>
  <si>
    <t>2010AerosolEm</t>
  </si>
  <si>
    <t xml:space="preserve">Apply 2010 mass mixing ratio fields at 1x1 degree resolution for main aerosol components (sulphate, black carbon, organic carbon, nitrate, sea salt, mineral dust),  along with effective radius per species. 
</t>
  </si>
  <si>
    <t>2010 Land Use</t>
  </si>
  <si>
    <t>2010LandUse</t>
  </si>
  <si>
    <t>2010, land use</t>
  </si>
  <si>
    <t>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</si>
  <si>
    <t>2010 Non-CO2 Well Mixed GHG</t>
  </si>
  <si>
    <t>2010 Aerosol Precursor Emissions</t>
  </si>
  <si>
    <t>2010 Emissions of Aerosol Precursors</t>
  </si>
  <si>
    <t>2010AerosolPre</t>
  </si>
  <si>
    <t>2010, aerosol precursor, emissions</t>
  </si>
  <si>
    <t>Apply 2010 emissions of aerosol precursors.</t>
  </si>
  <si>
    <t>2010 Stratospheric Aerosol</t>
  </si>
  <si>
    <t>2010StratosphericAerosol</t>
  </si>
  <si>
    <t>2010, stratospheric, aerosol</t>
  </si>
  <si>
    <t>Apply 2010 stratospheric aerosol concentrations from the stratospheric aerosol data set (SADS Version 2)</t>
  </si>
  <si>
    <t>2010 O3 and Stratospheric H2O Concentrations</t>
  </si>
  <si>
    <t>2010 Ozone and Stratospheric Water Vapour Concentrations</t>
  </si>
  <si>
    <t>2010O3andStratosphericH2OConcentrations</t>
  </si>
  <si>
    <t>2010, stratospheric, ozone, water vapour, O3, H2O, concentration</t>
  </si>
  <si>
    <t>2010 ozone concentrations encompassing both the stratosphere and the troposphere and a stratospheric water vapour concentration.</t>
  </si>
  <si>
    <t>2010 Ozone Concentrations</t>
  </si>
  <si>
    <t>2010 Stratospheric H2O Concentrations</t>
  </si>
  <si>
    <t>2010 Stratosphere-Troposphere Ozone Concentrations</t>
  </si>
  <si>
    <t>2010 Stratospheric Water Vapour Concentrations</t>
  </si>
  <si>
    <t>2010StratosphereTroposphereOzoneConcentrations</t>
  </si>
  <si>
    <t>2010StratosphericH2OConcentrations</t>
  </si>
  <si>
    <t>2010, ozone, concentration, O3, stratosphere, troposphere</t>
  </si>
  <si>
    <t>2010, stratospheric, Water Vapour, H2O, concentrations</t>
  </si>
  <si>
    <t>Apply 2010 ozone concentrations encompassing both the stratosphere and the troposphere from the ozone concentration database.</t>
  </si>
  <si>
    <t>Apply 2010 stratospheric water vapour concentrations from the stratospheric water vapour concentration database.</t>
  </si>
  <si>
    <t>2010 Solar Irradiance Forcing</t>
  </si>
  <si>
    <t>2010SolarIrradiance</t>
  </si>
  <si>
    <t>Solar Forcing, 2010, Solar, Spectral Irradiance, SSI, TSI</t>
  </si>
  <si>
    <t>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</si>
  <si>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2010 Solar Particle Forcing </t>
  </si>
  <si>
    <t>2010 Solar Particle Forcing</t>
  </si>
  <si>
    <t>2010SolarParticleForcing</t>
  </si>
  <si>
    <t>Solar forcing, 2010, Particle forcing, proton forcing, electron forcing, cosmic ray ionisation</t>
  </si>
  <si>
    <t>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</si>
  <si>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2010 Proton Forcing</t>
  </si>
  <si>
    <t>2010ProtonForcing</t>
  </si>
  <si>
    <t>Solar Forcing, 2010, Solar, Proton, Forcing</t>
  </si>
  <si>
    <t>2010 Cosmic Ray Forcing</t>
  </si>
  <si>
    <t>2010CosmicRayForcing</t>
  </si>
  <si>
    <t>Solar Forcing, 2010, Cosmic Ray, Forcing, Solar</t>
  </si>
  <si>
    <t>2010 Electron Forcing</t>
  </si>
  <si>
    <t>2010ElectronForcing</t>
  </si>
  <si>
    <t>Solar Forcing, 2010, Solar, Electron, Forcing</t>
  </si>
  <si>
    <t xml:space="preserve">2010 proton forcing. Include HOx and NOx productios by solar protons in models with interactive stratospheric chemistry by using the daily ionization data available from the SOLARIS-HEPPA website. </t>
  </si>
  <si>
    <t xml:space="preserve">2010 cosmic ray forcing.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</si>
  <si>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2010 electron forcing.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</si>
  <si>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2010CO2</t>
  </si>
  <si>
    <t>CO2 Concentration held fixed at 2010 level</t>
  </si>
  <si>
    <t>Global annual mean CO2 concentration held fixed at 389 ppm, this represents 2010 CO2 concentration.</t>
  </si>
  <si>
    <r>
      <t xml:space="preserve">Part of the CDR-yr2010-pulse experiment. </t>
    </r>
    <r>
      <rPr>
        <sz val="12"/>
        <color theme="1"/>
        <rFont val="Calibri"/>
        <family val="2"/>
        <scheme val="minor"/>
      </rPr>
      <t>In this experiment CO2 is prescribed to diagnose emissions.</t>
    </r>
  </si>
  <si>
    <t>2010 CO2 Concentration</t>
  </si>
  <si>
    <t>Control simulation for the CDR-yr2010-pulse experiment.</t>
  </si>
  <si>
    <t xml:space="preserve">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</si>
  <si>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2010 Aerosol Forcing</t>
  </si>
  <si>
    <t>2010AerosolForcing</t>
  </si>
  <si>
    <t>2010, aerosol, forcing, CMIP6</t>
  </si>
  <si>
    <t>historical CO2 emissions diagnosed from the historical simulation</t>
  </si>
  <si>
    <t>CO2, carbon dioxide, emissions, historical</t>
  </si>
  <si>
    <t>2010 CO2 emissions diagnosed from the yr2010CO2 simulation</t>
  </si>
  <si>
    <t>CO2, carbon dioxide, emissions, 2010, yr2010CO2</t>
  </si>
  <si>
    <t>CO2 emissions diagnosed from the yr2010CO2 simulation. Emissions required from 2010 to
approximately year 2115 for Earth System Models (ESMs) and longer for EMICs and box models (up to 5000 years).</t>
  </si>
  <si>
    <t xml:space="preserve">CO2 emissions diagnosed from the historical simulation. i.e., year 1850 to 2010.
</t>
  </si>
  <si>
    <t>diagnosed 2010 CO2 emissions</t>
  </si>
  <si>
    <t>diagnosed historical CO2 emissions</t>
  </si>
  <si>
    <t>diagnosedHistoricalCO2Em</t>
  </si>
  <si>
    <t>diagnosed2010CO2Em</t>
  </si>
  <si>
    <t>2010HistoricalInitialisation</t>
  </si>
  <si>
    <t>Initialisation from year 2010 of the historical simulation</t>
  </si>
  <si>
    <t>2010historicaInitialisation</t>
  </si>
  <si>
    <t>initial conditions, initialisation, historical, 2010</t>
  </si>
  <si>
    <t>Initialisation from the historical simulation in the year 2010.</t>
  </si>
  <si>
    <t>Initialisation from year 2010 of the esm-yr2010CO2-control simulation</t>
  </si>
  <si>
    <t>2010esm-yr2010CO2-controlInitialisation</t>
  </si>
  <si>
    <t>initial conditions, initialisation, esm-yr2010CO2-control, 2010</t>
  </si>
  <si>
    <t>2000historicalInitialisation</t>
  </si>
  <si>
    <t>Initialisation from the esm-yr2010CO2-control simulation in the year 2010.</t>
  </si>
  <si>
    <t>2010 CO2 emissions diagnosed from the yr2010CO2 simulation are reduced to zero after 5 years</t>
  </si>
  <si>
    <t>2010ToZeroCO2Em</t>
  </si>
  <si>
    <t>CO2, carbon dioxide, emissions, 2010, yr2010CO2, zero</t>
  </si>
  <si>
    <t>2010 CO2 emissions for 5 years then zero CO2 emissions</t>
  </si>
  <si>
    <t>CO2 emissions (as used from 2010 onwards in the esm-yr2010CO2-control experiment) held at 2010 levels for 5 years then reduced to zero for the remainder of the simulation.</t>
  </si>
  <si>
    <t>2010 CO2 emissions are instantaneously reduced in 2015 by removing 100 Gt Carbon</t>
  </si>
  <si>
    <t>100Gt Carbon removed from 2010 atmosphere</t>
  </si>
  <si>
    <t>remove100GtCarbonFrom2010Atmos</t>
  </si>
  <si>
    <t>2010 CO2 emissions are instantaneously increased in 2015 by adding 100 Gt Carbon</t>
  </si>
  <si>
    <t>add100GtCarbonTo2010Atmos</t>
  </si>
  <si>
    <r>
      <t xml:space="preserve">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t>
    </r>
    <r>
      <rPr>
        <sz val="12"/>
        <color theme="1"/>
        <rFont val="Lucida Sans Unicode"/>
        <family val="2"/>
      </rPr>
      <t>∼</t>
    </r>
    <r>
      <rPr>
        <sz val="12"/>
        <color theme="1"/>
        <rFont val="Calibri"/>
        <family val="2"/>
        <scheme val="minor"/>
      </rPr>
      <t xml:space="preserve"> 389 ppm CO2.</t>
    </r>
  </si>
  <si>
    <r>
      <t xml:space="preserve">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t>
    </r>
    <r>
      <rPr>
        <sz val="12"/>
        <color theme="1"/>
        <rFont val="Lucida Sans Unicode"/>
        <family val="2"/>
      </rPr>
      <t>∼</t>
    </r>
    <r>
      <rPr>
        <sz val="12"/>
        <color theme="1"/>
        <rFont val="Calibri"/>
        <family val="2"/>
        <scheme val="minor"/>
      </rPr>
      <t xml:space="preserve"> 389 ppm CO2.</t>
    </r>
  </si>
  <si>
    <t>100Gt Carbon added to 2010 atmosphere</t>
  </si>
  <si>
    <t>20th September 2018</t>
  </si>
  <si>
    <t>esm-ssp585: correctred initialisation protocol and added solar forcing details for consistency with ssp585 forcings.  Added SSP references to RCP land use forcings. CDRMIP: added forcing information to all experiments. TODO: update ensemble information for CDRMIP.</t>
  </si>
  <si>
    <t>21st September 2018</t>
  </si>
  <si>
    <t>Updated ensemble info for CDRMIP experiments: 1pctCO2-cdr, esm-pi-CO2pulse, esm-pi-cdr-pulse.</t>
  </si>
  <si>
    <t>MIP</t>
  </si>
  <si>
    <t>Experiment</t>
  </si>
  <si>
    <t>GEOMIP</t>
  </si>
  <si>
    <t>Number of MIPs</t>
  </si>
  <si>
    <t>61 years</t>
  </si>
  <si>
    <t>2040-7039 5000 yrs max</t>
  </si>
  <si>
    <t>2040/01/01-7039/12/31 maximum</t>
  </si>
  <si>
    <t>5000yrs2040-7039</t>
  </si>
  <si>
    <t>scenario, 2040-7039 maximum</t>
  </si>
  <si>
    <t>Run from 2040 for a maximum of 5000 years.</t>
  </si>
  <si>
    <t>2040-2100 61 yrs min</t>
  </si>
  <si>
    <t>2040/01/01-2100/12/31 minimum</t>
  </si>
  <si>
    <t>61yrs2040-2100min</t>
  </si>
  <si>
    <t>scenario, 2040-2100, minimum</t>
  </si>
  <si>
    <t>Evaluate climate reversibility.  Part of the CDR-reversibility experiment. Long-term extension to investigate long-term climate system and carbon cycle reversibility.</t>
  </si>
  <si>
    <t>1 percent per year decrease in CO2.  Use the 4 x CO2 restart from the 1pctCO2 simulation and prescribe a 1% per year removal of CO2 from the atmosphere  (start removal at the beginning of the 140th year on 1 January)  until the CO2 concentration reaches 284.7 ppm (140 years of removal).  The CO2 concentration should then be held at 284.7 ppm for as long as possible (minimum 60 years) with all other forcing held constant at pre-industrial levels.  EMICs (Earth System Models of Intermediate Complexity) and box models are encouraged to extend runs for at least 1000 years (max 5000 years) at 284.7 ppm CO2. Additional ensemble members are requested with tier 2 priority.</t>
  </si>
  <si>
    <t>Evaluate climate and carbon cycle response of an unperturbed system to atmospheric CO2 removal; comparison with the positive pulse response. Part of the CDR-pi-pulse experiment.</t>
  </si>
  <si>
    <t>Evaluate climate and carbon cycle response of an unperturbed system to atmospheric CO2 addition; comparison with the negative pulse response. Part of the CDR-pi-pulse experiment.</t>
  </si>
  <si>
    <t>An esm-piControl but with 100 Gt C instantaneously (within 1 timestep) added to the atmosphere.  If models have CO2 spatially distributed throughout the atmosphere the CO2 the addition should happen in a uniform manner. The CO2 concentration is calculated (i.e. freely evolving). After the posative pulse, ESMs should continue the run for at least 100 years, while EMICs (Earth System Models of Intermediate Complexity) and box models are encouraged to continue the run for at least 1000 years (max 5000 years).  Additional ensemble members are requested with tier 2 priority.</t>
  </si>
  <si>
    <t>An esm-piControl but with 100 Gt C instantaneously (within 1 timestep) removed from the  atmosphere in year 10. If models have CO2 spatially distributed throughout the atmosphere the CO2 the removal should happen in a uniform manner. The CO2 concentration is calculated (i.e. freely evolving). After the negative pulse, ESMs should continue the run for at least 100 years, while EMICs (Earth System Models of Intermediate Complexity) and box models are encouraged to continue the run for at least 1000 years (max 5000 years). Additional ensemble members are requested with tier 2 priority.</t>
  </si>
  <si>
    <t>10.5194/acp-13-2793-2825</t>
  </si>
  <si>
    <t>Carbon dioxide and climate impulse response functions for the computation of greenhouse gas metrics: a multi-model analysis</t>
  </si>
  <si>
    <t xml:space="preserve">In this carbon cycle-climate model intercomparison project we quantify responses to CO2 emission pulses of different magnitudes injected under different conditions. </t>
  </si>
  <si>
    <t>The responses of carbon dioxide (CO2) and other climate variables to an emission pulse of CO2 into the atmosphere are often used to compute the Global Warming Potential (GWP) and Global Temperature change Potential (GTP), to characterize the response timescales of Earth System models, and to build reduced-form models. In this carbon cycle-climate model intercomparison project, which spans the full model hierarchy, we quantify responses to emission pulses of different magnitudes injected under different conditions. The CO2 response shows the known rapid decline in the first few decades followed by a millennium-scale tail. For a 100 Gt-C emission pulse added to a constant CO2 concentration of 389 ppm, 25 ± 9% is still found in the atmosphere after 1000 yr; the ocean has absorbed 59 ± 12% and the land the remainder (16 ± 14%). The response in global mean surface air temperature is an increase by 0.20 ± 0.12 °C within the first twenty years; thereafter and until year 1000, temperature decreases only slightly, whereas ocean heat content and sea level continue to rise. Our best estimate for the Absolute Global Warming Potential, given by the time-integrated response in CO2 at year 100 multiplied by its radiative efficiency, is 92.5 × 10−15 yr W m−2 per kg-CO2. This value very likely (5 to 95% confidence) lies within the range of (68 to 117) × 10−15 yr W m−2 per kg-CO2. Estimates for time-integrated response in CO2 published in the IPCC First, Second, and Fourth Assessment and our multi-model best estimate all agree within 15% during the first 100 yr. The integrated CO2 response, normalized by the pulse size, is lower for pre-industrial conditions, compared to present day, and lower for smaller pulses than larger pulses. In contrast, the response in temperature, sea level and ocean heat content is less sensitive to these choices. Although, choices in pulse size, background concentration, and model lead to uncertainties, the most important and subjective choice to determine AGWP of CO2 and GWP is the time horizon.</t>
  </si>
  <si>
    <t>https://doi.org/10.5194/acp-13-2793-2013</t>
  </si>
  <si>
    <t>Evaluate the Earth system response to carbon dioxide removal (CDR) in an overshoot climate change scenario.  Part of the CDR-overshoot experiment. The long-term extension is to better understand processes that are slow to equilibrate, for example ocean carbon and heat exchange or permafrost dynamics.</t>
  </si>
  <si>
    <t>2040esm-ssp585Init</t>
  </si>
  <si>
    <t>initial conditions, initialisation, esm-ssp585, 2040</t>
  </si>
  <si>
    <t>Initialisation from esm-ssp585 simulation at the beginning of year 2040.</t>
  </si>
  <si>
    <t>Initialisation from year 2040 of the esm-ssp585 simulation</t>
  </si>
  <si>
    <t>CO2 emissions driven SSP5-3.4 overshoot scenario simulation optionally extending to year 2300. The scenario branches from SSP5-8.5, an unmitigated baseline scenario, at the beginning of 2040 when substantially negative net emissions are applied.  All non-CO2 forcing should be identical to that in the ScenarioMIP experiments: ssp534-over and ssp534-over-ext.
If computational resources are sufficient, the esm-ssp534-over simulation should be continued for at least another 1000 years with year 2300 forcing; i.e., the forcing is held constant at year 2300 levels as the simulation continues for as long as possible (up to 5000 years). Include all anthropogenic, solar, and volcanic forcing. Anthropogenic forcing includes aerosol emissions, non-CO2 greenhouse gas emissions, and land use changes.  CO2 concentration calculated (i.e. emission driven).</t>
  </si>
  <si>
    <t>Evaluate the Earth system response to ocean alkalinization during a high CO2 emission climate change scenario. Part of the CDR-ocean-alk experiment.</t>
  </si>
  <si>
    <t>Emission driven SSP5-8.5 scenario with ocean alkalinity forcing, optionally extending from 2100 to the year 2300. Beginning on 1 January 2020 add 0.14 Pmol total alkalinity (TA)/yr  to ice free ocean surface waters from between 70N and 60S. All other forcing is as in the esm-ssp585 experiment. Include all anthropogenic, solar, and volcanic forcing. Anthropogenic forcing includes aerosol emissions, non-CO2 greenhouse gas emissions, and land use changes.  CO2 concentration calculated (i.e. emission driven).</t>
  </si>
  <si>
    <t>ocean alkalization, ocean alkalinity</t>
  </si>
  <si>
    <t xml:space="preserve">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</si>
  <si>
    <t>Negative carbon pulse.</t>
  </si>
  <si>
    <t>Positive carbon pulse.</t>
  </si>
  <si>
    <t>Ocean alkalinisation modification ceases.</t>
  </si>
  <si>
    <t>remove C, remove carbon, 100Gt</t>
  </si>
  <si>
    <t>add C, add carbon, 100Gt</t>
  </si>
  <si>
    <t>Instantaneously (within 1 time step) remove 100 Gt of Carbon from the atmosphere. If models have CO2 spatially distributed throughout the atmosphere, remove the carbon in a uniform manner.</t>
  </si>
  <si>
    <t>Instantaneously (within 1 time step) add 100 Gt of Carbon to the atmosphere.  If models have CO2 spatially distributed throughout the atmosphere, add the carbon in a uniform manner.</t>
  </si>
  <si>
    <t>Evaluate the Earth system response to ocean alkalinization during a high CO2 emission climate change scenario. Part of the CDR-ocean-alk experiment</t>
  </si>
  <si>
    <t>Simulation of abrupt termination of ocean alkalinisation. Branch from esm-ssp585-ocn-alk on 1 January 2070 and stop adding additional alkalinity to the ocean. Continue until 2100 or beyond. All other forcing is as in the esm-ssp585 experiment. Include all anthropogenic, solar, and volcanic forcing. Anthropogenic forcing includes aerosol emissions, non-CO2 greenhouse gas emissions, and land use changes.  CO2 concentration calculated (i.e. emission driven).</t>
  </si>
  <si>
    <t>Evaluate the long-term Earth system response to reforestation during a high CO2 emission climate change scenario. Part of the CDR-afforestation experiment.</t>
  </si>
  <si>
    <t xml:space="preserve">Long term extension of the LUMIP esm-ssp585-ssp126Lu simulation. A CO2 emissions driven SSP5-8.5 scenario with SSP1-2.6 land use forcing. Include all anthropogenic, solar, and volcanic forcing. Anthropogenic forcing includes aerosol emissions, non-CO2 greenhouse gas emissions, and land use changes.  CO2 concentration calculated (i.e. emission driven). </t>
  </si>
  <si>
    <t>A control for the CDR-afforestation and CDR-ocean-alk experiments. Evaluate the long-term Earth system response to aforrestation during a high CO2 emission climate change scenario. Evaluate the Earth system response to ocean alkalinization during a high CO2 emission climate change scenario.</t>
  </si>
  <si>
    <t>Long term extension of ScenarioMIP esm-ssp585 simulation.  A CO2 emissions driven SSP5-8.5 scenario. Include all anthropogenic, solar, and volcanic forcing. Anthropogenic forcing includes aerosol emissions, non-CO2 greenhouse gas emissions, and land use changes.  CO2 concentration calculated (i.e. emission driven).</t>
  </si>
  <si>
    <t>2010-2115 106yrs min</t>
  </si>
  <si>
    <t>2010/01/01-2115/12/31 minimum</t>
  </si>
  <si>
    <t>106yrs2010-2115min</t>
  </si>
  <si>
    <t>future, scenario, 2010-2115 minimum</t>
  </si>
  <si>
    <t xml:space="preserve">Run from 2010 to 2115. </t>
  </si>
  <si>
    <t>"negative pulse", part of the CDR-yr2010-pulse experiment. Evaluate climate and carbon cycle response of a perturbed system to atmospheric CO2 removal, comparison with the positive pulse response.</t>
  </si>
  <si>
    <t>2015-2115 101yrs min</t>
  </si>
  <si>
    <t>2015/01/01-2115/12/31 minimum</t>
  </si>
  <si>
    <t>101yrs2015-2115min</t>
  </si>
  <si>
    <t>future, scenario, 2015-2115 minimum</t>
  </si>
  <si>
    <t xml:space="preserve">Run from 2015 to 2115. </t>
  </si>
  <si>
    <t>101 years</t>
  </si>
  <si>
    <t>2010-01-01</t>
  </si>
  <si>
    <t xml:space="preserve">Branches from esm-yr2010CO2-control in the year 2015. At the beginning of 2015 instantaneously (within 1 time step) remove 100 Gt C from the atmosphere. Include all anthropogenic, solar, and volcanic forcing. Anthropogenic forcing includes aerosol emissions, non-CO2 greenhouse gas emissions, and land use changes.  CO2 concentration calculated (i.e. emission driven). </t>
  </si>
  <si>
    <t>"positive pulse", part of the CDR-yr2010-pulse experiment. Evaluate climate and carbon cycle response of a perturbed system to atmospheric CO2 addition, comparison with the negative pulse response.</t>
  </si>
  <si>
    <t xml:space="preserve">Branches from esm-yr2010CO2-control in the year 2015. At the beginning of 2015 instantaneously (within 1 time step) introduce 100 Gt C to the atmosphere.  Include all anthropogenic, solar, and volcanic forcing. Anthropogenic forcing includes aerosol emissions, non-CO2 greenhouse gas emissions, and land use changes.  CO2 concentration calculated (i.e. emission driven). </t>
  </si>
  <si>
    <t>A diagnosed emissions control experiment forced with CO2 emissions diagnosed from historical and yr2010CO2 simulations. All other forcings are the same as in the historical and yr2010CO2 simulations.  Include all anthropogenic, solar, and volcanic forcing. Anthropogenic forcing includes aerosol emissions, non-CO2 greenhouse gas emissions, and land use changes.  CO2 concentration calculated (i.e. emission driven). Run from 1850 to approx 2115 for ESMs and longer (up to 5000 years) for EMICs (Earth System Models of Intermediate Complexity) and box models.</t>
  </si>
  <si>
    <t xml:space="preserve">Control run that branches from esm-yr2010CO2-control in the year 2015. At the beginning of 2015 the CO2 emissions are fixed at zero; all other forcings are fixed at 2010 levels.  Include all anthropogenic, solar, and volcanic forcing. Anthropogenic forcing includes aerosol emissions, non-CO2 greenhouse gas emissions, and land use changes.  CO2 concentration calculated (i.e. emission driven). </t>
  </si>
  <si>
    <t>Branch from beginning of year 2010 of the historical simulation with CO2 concentration held constant at 389 ppm. All other forcings (anthropogenic, solar and volcanic)  are held fixed at 2010 levels. Anthropogenic forcing includes aerosols, non-CO2 greenhouse gasses, and land use changes.  During this run, compatible emissions should be frequently diagnosed (at least annually). 
ESMs should continue the run at 389 ppm for at least 105 years, while EMICs (Earth System Models of Intermediate Complexity) and box models are encouraged to continue
the run for as long as needed for the subsequent simulations in the CDR-yr2010-pulse experiment (e.g., 1000+ years).</t>
  </si>
  <si>
    <t>AMIP SIT protocol</t>
  </si>
  <si>
    <t xml:space="preserve">Sea ice thickness should be specified with the same protocol that was used in the CMIP6 AMIP experiment. </t>
  </si>
  <si>
    <t>24th October 2018</t>
  </si>
  <si>
    <t>CDRMIP, Tier 1, Tier 2, CDR-reversibility</t>
  </si>
  <si>
    <t>CDRMIP, Tier 2, CDR-overshoot</t>
  </si>
  <si>
    <t>CDRMIP, Tier 2, CDR-afforestation</t>
  </si>
  <si>
    <t>CDRMIP, Tier 2, CDR-afforestation, CDR-ocean-alk</t>
  </si>
  <si>
    <t>CDRMIP, Tier 3, CDR-yr2010-pulse</t>
  </si>
  <si>
    <t>CDRMIP, Tier 1, Tier 2, CDR-pi-pulse, positive pulse, CO2</t>
  </si>
  <si>
    <t>CDRMIP, Tier 1, Tier 2, CDR-pi-pulse, negative pulse, CO2</t>
  </si>
  <si>
    <t>CDRMIP, Tier 2, CDR-ocean-alk, ocean alkalinity</t>
  </si>
  <si>
    <t>CDRMIP, Tier 3, CDR-ocean-alk, ocean alkalinity</t>
  </si>
  <si>
    <t xml:space="preserve">CDRMIP project had two instances of experiment esm-ssp585 in the experiment list so one was removed. Updated CDRMIP temporal constraints to be consistent with the CMIP6 CV, GMD corrections to follow. Updated CDRMIP experiment descriptions.  Updated the description of PAMIP sea ice thickness forcing constraint following clarification from the PI.  Analysis of the 5 most re-used experiments and how broadly they are applied across the CMIP6 MIPs. </t>
  </si>
  <si>
    <t>https://doi.org/10.5194/gmd-11-1133-2018</t>
  </si>
  <si>
    <t>previous_names</t>
  </si>
  <si>
    <t>alias</t>
  </si>
  <si>
    <t>PMIP, Tier 1, PlioExp, Pliocene warm, 3.2 Ma</t>
  </si>
  <si>
    <t>https://doi.org/10.5194/gmd-10-585-2017</t>
  </si>
  <si>
    <t>10.5194/gmd-10-585-2017</t>
  </si>
  <si>
    <t>G1ext</t>
  </si>
  <si>
    <t>G1extension</t>
  </si>
  <si>
    <t>G1extSlice1</t>
  </si>
  <si>
    <t>piSST-4xCO2-all</t>
  </si>
  <si>
    <t>G1extSlice2</t>
  </si>
  <si>
    <t>piSST-G1</t>
  </si>
  <si>
    <t>G6Slice1</t>
  </si>
  <si>
    <t>G6sulfurSlice2</t>
  </si>
  <si>
    <t>G6SST-2100-sulfur</t>
  </si>
  <si>
    <t>G6solarSlice2</t>
  </si>
  <si>
    <t>G6SST-2100-solar</t>
  </si>
  <si>
    <t>G7cirrusSlice1</t>
  </si>
  <si>
    <t>G7SST-2020-cirrus</t>
  </si>
  <si>
    <t>G7cirrusSlice2</t>
  </si>
  <si>
    <t>G7SST-2100-cirrus</t>
  </si>
  <si>
    <t>coupled spinup with fixed 1950s forcings from 1950 initial conditions (with ocean at rest) to provide initial condition for control-1950 and hist-1950</t>
  </si>
  <si>
    <t xml:space="preserve">The HighResMIP equivalent of the pre-industrial spinup with fixed 1950s forcing. The forcing consists of greenhouse gases, including ozone and aerosol loading for a 1950s (~10 year mean) climatology. For optimal comparison between models, use of plume aerosol concentrations is recommended (rather than emissions).  
Initial ocean conditions are taken from the EN4 (Good et al, 2013) ocean analysis over an average period of 1950-1954.  This spinup is short compared to DECK (30-50 years for example, to be manageable and consistent across resolutions) to produce initial conditions for control-1950 and hist-1950.
At least one ensemble member for each resolution used in the coupled simulations (i.e. standard and high), where high is minimum atmosphere 25-50 km at mod-latitudes and ocean resolution of 0.25 degrees, and a minimum of daily coupling between ocean and atmosphere.
Run for 30-50 years. </t>
  </si>
  <si>
    <t>Land-Future</t>
  </si>
  <si>
    <t>Land-Hist-cruNcep</t>
  </si>
  <si>
    <t>LFMIP-pdLC</t>
  </si>
  <si>
    <t>LFMIP-pdLC+SST</t>
  </si>
  <si>
    <t>LFMIP-Pobs+SST</t>
  </si>
  <si>
    <t>LFMIP-rmLC</t>
  </si>
  <si>
    <t>LFMIP-rmLC+SST</t>
  </si>
  <si>
    <t>LFMIP-Pobs</t>
  </si>
  <si>
    <t>deforest-glob</t>
  </si>
  <si>
    <t>land-noShiftcultivate</t>
  </si>
  <si>
    <t>https://www.geosci-model-dev.net/11/1033/2018/</t>
  </si>
  <si>
    <t>The PMIP4 contribution to CMIP6 - Part 1: Overview and over-arching analysis plan</t>
  </si>
  <si>
    <t>10.5194/gmd-11-1033-2018</t>
  </si>
  <si>
    <t>This paper is the first of a series of four GMD papers on the PMIP4-CMIP6 experiments. Part 2 (Otto-Bliesner et al., 2017) gives details about the two PMIP4-CMIP6 interglacial experiments, Part 3 (Jungclaus et al., 2017) about the last millennium experiment, and Part 4 (Kageyama et al., 2017) about the Last Glacial Maximum experiment. The mid-Pliocene Warm Period experiment is part of the Pliocene Model Intercomparison Project (PlioMIP) – Phase 2, detailed in Haywood et al. (2016).
The goal of the Paleoclimate Modelling Intercomparison Project (PMIP) is to understand the response of the climate system to different climate forcings for documented climatic states very different from the present and historical climates. Through comparison with observations of the environmental impact of these climate changes, or with climate reconstructions based on physical, chemical, or biological records, PMIP also addresses the issue of how well state-of-the-art numerical models simulate climate change. Climate models are usually developed using the present and historical climates as references, but climate projections show that future climates will lie well outside these conditions. Palaeoclimates very different from these reference states therefore provide stringent tests for state-of-the-art models and a way to assess whether their sensitivity to forcings is compatible with palaeoclimatic evidence. Simulations of five different periods have been designed to address the objectives of the sixth phase of the Coupled Model Intercomparison Project (CMIP6): the millennium prior to the industrial epoch (CMIP6 name: past1000); the mid-Holocene, 6000 years ago (midHolocene); the Last Glacial Maximum, 21000 years ago (lgm); the Last Interglacial, 127000 years ago (lig127k); and the mid-Pliocene Warm Period, 3.2 million years ago (midPliocene-eoi400). These climatic periods are well documented by palaeoclimatic and palaeoenvironmental records, with climate and environmental changes relevant for the study and projection of future climate changes. This paper describes the motivation for the choice of these periods and the design of the numerical experiments and database requests, with a focus on their novel features compared to the experiments performed in previous phases of PMIP and CMIP. It also outlines the analysis plan that takes advantage of the comparisons of the results across periods and across CMIP6 in collaboration with other MIPs.</t>
  </si>
  <si>
    <t>To understand the response of the climate system to different climate forcings for documented climatic states very different from the present and historical climates.</t>
  </si>
  <si>
    <t>midPliocene-Eoi400</t>
  </si>
  <si>
    <t>RFMIP-ERF-PI-Cntrl</t>
  </si>
  <si>
    <t>RFMIP-ERF-anthro</t>
  </si>
  <si>
    <t>RFMIP-ERF-4xCO2</t>
  </si>
  <si>
    <t>RFMIP-ERF-GHG</t>
  </si>
  <si>
    <t>RFMIP-ERF-AerO3</t>
  </si>
  <si>
    <t>RFMIP-ERF-LU</t>
  </si>
  <si>
    <t>RFMIP-ERF-HistAll</t>
  </si>
  <si>
    <t>RFMIP-ERF-HistNat</t>
  </si>
  <si>
    <t>RFMIP-ERF-HistAer</t>
  </si>
  <si>
    <t>RFMIP-ERF-HistGHG</t>
  </si>
  <si>
    <t>RFMIP-SpAer-all</t>
  </si>
  <si>
    <t>RFMIP-SpAer-aer</t>
  </si>
  <si>
    <t>RFMIP-SpAerO3-anthro</t>
  </si>
  <si>
    <t>RFMIP-SpAerO3-aer</t>
  </si>
  <si>
    <t>RFMIP-SpAerO3-piSST-histall</t>
  </si>
  <si>
    <t>RFMIP-SpAerO3-piSST-histaer</t>
  </si>
  <si>
    <t>RFMIP-ERF-AERO3x01</t>
  </si>
  <si>
    <t>RFMIP-ERF-AERO3x2</t>
  </si>
  <si>
    <t>A1</t>
  </si>
  <si>
    <t>A2.2</t>
  </si>
  <si>
    <t>A3.1</t>
  </si>
  <si>
    <t>A4.1</t>
  </si>
  <si>
    <t>A4.2</t>
  </si>
  <si>
    <t>B1, B2.1, B2.2</t>
  </si>
  <si>
    <t>B2.1</t>
  </si>
  <si>
    <t>B2.2</t>
  </si>
  <si>
    <t>C1.10</t>
  </si>
  <si>
    <t>C1.3</t>
  </si>
  <si>
    <t>C1.4</t>
  </si>
  <si>
    <t>C1.1</t>
  </si>
  <si>
    <t>C1.2</t>
  </si>
  <si>
    <t>C1.5</t>
  </si>
  <si>
    <t>dcppC-ipv-plus, C1.5</t>
  </si>
  <si>
    <t>C1.6</t>
  </si>
  <si>
    <t>C1.7</t>
  </si>
  <si>
    <t>C1.8</t>
  </si>
  <si>
    <t>C2.1, C2.2</t>
  </si>
  <si>
    <t>C3.1</t>
  </si>
  <si>
    <t>C3.2</t>
  </si>
  <si>
    <t>C3.3</t>
  </si>
  <si>
    <t>C3.4</t>
  </si>
  <si>
    <t>C3.5</t>
  </si>
  <si>
    <t>C3.6</t>
  </si>
  <si>
    <t>7th November 2018</t>
  </si>
  <si>
    <t xml:space="preserve">experiment tab: separated other_names field into alias and previous_names, I did this by first listing all other_names as previous_names then I reviewed the MIP GMD papers to work out which experiments to add to the alias field.  url tab: updated AerChemMIP GMD doi. url and references tabs: added reference and url for latest PMIP GMD paper and included it in the list of references for the PMIP MIP and PMIP experiments. references tab: Updated CDRMIP doi. </t>
  </si>
  <si>
    <t xml:space="preserve">Beginning from a preindustrial control simulation (picontrol) the net top of atmosphere (TOA) radiative flux imbalance due to an abrupt quadrupling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 experiment should be run for 50 years, however modelling groups that are not able to extend their previous (G1) model simulation should run the CMIP6 G1 experiment for the full 100 years.
</t>
  </si>
  <si>
    <t>https://pcmdi.llnl.gov/mips/amip/</t>
  </si>
  <si>
    <t>https://pcmdi.llnl.gov/mips/cmip5/docs/Taylor_CMIP5_design.pdf</t>
  </si>
  <si>
    <t>Historical CO2 Concentrations</t>
  </si>
  <si>
    <t>HistoricalCO2Concentration</t>
  </si>
  <si>
    <t>historical, CO2, carbon dioxide</t>
  </si>
  <si>
    <t xml:space="preserve">Forcing data for historical CMIP6 runs. Time varying global annual mean concentrations for the long-lived greenhouse-gases excluding CO2, but including: CH4, N2O, HFCs, PFCs, SF6, several ODS, and NF3 to serve as input for the CMIP6 Historical simulations. </t>
  </si>
  <si>
    <t>Forcing data for historical CMIP6 runs. Time varying global annual mean concentrations for CO2 (carbon dioxide).</t>
  </si>
  <si>
    <t>10.5194/gmd-10-2169-2017</t>
  </si>
  <si>
    <t>Biogeochemical protocols and diagnostics for the CMIP6 Ocean Model Intercomparison Project (OMIP)</t>
  </si>
  <si>
    <t xml:space="preserve">The Ocean Model Intercomparison Project (OMIP) focuses on the physics and biogeochemistry of the ocean component of Earth system models participating in the sixth phase of the Coupled Model Intercomparison Project (CMIP6). OMIP aims to provide standard protocols and diagnostics for ocean models, while offering a forum to promote their common assessment and improvement. It also offers to compare solutions of the same ocean models when forced with reanalysis data (OMIP simulations) vs. when integrated within fully coupled Earth system models (CMIP6). Here we detail simulation protocols and diagnostics for OMIP's biogeochemical and inert chemical tracers. These passive-tracer simulations will be coupled to ocean circulation models, initialized with observational data or output from a model spin-up, and forced by repeating the 1948-2009 surface fluxes of heat, fresh water, and momentum. These so-called OMIP-BGC simulations include three inert chemical tracers (CFC-11, CFC-12, SF6) and biogeochemical tracers (e.g., dissolved inorganic carbon, carbon isotopes, alkalinity, nutrients, and oxygen). Modelers will use their preferred prognostic BGC model but should follow common guidelines for gas exchange and carbonate chemistry. Simulations include both natural and total carbon tracers. The required forced simulation (omip1) will be initialized with gridded observational climatologies. An optional forced simulation (omip1-spunup) will be initialized instead with BGC fields from a long model spin-up, preferably for 2000 years or more, and forced by repeating the same 62-year meteorological forcing. That optional run will also include abiotic tracers of total dissolved inorganic carbon and radiocarbon, CTabio and 14CTabio, to assess deep-ocean ventilation and distinguish the role of physics vs. biology. These simulations will be forced by observed atmospheric histories of the three inert gases and CO2 as well as carbon isotope ratios of CO2. OMIP-BGC simulation protocols are founded on those from previous phases of the Ocean Carbon-Cycle Model Intercomparison Project. They have been merged and updated to reflect improvements concerning gas exchange, carbonate chemistry, and new data for initial conditions and atmospheric gas histories. Code is provided to facilitate their implementation.
</t>
  </si>
  <si>
    <t>Simulation protocols and diagnostics for OMIP's biogeochemical and inert chemical tracers</t>
  </si>
  <si>
    <t>https://doi.org/10.5194/gmd-10-2169-2017</t>
  </si>
  <si>
    <t>The PMIP4 contribution to CMIP6 – Part 1: Overview and over-arching analysis plan</t>
  </si>
  <si>
    <t>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t>
  </si>
  <si>
    <t>Assess errors under LGM conditions as per Kageyama et al. (2018).</t>
  </si>
  <si>
    <t>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t>
  </si>
  <si>
    <t>10.5194/gmd-10-2247-2017</t>
  </si>
  <si>
    <t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t>
  </si>
  <si>
    <t>https://www.geosci-model-dev.net/10/2247/2017/gmd-10-2247-2017.html</t>
  </si>
  <si>
    <t>10.5194/gmd-10-2057-2017</t>
  </si>
  <si>
    <t>Historical greenhouse gas concentrations for climate modelling (CMIP6)</t>
  </si>
  <si>
    <t>https://www.geosci-model-dev.net/10/2057/2017/gmd-10-2057-2017.html</t>
  </si>
  <si>
    <t>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t>
  </si>
  <si>
    <t>Keller, D. P., A. Lenton, V. Scott, N. E. Vaughan, N. Bauer, D. Ji, C. D. Jones, B. Kravitz, H. Muri, K. Zickfeld (2018), The Carbon Dioxide Removal Model Intercomparison Project (CDR-MIP): Rationale and experimental protocol for CMIP6, Geosci. Model Dev., 11, 1133-1160</t>
  </si>
  <si>
    <t>10.5194/gmd-11-1133-2018</t>
  </si>
  <si>
    <t>10.5194/gmd-10-3979-2017</t>
  </si>
  <si>
    <t>https://www.geosci-model-dev.net/10/3979/2017/gmd-10-3979-2017.html</t>
  </si>
  <si>
    <t>10.5194/gmd-9-4049-2016</t>
  </si>
  <si>
    <t>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t>
  </si>
  <si>
    <t>Tilmes, S., M. J. Mills, U. Niemeier, H. Schmidt, A. Robock, B. Kravitz, J.-F. Lamarque, G. Pitari, J. M. English (2015), A new Geoengineering Model Intercomparison Project (GeoMIP) experiment designed for climate and chemistry models, Geosci. Model Dev., 8, 43-49</t>
  </si>
  <si>
    <t>Muri, H., J. E. Kristjánsson, T. Storelvmo, M. A. Pfeffer (2014), The climate effects of modifying cirrus clouds in a climate engineering framework, J. Geophys. Res., 119, 4174-4191</t>
  </si>
  <si>
    <t xml:space="preserve">Niemeier, U., H. Schmidt, K. Alterskjær, J. E. Kristjánsson (2013), Solar irradiance reduction via climate engineering-impact of different techniques on the energy balance and the hydrological cycle, J. Geophys. Res., 118, 11905-11917 </t>
  </si>
  <si>
    <t>Cubasch, U., J. Waszkewitz, G. Hegerl,  J. Perlwitz (1995), Regional climate changes as simulated in time-slice experiments, Climatic Change, 31, 372-304</t>
  </si>
  <si>
    <t>Kravitz, B., A. Robock, O. Boucher, H. Schmidt, K. E. Taylor, G. Stenchikov, M. Schulz (2011a), The Geoengineering Model Intercomparison Project (GeoMIP), Atmos. Sci. Lett, 12, 162-167</t>
  </si>
  <si>
    <t>Karl E. Taylor, Ronald J. Stouffer, Gerald A. Meehl (2009) A Summary of the CMIP5 Experiment Design</t>
  </si>
  <si>
    <t>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t>
  </si>
  <si>
    <t>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</si>
  <si>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 xml:space="preserve">Meehl, G. A., R. Moss, K. E. Taylor, V. Eyring, R. J. Stouffer, S. Bony, B. Stevens (2014), Climate Model Intercomparisons: Preparing for the Next Phase, Eos Trans. AGU, 95(9), 77. </t>
  </si>
  <si>
    <t>Hansen, J., D. Johnson, A. Lacis, S. Lebedeff, P. Lee, D. Rind, G. Russell (1981), Climate impact of increasing atmospheric carbon dioxide. Science, 213, 957-96.</t>
  </si>
  <si>
    <t>Boucher, 0., P. R. Halloran, E. J. Burke, M. Doutriaux-Boucher, C. D. Jones, J. Lowe, M. A. Ringer, E. Robertson, P. Wu (2012), Reversibility in an Earth System model in response to CO2 concentration changes, Environ. Res. Lett., 7, 024013</t>
  </si>
  <si>
    <t>Folland, C. K., J. A. Renwick, M. J. Salinger, A. B. Mullan (2002), Relative influences of the Interdecadal Pacific Oscillation and ENSO on the South Pacific Convergence Zone, Geophys. Res. Lett., 29(13), 1643</t>
  </si>
  <si>
    <t>Power, S., T. Casey, C. Folland, A. Colman, V. Mehta (1999), Interdecadal modulation of the impact of ENSO on Australia, Clim. Dyn., 15, 319-324</t>
  </si>
  <si>
    <t>Wu, G., Y. Liu, B. He, Q. Bao, A. Duan, F.-F. Jin (2012), Thermal controls on the Asian summer monsoon, Sci. Rep., 2, 404</t>
  </si>
  <si>
    <t>Scaife, A. A., D. Copsey, C. Gordon, C. Harris, T. Hinton, S. J. Keeley, A. O'Neill, M. Roberts, K. Williams (2011), Improved Atlantic winter blocking in a climate model, Geophys. Res. Lett., 38, L23703</t>
  </si>
  <si>
    <t>Haarsma, R.J., W. Hazeleger, C. Severijns, H. de Vries, A. Sterl, R. Bintanja, G.J. van Oldenborgh, H.W. van den Brink (2013), More hurricanes to hit Western Europe due to global warming, Geophys. Res. Lett., 40, 1783–1788</t>
  </si>
  <si>
    <t>Koven, C. D., D. M. Lawrence, W. J. Rileya (2015), Proc. Nat. Acad. Sci., 112, 3752-3757</t>
  </si>
  <si>
    <t>Eyring, V., S. Bony, G. A. Meehl, C. Senior, B. Stevens, R. J. Stouffer, K. E. Taylor (2016), Overview of the Coupled Model Intercomparison Project Phase 6 (CMIP6) experimental design and organization, Geosci. Model Dev., 9, 1937-1958</t>
  </si>
  <si>
    <t>Griffies, S.M., M. Winton, B. Samuels, G. Danabasoglu, S. Yeager, S. Marsland, H. Drange, M. Bentsen (2012), Datasets and protocol for the CLIVAR WGOMD Coordinated Ocean-ice Reference Experiments (COREs), WCRP Report No. 21/2012, pp.21.</t>
  </si>
  <si>
    <t>Pincus, R., P. M. Forster, B. Stevens (2016), The Radiative Forcing Model Intercomparison Project (RFMIP): experimental protocol for CMIP6, Geosci. Model Dev., 9, 3447-3460</t>
  </si>
  <si>
    <t>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t>
  </si>
  <si>
    <t>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t>
  </si>
  <si>
    <t>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</si>
  <si>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Boer, G. J., D. M. Smith, C. Cassou, F. Doblas-Reyes, G. Danabasoglu, B. Kirtman, Y. Kushnir, M. Kimoto, G. A. Meehl, R. Msadek, W. A. Mueller, K. E. Taylor, F. Zwiers, M. Rixen, Y. Ruprich-Robert, R. Eade (2016), The Decadal Climate Prediction Project (DCPP) contribution to CMIP6 , Geosci. Model Dev., 9, 3751-3777</t>
  </si>
  <si>
    <t>Schmidt, G. A., J. H. Jungclaus, C. M. Ammann, E. Bard, P. Braconnot, T. J. Crowley, G. Delaygue, F. Joos, N. A. Krivova, R. Muscheler, B. L. Otto-Bliesner, J. Pongratz, D. T. Shindell, S. K. Solanki, F. Steinhilber, L. E. A. Vieira (2011), Climate forcing reconstructions for use in PMIP simulations of the last millennium (v1.0), Geosci. Model Dev., 4, 33-45</t>
  </si>
  <si>
    <t>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t>
  </si>
  <si>
    <t xml:space="preserve">Ma, X., P. Chang, R. Saravanan, R. Montuoro, J.-S. Hsieh, D. Wu, X. Lin, L. Wu, Z. Jing (2015), Distant Influence of Kuroshio Eddies on North Pacific Weather Patterns?, Sci. Rep., 5, 17785 </t>
  </si>
  <si>
    <t xml:space="preserve">Zhu, Z., J. Bi, Y. Pan, S. Ganguly, A. Anav, L. Xu, A. Samanta, S. Piao, R. R. Nemani,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t>
  </si>
  <si>
    <t>Removed apparent circular reference to a G1 experiment in the G1 experiment description.  Updated AMIP SST and CMIP5 experiment design URLs following restructuring of PCMDI web pages. Corrected citation strings.  Added new OMIP reference. Unified syntax for references. Updated discussion papers to their final published versions. Updated analysis plots.</t>
  </si>
  <si>
    <t>Reuse of Forcing Constraints Across CMIP6</t>
  </si>
  <si>
    <t>Used Widely Across CMIP6</t>
  </si>
  <si>
    <t>Used by Two or Three MIPs</t>
  </si>
  <si>
    <t>Multiple Experiments Within One MIP</t>
  </si>
  <si>
    <t>Used by One Experiment Only</t>
  </si>
  <si>
    <t>hist-bgc Initialisation</t>
  </si>
  <si>
    <t>initial conditions, initialisation, hist-bgc, scenario</t>
  </si>
  <si>
    <t>Initialisation is from the end of the hist-bgc experiment.  To provide continuity between simulations of the recent past and future scenario simulations.</t>
  </si>
  <si>
    <t>hist-bgc-Initialisation</t>
  </si>
  <si>
    <t>AGCM Slab Configuration</t>
  </si>
  <si>
    <t>Atmosphere General Circulation Configuration with Slab Ocean</t>
  </si>
  <si>
    <t>AGCMSlabConfiguration</t>
  </si>
  <si>
    <t>AGCM, Slab, Atmosphere-Slab Ocean</t>
  </si>
  <si>
    <t>Use an atmosphere general circulation model coupled with a slab ocean.</t>
  </si>
  <si>
    <t>Use a fully coupled Earth System Model which explicitly models the movement of Carbon through the Earth system.  Atmosphere-Ocean general circulation model with biogeochemistry.</t>
  </si>
  <si>
    <t>AOGCM-BGC, Atmosphere-Ocean General Circulation Model with BioGeoChemistry, Earth System Model, ESM</t>
  </si>
  <si>
    <t>AOGCM, Chemistry, Aerosols, AOGCM-Aer-Chem, Atmosphere-Ocean General Circulation Model</t>
  </si>
  <si>
    <t>AGCM, Chemistry, Aerosols, AGCM-Aer-Chem, Atmosphere Model</t>
  </si>
  <si>
    <t>AOGCM-Aer-ChemConfiguration</t>
  </si>
  <si>
    <t>AGCM-Aer-ChemConfiguration</t>
  </si>
  <si>
    <t>AOGCM-Aer-Chem Configuration</t>
  </si>
  <si>
    <t>AGCM-Aer-Chem Configuration</t>
  </si>
  <si>
    <t>Atmosphere only General Circulation Model with Interactive Aerosols and Chemistry</t>
  </si>
  <si>
    <t>Atmosphere-Ocean General Circulation Model with Interactive Aerosls and Chemistry</t>
  </si>
  <si>
    <t>Use a coupled Atmosphere-Ocean general circulation model with interactive aerosols and chemistry</t>
  </si>
  <si>
    <t>Use an Atmosphere model with interactive aerosols and chemistry</t>
  </si>
  <si>
    <t>Use an Atmosphere general circulation model with interactive aerosols. The model should at least calculate tropospheric aerosols driven by emission fluxes.</t>
  </si>
  <si>
    <t>Use a coupled Atmosphere-Ocean general circulation model with interactive aerosols. The model should at least calculate tropospheric aerosols driven by emission fluxes.</t>
  </si>
  <si>
    <t>Use a coupled Atmosphere-Ocean general circulation model with a chemistry component that includes stratospheric chemistry.</t>
  </si>
  <si>
    <t>Estimate Effective Radiative Forcings (ERFs) through specified transient historical SST simulations.</t>
  </si>
  <si>
    <t xml:space="preserve">SSP-based RCP scenario following approximately RCP7.0 global forcing pathway but with reduced Near Term Climate Forcer (NTCF) emissions. SSP3 socioeconomic conditions. 
</t>
  </si>
  <si>
    <t>Impose 1850 emissions of Near Term Climate Forcers (NTCF: tropospheric ozone and aerosols, and their precursors).</t>
  </si>
  <si>
    <t>Impose transient historical emissions of near term climate forcers (NTCF): namely tropospheric aerosols and tropospheric ozone precursors.</t>
  </si>
  <si>
    <t>Historical WMGHG concentrations and historical emissions of Near Term Climate Forcers (NTCFs:  tropospheric ozone and aerosols, and their precursors),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</si>
  <si>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Historical atmosphere only simulation with historical WMGHG, transient historical SSTs.  Near Term Climate Forcers (NTCFs: tropospheric ozone and aerosols, and their precursors) fixed at 1850 emission levels. </t>
  </si>
  <si>
    <t xml:space="preserve">Impose historical WMGHG and halocarbon concentrations. Near Term Climate Forcers (NTCFs: methane, tropospheric ozone and aerosols, and their precursors), to be fixed at 1850 emission levels. These simulations parallel the "CMIP6 historical", and differ only by fixing the anthropogenic emissions or concentrations of a specified class of species.   All other forcing agents must evolve as in "CMIP6 historical". </t>
  </si>
  <si>
    <t>SSP-based RCP scenario following approximately RCP7.0 global forcing pathway but with reduced tropospheric ozone precursors (not methane). SSP3 socioeconomic conditions. Atmosphere only with SST from experiment SSP3-70. The model should have the capacity for interactive tropospheric chemistry.</t>
  </si>
  <si>
    <t xml:space="preserve">SSP-based RCP scenario following approximately RCP7.0 global forcing pathway but with reduced  methane emissions. SSP3 socioeconomic conditions. Atmosphere only with SST from experiment SSP3-70.  The model should have the capacity for interactive tropospheric chemistry.
</t>
  </si>
  <si>
    <t>Historical atmosphere only simulation with historical forcings but with methane fixed at 1850 concentration levels. The model should have the capacity for interactive tropospheric and stratospheric chemistry.</t>
  </si>
  <si>
    <t>Historical atmosphere only simulation with historical WMGHG, transient historical SSTs.  Tropospheric ozone precursors fixed at 1850 emission levels. The model should have the capacity for interactive tropospheric chemistry.</t>
  </si>
  <si>
    <t>Historical atmosphere only simulation with historical WMGHG, transient historical SSTs. Ozone depleting substances fixed at 1950 emission levels. The model should have the capacity to simulate stratospheric chemsitry.</t>
  </si>
  <si>
    <t>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The model should have the capacity for interactive tropospheric and stratospheric chemistry.</t>
  </si>
  <si>
    <t>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The model should have the capacity for interactive tropospheric chemistry.</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</si>
  <si>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 The model should have the capacity for interactive tropospheric chemistry.</t>
  </si>
  <si>
    <t>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The model should have the capacity for interactive tropospheric chemistry.</t>
  </si>
  <si>
    <t>Historical atmosphere only simulation with historical  forcings but with nitrous oxide (N2O) fixed at 1850 concentration levels.  The model should have the capacity for interactive stratospheric chemistry.</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</si>
  <si>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The model should have the capacity for interactive tropospheric chemistry.
</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</si>
  <si>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The model should have the capacity for interactive tropospheric chemistry.
</t>
  </si>
  <si>
    <t>piClim-2xNOX</t>
  </si>
  <si>
    <t>piClim-NOX</t>
  </si>
  <si>
    <t>aquaplanet, no continents, no land, SSTs</t>
  </si>
  <si>
    <t>Aquaplanet configuration is an atmosphere model with no land surfaces and prescribed sea surface temperatures.</t>
  </si>
  <si>
    <t>Typo corrections on experiment worksheet. Reviewed model configuration specifications. Corrected ssp585-bgc initialisation description at the request of C4MIP. Noted duplication of the piClim-aer experiment which had been specified by both RFMIP and AerChemMIP pointed the AerChemMIP instance to the RFMIP specification.</t>
  </si>
  <si>
    <t>hjkim@iis.u-tokyo.ac.jp</t>
  </si>
  <si>
    <t>Updated list of the LS3MIP parties in the point of contact field following a request from the LS3MIP team. Changes made to the project, experiment, requirement, forcing constraint and temporal constraint tables.</t>
  </si>
  <si>
    <t>The Zero Emissions Commitment (ZEC) is a key component of calculating the remaining carbon budget to stay within climate targets. Much effort is put into measuring and constraining TCRE - the Transient Climate Response to cumulative carbon Emissions - but also required is parallel information on the ZEC which quantifies the subsequent temperature change following cessation of emissions. Both are required to relate carbon emissions to the eventual warming.</t>
  </si>
  <si>
    <t>http://c4mip.net/index.php?id=5080</t>
  </si>
  <si>
    <t>ZECMIP Protocol</t>
  </si>
  <si>
    <t>ZEC-MIP: Quantifying the Zero Emissions Commitment</t>
  </si>
  <si>
    <t>ZEC-MIP Protocol</t>
  </si>
  <si>
    <t>Quantifying the Zero Emissions Commitment</t>
  </si>
  <si>
    <t>The Zero Emissions Commitment (ZEC) is a key component of calculating the remaining carbon budget to stay within climate targets. Much effort is put into measuring and constraining TCRE - the Transient Climate Response to cumulative carbon Emissions - but also required is parallel information on the ZEC which quantifies the subsequent temperature change following cessation of emissions. Both are required to relate carbon emissions to the eventual warming. Lack of literature on near-term ZEC led IPCC Special Report on 1.5 degrees to assume for the estimation of carbon budgets that ZEC was zero. But evidence exists that ZEC can be (a) non-zero; (b) both state and rate dependent. When we consider very low climate targets, such as 1.5 or 2 degrees a small uncertainty in ZEC (of even just 0±0.1oC) leads to a very substantial fractional uncertainty in the remaining carbon budget.</t>
  </si>
  <si>
    <t>http://c4mip.net/fileadmin/user_upload/c4mip/template/ZEC-MIP__Quantifying_the_Zero_Emissions_Commitment.pdf</t>
  </si>
  <si>
    <t>Jones, C., T. Frölicher, C. Koven, A. MacDougall, D. Matthews, K. Zickfeld, J. Rogelj, K. Tokarska (2019), ZEC-MIP: Quantifying the Zero Emissions Commitment</t>
  </si>
  <si>
    <t>A.1</t>
  </si>
  <si>
    <t>A.2</t>
  </si>
  <si>
    <t>A.3</t>
  </si>
  <si>
    <t>B1</t>
  </si>
  <si>
    <t>B2</t>
  </si>
  <si>
    <t>B3</t>
  </si>
  <si>
    <t>EMICConfiguration</t>
  </si>
  <si>
    <t>EMIC Configuration</t>
  </si>
  <si>
    <t>Earth System Model of Intermediate Complexity</t>
  </si>
  <si>
    <t>EMIC, Intermediate Complexity, Earth System Model</t>
  </si>
  <si>
    <t>An Earth system model of intermediate complexity.</t>
  </si>
  <si>
    <t>https://www.wcrp-climate.org/modelling-wgcm-mip-catalogue/modelling-wgcm-mips-2/251-modelling-wgcm-catalogue-emics</t>
  </si>
  <si>
    <t>Earth system Models of Intermediate Complexity</t>
  </si>
  <si>
    <t>EMICs</t>
  </si>
  <si>
    <t>Earth system Models of Intermediate Complexity (EMICs)</t>
  </si>
  <si>
    <t>Martin Claussen</t>
  </si>
  <si>
    <t>claussen@pik-potsdam.de</t>
  </si>
  <si>
    <t>Potsdam Institute for Cllimate Impact Research (PIK), Germany</t>
  </si>
  <si>
    <t>A spectrum of models of various complexity is used in modelling the natural Earth system. Depending on the nature of questions asked and the pertinent time scales, there are, on the one extreme, conceptual, more inductive models, and, on the other extreme, three-dimensional comprehensive models operating at the highest spatial and temporal resolution currently feasible. Models of intermediate complexity bridge the gap.</t>
  </si>
  <si>
    <t>Earth system Models of Intermediate Complexty</t>
  </si>
  <si>
    <t>Earth sytem Models of Intermediate Complexity (EMICs)</t>
  </si>
  <si>
    <t>140yrs</t>
  </si>
  <si>
    <t>140 years</t>
  </si>
  <si>
    <t>Run for 140 years.</t>
  </si>
  <si>
    <t>Some ESMs may not have the capability to switch from concentration-driven to emissions-driven configuration, or model groups may not have confidence that they can do so without a shock to the model system. In this case ESMs may need to re-run an emissions-driven version of 1pctCO2 to get to the step-off point. This is a model-by-model decision.</t>
  </si>
  <si>
    <t>The emissions-driven version of 1pctCO2 is an alternative branching experiment for ZEC-1pctCO2-750, ZEC-1pctCO2-1000 and ZEC-1pctCO2-2000. Compatible 1pctCO2 emissions  should be calculated year-by-year and used from pi-Control to approximately replicate the 1% profile up to the desired cumulative emission (750 PgC, 1000 PgC, 2000 PgC).</t>
  </si>
  <si>
    <t>The Zero Emissions Commitment (ZEC) is a key component of calculating the remaining carbon budget to stay within climate targets. This experiment explores the rate dependence of ZEC at approximately 2 degrees by following a pathway with a smooth transition to zero emissions.</t>
  </si>
  <si>
    <t>The Zero Emissions Commitment (ZEC) is a key component of calculating the remaining carbon budget to stay within climate targets.  This experiment explores the rate dependence of ZEC at approximately 1.5 degrees by following a pathway with a smooth transition to zero emissions.</t>
  </si>
  <si>
    <t>The Zero Emissions Commitment (ZEC) is a key component of calculating the remaining carbon budget to stay within climate targets.  This experiment explores the rate dependence of higher cumulative carbon emissions by following a pathway with a smooth transition to zero emissions.</t>
  </si>
  <si>
    <t>Abrupt-zero emissions experiment. Branch off  from the 1pctCO2 experiment with interactive CO2 (emissions-driven configuration) but with CO2 emissions set to zero. The branch off point is when the cumulative carbon emissions reach 1000 PgC.  Simulate the subsequent reduction in CO2 and change in climate for at least 100 years.  Earth System Models of Intermediate Complexity (EMICs) are requested to run longer simulations, up to 1000 years.  Note some Earth System Models (ESMs) may need to re-run an emissions-driven version of 1pctCO2 to branch-off from.</t>
  </si>
  <si>
    <t>Abrupt-zero emissions experiment. Branch off from the 1pctCO2 experiment with interactive CO2 (emissions-driven configuration) but with CO2 emissions set to zero.  The branch off point is when the cumulative carbon emissions reach 750 PgC.  Simulate the subsequent reduction in CO2 and change in climate for at least 100 years.  Earth System Models of Intermediate Complexity (EMICs) are requested to run longer simulations, up to 1000 years.  Note some Earth System Models (ESMs) may need to re-run an emissions-driven version of 1pctCO2 to branch-off from.</t>
  </si>
  <si>
    <t>Abrupt-zero emissions experiment. Branch off from the 1pctCO2 experiment with interactive CO2 (emissions-driven configuration) but with CO2 emissions set to zero. The branch off point is when the cumulative carbon emissions reach 2000 PgC. Simulate the subsequent reduction in CO2 and change in climate for at least 100 years.  Earth System Models of Intermediate Complexity (EMICs) are requested to run longer simulations, up to 1000 years.  Note some Earth System Models (ESMs) may need to re-run an emissions-driven version of 1pctCO2 to branch-off from.</t>
  </si>
  <si>
    <t>The Zero Emissions Commitment (ZEC) is a key component of calculating the remaining carbon budget to stay within climate targets. The aim of the experiment is to quantify ZEC at 1000 PgC. This experiment explores the state dependence of ZEC at approximately 2 degrees above pre-industrial.</t>
  </si>
  <si>
    <t>The Zero Emissions Commitment (ZEC) is a key component of calculating the remaining carbon budget to stay within climate targets. The aim of the experiment is to quantify ZEC at 750 PgC. This experiment explores the state dependence of ZEC at approximately 1.5 degrees above pre-industrial.</t>
  </si>
  <si>
    <t>The Zero Emissions Commitment (ZEC) is a key component of calculating the remaining carbon budget to stay within climate targets. The aim of the experiment is to quantify ZEC at 2000 PgC. This experiment explores the state dependence of ZEC at higher cumulative carbon emissions.</t>
  </si>
  <si>
    <t>Bell-shape zero emissions experiment. Run in emissions-driven configuration with CO2-only forcing, all non-CO2 forcing is fixed at pre-industrial levels. Use a bell-shaped CO2 emissions profile designed to give cumulative emissions of 2000 PgC after 100 years.  Then hold CO2 emissions at zero and simulate the subsequent reduction in CO2 and change in climate for at least 100 years (1000 years for EMICs).  The time series of global CO2 for the bell-shape emission profiles will be provided by ZECMIP via the C4MIP and CDRMIP websites.  A model decision is required on the spatial pattern of CO2 emissions, ZECMIP suggest globally uniform at surface.</t>
  </si>
  <si>
    <t>Bell-shape zero emissions experiment. Run in emissions-driven configuration with CO2-only forcing, all non-CO2 forcing is fixed at pre-industrial levels. Use a bell-shaped CO2 emissions profile designed to give cumulative emissions of 750 PgC after 100 years.  Then hold CO2 emissions at zero and simulate the subsequent reduction in CO2 and change in climate for at least 100 years (1000 years for EMICs).  The time series of global CO2 for the bell-shape emission profiles will be provided by ZECMIP via the C4MIP and CDRMIP websites.  A model decision is required on the spatial pattern of CO2 emissions, ZECMIP suggest globally uniform at surface.</t>
  </si>
  <si>
    <t>Bell-shape zero emissions experiment. Run in emissions-driven configuration with CO2-only forcing, all non-CO2 forcing is fixed at pre-industrial levels. Use a bell-shaped CO2 emissions profile designed to give cumulative emissions of 1000 PgC after 100 years.  Then hold CO2 emissions at zero and simulate the subsequent reduction in CO2 and change in climate for at least 100 years (1000 years for EMICs).  The time series of global CO2 for the bell-shape emission profiles will be provided by ZECMIP via the C4MIP and CDRMIP websites.  A model decision is required on the spatial pattern of CO2 emissions, ZECMIP suggest globally uniform at surface.</t>
  </si>
  <si>
    <t>esm-1pct-brch-1000PgC</t>
  </si>
  <si>
    <t>zero emissions simulation branched from 1% run after 1000 PgC cumulative emission</t>
  </si>
  <si>
    <t>esm-1pct-brch-750PgC</t>
  </si>
  <si>
    <t>esm-1pct-brch-2000PgC</t>
  </si>
  <si>
    <t>esm-1pctCO2</t>
  </si>
  <si>
    <t>emissions driven 1% run</t>
  </si>
  <si>
    <t>zero emissions simulation branched from 1% run after 2000 PgC cumulative emission</t>
  </si>
  <si>
    <t>zero emissions simulation branched from 1% run after 750 PgC cumulative emission</t>
  </si>
  <si>
    <t>C4MIP, Tier 2, ZEC-MIP, Abrupt-zero emissions, 1000 PgC, 2 degrees</t>
  </si>
  <si>
    <t>C4MIP, Tier 3, ZEC-MIP, Abrupt-zero emissions, 750 PgC, 1.5 degrees</t>
  </si>
  <si>
    <t>C4MIP, Tier 3, ZEC-MIP, Abrupt-zero emissions, 2000 PgC</t>
  </si>
  <si>
    <t>C4MIP, Tier 3, ZEC-MIP, 1pctCO2</t>
  </si>
  <si>
    <t>esm-bell-1000PgC</t>
  </si>
  <si>
    <t>emissions driven 1000 PgC bell-curve</t>
  </si>
  <si>
    <t>C4MIP, Tier 3, ZEC-MIP, Bell-shape zero emissions</t>
  </si>
  <si>
    <t>esm-bell-2000PgC</t>
  </si>
  <si>
    <t>emissions driven 2000 PgC bell-curve</t>
  </si>
  <si>
    <t>esm-bell-750PgC</t>
  </si>
  <si>
    <t>emissions driven 750 PgC bell-curve</t>
  </si>
  <si>
    <t>C4MIP2.4</t>
  </si>
  <si>
    <t>C4MIP3.1</t>
  </si>
  <si>
    <t>C4MIP3.2</t>
  </si>
  <si>
    <t>C4MIP3.3</t>
  </si>
  <si>
    <t>C4MIP3.4</t>
  </si>
  <si>
    <t>C4MIP3.5</t>
  </si>
  <si>
    <t>C4MIP3.6</t>
  </si>
  <si>
    <t>Set carbon dioxide (CO2) emissions to zero</t>
  </si>
  <si>
    <t>zeroCO2</t>
  </si>
  <si>
    <t>CO2, carbon dioxide, emissions, zero</t>
  </si>
  <si>
    <t>Carbon dioxide (CO2) emissions are set to zero.</t>
  </si>
  <si>
    <t>For use in the Zero Emissions Carbon (ZEC) experiments.</t>
  </si>
  <si>
    <t>1000PgC-Initialisation</t>
  </si>
  <si>
    <t>Initialise from the 1pctCO2 or esm-1pctCO2 simulation when cumulative carbon concentrations reach 1000 PgC.</t>
  </si>
  <si>
    <t>Initialise from the 1pctCO2 or esm-1pctCO2 simulation when carbon concentrations reach 1000 PgC</t>
  </si>
  <si>
    <t>initial conditions, initialisation, 1pctCO2 at 1000 PgC</t>
  </si>
  <si>
    <t>2000PgC-Initialisation</t>
  </si>
  <si>
    <t>initial conditions, initialisation, 1pctCO2 at 2000 PgC</t>
  </si>
  <si>
    <t>Initialise from the 1pctCO2 or esm-1pctCO2 simulation when cumulative carbon emissions reach 2000 PgC.</t>
  </si>
  <si>
    <t>Initialise from the 1pctCO2 or esm-1pctCO2 simulation when carbon cumulative emissions reach 2000 PgC</t>
  </si>
  <si>
    <t>750PgC-Initialisation</t>
  </si>
  <si>
    <t>Initialise from the 1pctCO2 or esm-1pctCO2 simulation when carbon cumulative emissions reach 750 PgC</t>
  </si>
  <si>
    <t>initial conditions, initialisation, 1pctCO2 at 750 PgC</t>
  </si>
  <si>
    <t>Initialise from the 1pctCO2 or esm-1pctCO2 simulation when cumulative carbon emissions reach 750 PgC.</t>
  </si>
  <si>
    <t xml:space="preserve">Zero CO2 emissions </t>
  </si>
  <si>
    <t>initial conditions, initialisation, pre-industrial, ESM, Earty System Model</t>
  </si>
  <si>
    <t xml:space="preserve">Initialisation from the esm-piControl simulation.  </t>
  </si>
  <si>
    <t>Initialisation from the ESM Pre-Industrial Control</t>
  </si>
  <si>
    <t>esm-piControlInit</t>
  </si>
  <si>
    <t>CO2 bell 1000 PgC</t>
  </si>
  <si>
    <t>CO2 bell 750 PgC</t>
  </si>
  <si>
    <t>CO2 bell 2000 PgC</t>
  </si>
  <si>
    <t>1000 PgC bell-shaped CO2 emissions profile</t>
  </si>
  <si>
    <t>750 PgC bell-shaped CO2 emissions profile</t>
  </si>
  <si>
    <t>2000 PgC bell-shaped CO2 emissions profile</t>
  </si>
  <si>
    <t>CO2Bell1000PgC</t>
  </si>
  <si>
    <t>CO2Bell750PgC</t>
  </si>
  <si>
    <t>CO2Bell2000PgC</t>
  </si>
  <si>
    <t>CO2, carbon dioxide, emissions, bell-shaped, 1000 PgC</t>
  </si>
  <si>
    <t>CO2, carbon dioxide, emissions, bell-shaped, 750 PgC</t>
  </si>
  <si>
    <t>CO2, carbon dioxide, emissions, bell-shaped, 2000 PgC</t>
  </si>
  <si>
    <t>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</si>
  <si>
    <t>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</si>
  <si>
    <t>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</si>
  <si>
    <t>29th April 2019</t>
  </si>
  <si>
    <t>28th March 2019</t>
  </si>
  <si>
    <t>14th March 2019</t>
  </si>
  <si>
    <t>14th February 2019</t>
  </si>
  <si>
    <t>New ZECMIP experiments added to C4MIP.</t>
  </si>
  <si>
    <t>control simulation providing baseline for evaluating effective radiative forcing (ERF)</t>
  </si>
  <si>
    <t>effective radiative forcing at present day with specified anthropogenic aerosol optical properties, all forcings</t>
  </si>
  <si>
    <t>RFMIP, Tier 2, PD aer, present day aerosols, uncoupled, atmosphere-land, specified aerosol</t>
  </si>
  <si>
    <t>An uncoupled (atmosphere and land) experiment with interactive vegetation in which sea surface temperatures (SST) and sea ice concentrations (SIC) are fixed at model-specific pre-industrial control climatology.   Aerosols set to present day (2014) values and other anthropogenic forcing agents are set at pre-industrial values.  Aerosols are specified by RFMIP. Run for 30 years.</t>
  </si>
  <si>
    <t>RFMIP Pre-Industrial Forcing Excluding Aerosols</t>
  </si>
  <si>
    <t>RFMIP Pre-industrial forcing excluding aerosols</t>
  </si>
  <si>
    <t>RFMIP-preIndForcingExclAer</t>
  </si>
  <si>
    <t>Control simulation providing a baseline for model-specific effective radiative forcing (ERF) calculations.</t>
  </si>
  <si>
    <t>An uncoupled (atmosphere and land) experiment with interactive vegetation in which sea surface temperature (SST) and sea ice concentrations (SIC) are fixed at model-specific pre-industrial control climatology.  Anthropogenic forcing agents (greenhouse gases, aerosols, ozone, and land use) are specified at present day, 2015, values. Run for 30 years.</t>
  </si>
  <si>
    <t>Agents of anthropogenic forcing, GHGs, Aerosols, Ozone, Land Use.</t>
  </si>
  <si>
    <t>2014GHG</t>
  </si>
  <si>
    <t>2014H2O</t>
  </si>
  <si>
    <t>2014GHGnoCO2</t>
  </si>
  <si>
    <t>Quantify present-day effective radiative forcing (ERF) by non-ozone greenhouse gases.</t>
  </si>
  <si>
    <t>An uncoupled (atmosphere and land) experiment with interactive vegetation in which sea surface temperature (SST) and sea ice concentrations (SIC) are fixed at model-specific pre-industrial control climatology.  Non-ozone greenhouse gases set to present day (2014) values, other forcing agents are specified at pre-industrial values.  Run for 30 years.</t>
  </si>
  <si>
    <t>RFMIP, Tier 1, PD GHG, present day greenhouse gas, pre-industrial ozone, uncoupled, atmosphere-land</t>
  </si>
  <si>
    <t>An uncoupled (atmosphere and land) experiment with interactive vegetation in which sea surface temperature (SST) and sea ice concentrations (SIC) are fixed at model-specific pre-industrial control climatology.  Aerosols are set to present day (2014) values, other forcing agents are specified at pre-industrial values.  Run for 30 years. Note that this experiment is considered to be tier 1 by RFMIP but tier 2 by AerChemMIP.</t>
  </si>
  <si>
    <t>An uncoupled (atmosphere and land) experiment with interactive vegetation in which sea surface temperatures (SST) and sea ice concentrations (SIC) are fixed at model-specific pre-industrial control climatology.  Transient forcing with non-ozone greenhouse gases (GHG) to be consistent with the historical forcing used in the DAMIP hist-all experiment and future forcing in the ScenarioMIP SSP2 RCP4.5 scenario. A small ensemble of three simulations from 1850-2100.</t>
  </si>
  <si>
    <t xml:space="preserve">For diagnosing time-evolving effective radiative forcing (ERF) from non-ozone greenhouse gases. </t>
  </si>
  <si>
    <t xml:space="preserve">A historical (1850-2014) experiment using an atmosphere-land model with interactive vegetation in which sea surface temperatures (SST) and sea ice concentrations (SIC) are fixed at model-specific pre-industrial control climatology.  All transient anthropogenic and natural forcings to be consistent with the historical forcing used in the DAMIP hist-all experiment but with RFMIP specified anthropogenic aerosol optical properties.  </t>
  </si>
  <si>
    <t xml:space="preserve">A historical (1850-2014) experiment using an atmosphere-land model with interactive vegetation in which sea surface temperatures (SST) and sea ice concentrations (SIC) are fixed at model-specific pre-industrial control climatology.  Transient anthropogenic aerosol optical properties specified by RFMIP, other forcing agents are set at pre-industrial levels. </t>
  </si>
  <si>
    <t>2nd May 2019</t>
  </si>
  <si>
    <t>RFMIP update with changes to some long_name fields and minor edits to the description fields. Additional forcing constraints have been added to explicitly state the requirement for pre-industrial ozone in the piClim-ghg and piClim-histghg experiments.</t>
  </si>
  <si>
    <t xml:space="preserve">Impose CO2 emissions diagnosed to produce a 1% per year increase in the concentration of atmospheric carbon dioxide until quadrupling. </t>
  </si>
  <si>
    <t>esm1%yrCO2Increase</t>
  </si>
  <si>
    <t>CO2 emissions for 1% per year increase in atmospheric CO2 until quadrupling</t>
  </si>
  <si>
    <t>To provide initialisation conditions fo esm-1pct-brch simulations.</t>
  </si>
  <si>
    <t>esm 1% per year CO2 increase</t>
  </si>
  <si>
    <t>2014 greenhouse gas, 2014 GHG, pre-industrial CH4, pi CH4, pre-industrial methane</t>
  </si>
  <si>
    <t>2014 greenhouse gas, 2014 GHG, pre-industrial N2O, pi N2O, pre-industrial nitrous oxide</t>
  </si>
  <si>
    <t>2014 greenhouse gas, 2014 GHG, pre-industrial CO2, pi CO2, pre-industrial carbon dioxide</t>
  </si>
  <si>
    <t>2014 greenhouse gas, 2014 GHG, pre-industrial HFC, pi HFC, pre-industrial hydrofluorocarbons</t>
  </si>
  <si>
    <t>2014 greenhouse gas, 2014 GHG, pre-industrial O3, pi O3, pre-industrial ozone</t>
  </si>
  <si>
    <t>Present Day Greenhouse Gas concentrations excluding Ozone</t>
  </si>
  <si>
    <t>2014GHGExclO3</t>
  </si>
  <si>
    <t xml:space="preserve">present day, GHG concentrations,  excluding Ozone, no O3 </t>
  </si>
  <si>
    <t>Impose Pre-industrial (1850) concentrations of well mixed greenhouse gases (CO2, CH4, N2O, CFCs, HFCs, …) excluding ozone (O3).</t>
  </si>
  <si>
    <t>Impose Present day (2014) concentrations of greenhouse gases  (CO2, CH4, N2O, CFCs, HFCs, …) excluding ozone (O3).</t>
  </si>
  <si>
    <t>2014 GHG Concentrations excluding O3</t>
  </si>
  <si>
    <t>Impose pre-industrial stratospheric ozone as a substitute for solar particle forcing.  To be used by CMIP6 models that do not have interactive chemistry, they should instead prescribe the CMIP6 recommended ozone forcing data set.</t>
  </si>
  <si>
    <t>Impose present day (2014) stratospheric ozone as a substitute for solar particle forcing.  To be used by CMIP6 models that do not have interactive chemistry, they should instead prescribe the CMIP6 recommended ozone forcing data set.</t>
  </si>
  <si>
    <t>pre-industrial, 1850, Stratospheric Ozone, O3, concentrations</t>
  </si>
  <si>
    <t>present day, 2014, Stratospheric Ozone, O3, concentrations</t>
  </si>
  <si>
    <t>piStratO3</t>
  </si>
  <si>
    <t>PDStratO3</t>
  </si>
  <si>
    <t xml:space="preserve">Pre-industrial stratospheric Ozone as a substitute for solar particle forcing </t>
  </si>
  <si>
    <t>Present day 2014 stratospheric Ozone as a substitute for solar particle forcing</t>
  </si>
  <si>
    <t>Historical stratospheric Ozone as a substitute for solar particle forcing</t>
  </si>
  <si>
    <t>historicalStratO3</t>
  </si>
  <si>
    <t>historical, Stratospheric Ozone, O3, concentrations</t>
  </si>
  <si>
    <t>Impose historical stratospheric ozone as a substitute for solar particle forcing.  To be used by CMIP6 models that do not have interactive chemistry, they should instead prescribe the CMIP6 recommended ozone forcing data set.</t>
  </si>
  <si>
    <t>Future stratospheric Ozone as a substitute for solar particle forcing</t>
  </si>
  <si>
    <t>futureStratO3</t>
  </si>
  <si>
    <t>Future,  Stratospheric Ozone, O3, concentrations</t>
  </si>
  <si>
    <t>Impose future stratospheric ozone as a substitute for solar particle forcing.  To be used by CMIP6 models that do not have interactive chemistry, they should instead prescribe the CMIP6 recommended ozone forcing data set.</t>
  </si>
  <si>
    <t>23rd May 2019</t>
  </si>
  <si>
    <t xml:space="preserve">Minor updates to a couple of ZECMIP experiments at the request of the PI.  Made new stratospheric ozone forcing constraints for use in solar particle forcing to avoid contradictory ozone statements in the online documentation, this solves a perceived error in the RFMIP documentation. Updated the GHG forcing in the RFMIP experiment piClim-ghg. </t>
  </si>
  <si>
    <t>AMIP-style simulation covering the period 1870-2014</t>
  </si>
  <si>
    <t>initialized from "historical" run year 1870 and SSTs in tropical lobe of the IPO domain (20degS-20degN, 175degE-75degW) restored to AMIP SSTs with historical forcings</t>
  </si>
  <si>
    <t>initialized from "historical" run year 1870 and SSTs in the AMO domain (0deg-70degN, 70degW-0deg) restored to AMIP SSTs with historical forcings</t>
  </si>
  <si>
    <t>same as "amip" run, but surface elevations of the Tibetan-Iranian Plateau and Himalayas reduced to 500m</t>
  </si>
  <si>
    <t>same as "amip" run, but sensible heat not allowed for elevations of the Tibetan-Iranian Plateau and Himalayas above 500m</t>
  </si>
  <si>
    <t>same as "amip" run, but surface elevations of the East African Highlands in Africa, Sierra Madre in N. America and Andes in S. America reduced to 500m</t>
  </si>
  <si>
    <t>prescribed land conditions (from current climate climatology) and initialized from "historical" run year 1980</t>
  </si>
  <si>
    <t>initialized from "historical" run year 1980, but with land conditions initialized from pseudo-observations</t>
  </si>
  <si>
    <t>prescribed land conditions (from current climate climatology) derived from land-hist-princeton and initialized from "historical" run year 1980</t>
  </si>
  <si>
    <t>prescribed land conditions (from current climate climatology) derived from land-hist-cruNcep and initialized from "historical" run year 1980</t>
  </si>
  <si>
    <t>prescribed land conditions (from current climate climatology) derived from land-hist-wfdei and initialized from "historical" run year 1980</t>
  </si>
  <si>
    <t>prescribed land conditions (from running mean climatology) and initialized from "historical" run year 1980</t>
  </si>
  <si>
    <t>prescribed land conditions (from running mean climatology) derived from land-hist-princeton and initialized from "historical" run year 1980</t>
  </si>
  <si>
    <t>prescribed land conditions (from running mean climatology) derived land-hist-cruNcep and initialized from "historical" run year 1980</t>
  </si>
  <si>
    <t>prescribed land conditions (from running mean climatology) derived from land-hist-wfdei and initialized from "historical" run year 1980</t>
  </si>
  <si>
    <t>prescribed land surface climatology from historical plus scenario 30yr running mean, prescribed SST and sea-ice from historical plus scenario runs</t>
  </si>
  <si>
    <t>Scenario forced experiment with prescribed land surface climatology derived from 30yr running mean from the first ensemble members of the historical and ssp585 experiments. SST and sea-ice from the first ensemble members of the historical and ssp585 experiments</t>
  </si>
  <si>
    <t>LS3MIP historical SST</t>
  </si>
  <si>
    <t>SST from the first ensemble member of the historical experiment</t>
  </si>
  <si>
    <t>LS3MIPhistoricalSST</t>
  </si>
  <si>
    <t>LS3MIP, historical SST</t>
  </si>
  <si>
    <t>SST and sea-ice from the first ensemble members of the historical and ssp585 experiments</t>
  </si>
  <si>
    <t>Sea surface temperature (SST) from the first ensemble member of the historical experiment.</t>
  </si>
  <si>
    <t>SST from the first ensemble member of the ssp585 experiment</t>
  </si>
  <si>
    <t>LS3MIPssp585SST</t>
  </si>
  <si>
    <t>LS3MIP, ssp585 SST</t>
  </si>
  <si>
    <t>Sea surface temperature (SST) from the first ensemble member of the ssp585 experiment.</t>
  </si>
  <si>
    <t>LS3MIP ssp585 SST</t>
  </si>
  <si>
    <t>Scenario forced experiment with prescribed land surface climatology derived from modern conditions from the first historical ensemble member (1980-2014). SST and sea-ice from the first ensemble members of the historical and ssp585 experiments.</t>
  </si>
  <si>
    <t>prescribed modern land surface climatology from historical, prescribed SST and sea-ice from historical plus scenario runs</t>
  </si>
  <si>
    <t>Sea-ice from the first ensemble member of the historical experiment.</t>
  </si>
  <si>
    <t>Sea-ice from the first ensemble member of the ssp585 experiment.</t>
  </si>
  <si>
    <t>LS3MIP, ssp585 Sea-Ice</t>
  </si>
  <si>
    <t>LS3MIP, historical Sea-Ice</t>
  </si>
  <si>
    <t>LS3MIP historical Sea-Ice</t>
  </si>
  <si>
    <t>LS3MIP ssp585 Sea-Ice</t>
  </si>
  <si>
    <t>Sea-ice from the first ensemble member of the historical experiment</t>
  </si>
  <si>
    <t>Sea-ice from the first ensemble member of the ssp585 experiment</t>
  </si>
  <si>
    <t>LS3MIPhistoricalSeaIce</t>
  </si>
  <si>
    <t>LS3MIPssp585SeaIce</t>
  </si>
  <si>
    <t>https://www.wcrp-climate.org/experimental-protocol</t>
  </si>
  <si>
    <t>DCPP Experiment Protocol</t>
  </si>
  <si>
    <t>Decadal Climate Prediction Project Experiment Protocol and Technichal Notes dealing with Component C experiments.</t>
  </si>
  <si>
    <t>DCPP experiment protocol and technical notes</t>
  </si>
  <si>
    <t>DCPP technical notes dealing with Component C experiments</t>
  </si>
  <si>
    <t>Decadal Climate Prediction Project Technical Notes</t>
  </si>
  <si>
    <t>13th June 2019</t>
  </si>
  <si>
    <t>14th June 2019</t>
  </si>
  <si>
    <t>310yrs</t>
  </si>
  <si>
    <t>1700/01/01-2010/01/01</t>
  </si>
  <si>
    <t>310yrs1700-2009</t>
  </si>
  <si>
    <t>Historical, five repetitions of the 62 year CORE-II (1948-2009) with simulations beginning in 1700.</t>
  </si>
  <si>
    <t>372yrs</t>
  </si>
  <si>
    <t>1638/01/01-2010/01/01</t>
  </si>
  <si>
    <t>372yrs1638-2009</t>
  </si>
  <si>
    <t>historical, 310 years, 1948 to 2009 x5, begin 1700</t>
  </si>
  <si>
    <t>Historical,six repetitions of the 62 year CORE-II (1948-2009) with simulations beginning in 1638.</t>
  </si>
  <si>
    <t>366yrs</t>
  </si>
  <si>
    <t>1653/01/01-2019/01/01</t>
  </si>
  <si>
    <t>historical, 366 years, 1958-2018 x6, begin 1653</t>
  </si>
  <si>
    <t>Historical, six repetitions of the 61 year JRA-55 (1958-2018) with simulations beginning in 1653.</t>
  </si>
  <si>
    <t>Historical, begin in 1901 and run for 114 years.</t>
  </si>
  <si>
    <t>305yrs</t>
  </si>
  <si>
    <t>1714/01/01-2019/01/01</t>
  </si>
  <si>
    <t>366yrs1653-2018</t>
  </si>
  <si>
    <t>305yrs1714-2018</t>
  </si>
  <si>
    <t>historical, 305 years, 1958-2018 x5, begin 1714</t>
  </si>
  <si>
    <t>Historical, five repetitions of the 61 year JRA-55 (1958-2018) with simulations beginning in 1714.</t>
  </si>
  <si>
    <t>historical, 372 years, 1948 to 2009 x6, begin 1638</t>
  </si>
  <si>
    <t>JRA-55 based surface dataset for driving ocean-sea-ice models (JRA55-do)</t>
  </si>
  <si>
    <t>https://doi.org/10.1016/j.ocemod.2018.07.002</t>
  </si>
  <si>
    <t>A new surface dataset for driving ocean-sea ice models (JRA55-do).
This dataset aims to replace the dataset currently used in the CORE/OMIP framework. The merits of JRA55-do are the high horizontal resolution ( ≈  55 km) and temporal interval (3 h). JRA55-do corrects JRA-55 using satellite and other atmospheric reanalysis products. Assessment shows that JRA55-do can suitably replace the current CORE/OMIP dataset.</t>
  </si>
  <si>
    <t>10.1016/j.ocemod.2018.07.002</t>
  </si>
  <si>
    <t xml:space="preserve">A new surface dataset for driving ocean-sea ice models (JRA55-do).  JRA55-do corrects JRA-55 using satellite and other atmospheric reanalysis products. </t>
  </si>
  <si>
    <r>
      <t>We present a new surface-atmospheric dataset for driving ocean–sea-ice models based on Japanese 55-year atmospheric reanalysis (JRA-55), referred to here as JRA55-do. The JRA55-do dataset aims to replace the CORE interannual forcing version 2 (hereafter called the CORE dataset), which is currently used in the framework of the Coordinated Ocean-ice Reference Experiments (COREs) and the Ocean Model Intercomparison Project (OMIP). A major improvement in JRA55-do is the refined horizontal grid spacing ( </t>
    </r>
    <r>
      <rPr>
        <sz val="12"/>
        <color theme="1"/>
        <rFont val="Lucida Sans Unicode"/>
        <family val="2"/>
      </rPr>
      <t>∼</t>
    </r>
    <r>
      <rPr>
        <sz val="12"/>
        <color theme="1"/>
        <rFont val="Calibri"/>
        <family val="2"/>
        <scheme val="minor"/>
      </rPr>
      <t> 55 km) and temporal interval (3 hr). The data production method for JRA55-do essentially follows that of the CORE dataset, whereby the surface fields from an atmospheric reanalysis are adjusted relative to reference datasets. To improve the adjustment method, we use high-quality products derived from satellites and from several other atmospheric reanalysis projects, as well as feedback on the CORE dataset from the ocean modelling community. Notably, the surface air temperature and specific humidity are adjusted using multi-reanalysis ensemble means. In JRA55-do, the downwelling radiative fluxes and precipitation, which are affected by an ambiguous cloud parameterisation employed in the atmospheric model used for the reanalysis, are based on the reanalysis products. This approach represents a notable change from the CORE dataset, which imported independent observational products. Consequently, the JRA55-do dataset is more self-contained than the CORE dataset, and thus can be continually updated in near real-time. The JRA55-do dataset extends from 1958 to the present, with updates expected at least annually. This paper details the adjustments to the original JRA-55 fields, the scientific rationale for these adjustments, and the evaluation of JRA55-do. The adjustments successfully corrected the biases in the original JRA-55 fields. The globally averaged features are similar between the JRA55-do and CORE datasets, implying that JRA55-do can suitably replace the CORE dataset for use in driving global ocean–sea-ice models.</t>
    </r>
  </si>
  <si>
    <t>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t>
  </si>
  <si>
    <t>JRA55-do Air-Sea Fluxes</t>
  </si>
  <si>
    <t>JRA55-do air-sea fluxes</t>
  </si>
  <si>
    <t>Five/six repetitions of the JRA55-do air–sea fluxes of momentum, heat, freshwater and their components which cover the 61-year period from 1958-2018.</t>
  </si>
  <si>
    <t>JRA55-do Freshwater Flux</t>
  </si>
  <si>
    <t>JRA55-do Heat Flux</t>
  </si>
  <si>
    <t>JRA55-do Momentum Flux</t>
  </si>
  <si>
    <t>JRA55-do air-sea momentum flux</t>
  </si>
  <si>
    <t>JRA55-do air-sea heat flux</t>
  </si>
  <si>
    <t>JRA55-do air-sea freshwater flux</t>
  </si>
  <si>
    <t>jra55-doMomentumFlux</t>
  </si>
  <si>
    <t>jra55-doHeatFlux</t>
  </si>
  <si>
    <t>jra55-doFreshwaterFlux</t>
  </si>
  <si>
    <t>JRA55-do air–sea momentum flux, covers the 61-year period from 1958-2018.</t>
  </si>
  <si>
    <t>JRA55-do air–sea freshwater flux, covers the 61-year period from 1958-2018.</t>
  </si>
  <si>
    <t>JRA55-do air–sea heat flux, covers the 61-year period from 1958-2018.</t>
  </si>
  <si>
    <t>Five/six repetitions of the CORE-II air–sea fluxes of momentum, heat, freshwater and their components which cover the 62-year period from 1948-2009.</t>
  </si>
  <si>
    <t>C4MIP: Updated temporal constraint for ssp534-over-bgc. OMIP: Updates to descriptions, temporal constraints and forcing constraints for compliance with JRA55-do forcing dataset.</t>
  </si>
  <si>
    <t xml:space="preserve">AerChemMIP: Removed HistoricalInitialisation ensemble requirement from the AerChemMIP ssp370SST- experiments. GMMIP: Updated GMMIP is_initialized_by fields and experiment longnames.  LS3MIP: Updated LS3MIP is_initialized_by fields and experiment longnames, added SST and Sea-ice forcing requirements to amip-lfmip-rmLC and amip-lfmip-pdLC experiments.  LUMIP: Updated is_initialized_by field for LUMIP experiment esm-ssp585-ssp126Lu. DCPP: updated DCPP is_initialized_by fields, added link to the DCPP experiment protocol and technical notes. VolMIP: Updated is_initialized_by field for VolMIP experiment volc-pinatubo-slab. AerChemMIP: Updated is_initialized_by fields for AerChemMIP experiments. RFMIP: Updated is_initialized_by fields for RFMIP experiments. </t>
  </si>
  <si>
    <t xml:space="preserve">17th June 2019 </t>
  </si>
  <si>
    <t xml:space="preserve">Improve our understanding of of ocean/sea-ice/inert-chemcal/biogeochemical components used in coupled climate and earth system models.  JRA55-do has a finer spatial resolution than CORE-II. </t>
  </si>
  <si>
    <t xml:space="preserve">Improve our understanding of of ocean/sea-ice/chemcal/biogeochemical components used in coupled climate and earth system models. Radiocarbon is included to evaluate the deep-ocean circulation. </t>
  </si>
  <si>
    <t xml:space="preserve">Improve our understanding of of ocean/sea-ice/chemcal/biogeochemical components used in coupled climate and earth system models. 
</t>
  </si>
  <si>
    <t>Global ocean - sea-ice - coupled experiment forced with the CORE-II (Coordinated Ocean - ice Reference Experiments) inter-annually varying atmospheric and river data sets for years 1948-2009.  Initial ocean tracer fields are based on observations. Simulation length for at least 5 cycles of the 62-year forcing is required.
The 5-cycle length is recommended to facilitate intercomparison within the experiment 
by using a common simulation length, but a longer simulation length is also accepted.
For each simulation, set the beginning of the simulation (e.g., 1700 and 1638 for 
the 5-cycle and 6-cycle simulation, respectively) as the ‘base time’ of the time axis.
Simulations with different simulation lengths by a single model are treated as members 
of an ensemble. Thus, different 'realization' indexes (e.g., r1, r2, r3, ...) should be used
in a global attribute named 'variant_index' (e.g., r1i1p1f1). It is requested that information relevant to understanding the differences in members of an ensemble of simulations is reported in a global attribute named 'variant_info'. This information should also be recorded in the ES-DOC documentation of each experiment performed by a model and be made available via the 'further_info_url'.
All Priority=1 OMIP diagnostics are requested for all cycles of the 62-year forcing 
to quantify drift. All OMIP diagnostics (Priority=1,2,3) are requested for the last cycle.</t>
  </si>
  <si>
    <t>Global ocean - sea-ice - coupled experiment forced with the JRA55-do inter-annually varying atmospheric and river data sets for years 1958-2018. Initial ocean tracer fields are based on observations. Simulation length for at least 6 cycles of the 61-year forcing is required.  The 6-cycle length is recommended to facilitate intercomparison within the experiment by using a common simulation length, but a longer simulation length is also accepted. In each simulation, set the beginning of the simulation (e.g., 1653 for the 6-cycle simulation) as the ‘base time’ of the time axis.
Simulations with different simulation lengths by a single model are treated as members
of an ensemble. Thus, different 'realization' indexes (e.g., r1, r2, r3, ...) should be used
in a global attribute named 'variant_index' (e.g., r1i1p1f1). 
It is requested that information relevant to understanding the differences in members of 
an ensemble of simulations is reported in a global attribute named 'variant_info'.  This information should also be recorded in the ES-DOC documentation of each experiment performed by a model and be made available via the 'further_info_url'.
All Priority=1 OMIP diagnostics are requested for the all cycles of the 61-year forcing
to quantify drift. All OMIP diagnostics (Priority=1,2,3) are requested for the last cycle.</t>
  </si>
  <si>
    <t xml:space="preserve">Global ocean/sea-ice/inert-chemical/biogeochemical experiment like omip2 except that it is not initialized with observed climatologies; rather it is initialized with results from at least a 2000-year spin up of the coupled physical-biogeochemical models.  Another difference from omip2 is that the required simulation length is 5 cycles of the 61-year JRA55-do forcing.   
The spin up simulations may be made with the classic online or offline approach,
or with tracer-acceleration techniques or fast solvers. If an online approach is used,
at the end of the 5th cycle of the JRA55-do forcing, the model's physical fields
should be reinitialized to the values at the start of the 3rd cycle in order to avoid
long-term drift in those fields and to assure that they will not diverge greatly from
physical fields in the omip2 simulation. .   
The spin up also includes radiocarbon to evaluate deep-ocean circulation.   </t>
  </si>
  <si>
    <t xml:space="preserve">Improve our understanding of of ocean/sea-ice/inert-chemcal/biogeochemical components used in coupled climate and earth system models. Radiocarbon is included to evaluate the deep-ocean circulation.  </t>
  </si>
  <si>
    <t>Global ocean/sea-ice/inert-chemical/biogeochemical experiment like omip1 except that it is not initialized with observed climatologies; rather it is initialized with results from at least a 2000-year spin up of the coupled physical-biogeochemical models.   
The spin up simulations may be made with the classic online or offline approach, or with tracer-acceleration techniques or fast solvers. If an online approach is used, at the end of the 5th cycle of CORE-II forcing, the model's physical fields should be reinitialized to the values at the start of the 3rd cycle in order to avoid long-term drift in those fields and to assure that they will not diverge greatly from physical fields in the omip1 simulation..   
The spin up also includes radiocarbon to evaluate deep-ocean circulation.</t>
  </si>
  <si>
    <t>OMIP: Minor adjustments to experiment descriptions.</t>
  </si>
  <si>
    <t>27th June 2019</t>
  </si>
  <si>
    <t>Pre-industrial stratospheric Ozone concentrations as a substitue for solar particle forcing for models without interactive chemistry</t>
  </si>
  <si>
    <t>Present day (2014) stratospheric Ozone concentrations as a substitue for solar particle forcing for models without interactive chemistry</t>
  </si>
  <si>
    <t>Historical stratospheric Ozone concentrations as a substitue for solar particle forcing for models without interactive chemistry</t>
  </si>
  <si>
    <t>Future stratospheric Ozone concentrations as a substitue for solar particle forcing for models without interactive chemistry</t>
  </si>
  <si>
    <t>Ozone substitue for solar particle forcing: typo correction from chemsitry to chemistry.</t>
  </si>
  <si>
    <t>To maintain continuity and help document basic characteristics of models across different phases of CMIP. To investigate differences in the model's response to increasing atmospheric CO2.</t>
  </si>
  <si>
    <t>To evaluate the effective climate sensitivity of the model (EfCS) and to diagnose the strength of various feedbacks.  To characterise the radiative forcing that arises from an increase in atmospheric CO2 as well as changes that arise indirectly due to the warming.  One can use the effective climate sensitivity to estimate the equilibrium climate sensitivity (EqCS).</t>
  </si>
  <si>
    <t>2015-present N yrs</t>
  </si>
  <si>
    <t>2015/01/01-present</t>
  </si>
  <si>
    <t>Nyrs2015-present</t>
  </si>
  <si>
    <t>historical, 2015, present</t>
  </si>
  <si>
    <t>Begin in 2015 and run to the present time.</t>
  </si>
  <si>
    <t>18th July 2019</t>
  </si>
  <si>
    <t>Corrected temporal constraint for historical-ext and esm-hist-ext so that start year is 2015 for consistency with the CMIP6-CV.</t>
  </si>
  <si>
    <t>Historical Sea Ice</t>
  </si>
  <si>
    <t>HistoricalSeaIce</t>
  </si>
  <si>
    <t>Historical,  sea-ice</t>
  </si>
  <si>
    <t>Transient Sea Ice from the historical experiment</t>
  </si>
  <si>
    <t>Time-evolving monthly sea surface temperature (SST) taken from a coupled historical simulation.</t>
  </si>
  <si>
    <t xml:space="preserve">Time-evolving monthly sea ice distribution taken from a coupled historical simulation.  </t>
  </si>
  <si>
    <t>AerChemMIP: Updated SST forcing for the histSST-xx experiments. They now reference the historical experment rather than hist-piNTCF. A new "Historical Sea Ice" forcing constraint has also been added to the histSST-xx experiments. The histSST-xx now also refer to the historical experiment in the "is_constrained_by" field.  All references to sibling experiments for the histSST-xx experiments have been removed.</t>
  </si>
  <si>
    <t>1st August 2019</t>
  </si>
  <si>
    <t>faf-antwater-stress</t>
  </si>
  <si>
    <t>FAFMIP2.3</t>
  </si>
  <si>
    <t>control plus perturbative surface fluxes of momentum and freshwater into ocean, the latter around the coast of Antarctica only</t>
  </si>
  <si>
    <t>FAFMIP, Tier 2, surface wind stress anomaly, surface freshwater anomaly, Antarctica</t>
  </si>
  <si>
    <t>1xCO2 experiment, parallel to piControl, forced over the ocean with the momentum flux perturbation field of faf-stress and a surface freshwater flux of 0.1 Sv (100000 m3 s−1) in total to be applied uniformly around the coast of Antarctica in whatever way is most suitable in the model. 
The faf-stress momentum flux imposes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</si>
  <si>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FAFMIP, freshwater flux, Antarctica</t>
  </si>
  <si>
    <t>Antarctic Coast Fresh Water Flux</t>
  </si>
  <si>
    <t>Freshwater flux applied around the coast of Antarctica</t>
  </si>
  <si>
    <t>AntarcticaFreshWaterFlux</t>
  </si>
  <si>
    <t xml:space="preserve">A surface freshwater flux of 0.1 Sv (100000 m3 s−1) in total to be applied uniformly around the coast of Antarctica in whatever way is most suitable in the model. </t>
  </si>
  <si>
    <t>faf-heat-NA0pct</t>
  </si>
  <si>
    <t>faf-heat-NA50pct</t>
  </si>
  <si>
    <t>FAFMIP, Tier 1</t>
  </si>
  <si>
    <t>FAFMIP, Tier 2</t>
  </si>
  <si>
    <t>FAFMIP2.4</t>
  </si>
  <si>
    <t>FAFMIP1.4</t>
  </si>
  <si>
    <t>Impose surface net heat flux anomalies over the ocean, calculated from the ensemble mean of the CMIP5 1pctCO2 simulations at the time of CO2 doubling. Use a passive tracer to prevent negative climate feedback on the heat flux applied.
Impose pre-industrial atmospheric conditions. Branch from the piControl at the same point as the 1pctCO2 experiment.</t>
  </si>
  <si>
    <t>1xCO2 experiment, parallel to piControl, forced over the ocean by the same method and with the same surface net heat flux perturbation field as in faf-heat, except that within part of the North Atlantic ocean the perturbation is zero.
The faf-heat protocol imposes surface net heat flux anomalies over the ocean, calculated from the ensemble mean of the CMIP5 1pctCO2 simulations at the time of CO2 doubling. faf-heat requires a passive tracer. The faf-heat protocol imposes pre-industrial atmospheric conditions. faf-heat branches from the piControl at the same point as the 1pctCO2 experiment.</t>
  </si>
  <si>
    <t xml:space="preserve">1xCO2 experiment, parallel to piControl, forced over the ocean by the same method and with the same surface net heat flux perturbation field as in faf-heat, except that within part of the North Atlantic ocean the perturbation is multiplied by 0.5.
The faf-heat protocol imposes surface net heat flux anomalies over the ocean, calculated from the ensemble mean of the CMIP5 1pctCO2 simulations at the time of CO2 doubling. faf-heat requires a passive tracer. The faf-heat protocol imposes pre-industrial atmospheric conditions. faf-heat branches from the piControl at the same point as the 1pctCO2 experiment.
</t>
  </si>
  <si>
    <t>Southern Ocean Model Intercomparison Project (SOMIP)</t>
  </si>
  <si>
    <t>Describes the SOMIP</t>
  </si>
  <si>
    <t>Southern Ocean Model Intercomparison Project (SOMIP) Homepage.</t>
  </si>
  <si>
    <t>Southern Oceam Model Intercomparison Project (SOMIP)</t>
  </si>
  <si>
    <t>https://soccom.princeton.edu/content/southern-ocean-model-intercomparison-project-somip</t>
  </si>
  <si>
    <t>Southern Ocean Model Intercomparison Project (SOMIP) Homepage</t>
  </si>
  <si>
    <t>1pctCO2 ensemble mean surface heat flux anomaly at time of CO2 doubling except that within part of the North Atlantic ocean the perturbation is zero.</t>
  </si>
  <si>
    <t>NA0pct1pctCO2HeatFluxAtDoubling</t>
  </si>
  <si>
    <t>FAFMIP, NA0pct, 1pctCO2, heat flux, 2xCO2, at CO2 doubling</t>
  </si>
  <si>
    <t>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zero.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</si>
  <si>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NA0pct 1pctCO2 Heat Flux Anomaly At Doubling</t>
  </si>
  <si>
    <t>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multiplied by 0.5.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</si>
  <si>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NA50pct 1pctCO2 Heat Flux Anomaly At Doubling</t>
  </si>
  <si>
    <t>1pctCO2 ensemble mean surface heat flux anomaly at time of CO2 doubling except that within part of the North Atlantic ocean the perturbation is multiplied by 0.5.</t>
  </si>
  <si>
    <t>NA50pct1pctCO2HeatFluxAtDoubling</t>
  </si>
  <si>
    <t>FAFMIP, NA50pct, 1pctCO2, heat flux, 2xCO2, at CO2 doubling</t>
  </si>
  <si>
    <t>http://www.fafmip.org/FAFMIP_hfds-NA50pct.nc</t>
  </si>
  <si>
    <t>http://www.fafmip.org/FAFMIP_hfds-NA0pct.nc</t>
  </si>
  <si>
    <t>http://www.fafmip.org/FAFMIP_hfds_v2.nc</t>
  </si>
  <si>
    <t>Surface heat flux input file for faf-heat-NA50pct.</t>
  </si>
  <si>
    <t>Surface heat flux input file for faf-heat-NA0pct.</t>
  </si>
  <si>
    <t>Surface heat flux input file for faf-heat with missing data over land set to a _FillValue of 1e20.</t>
  </si>
  <si>
    <t>Surface heat flux for faf-heat-NA50pct</t>
  </si>
  <si>
    <t>Surface heat flux for faf-heat-NA0pct</t>
  </si>
  <si>
    <t>Surface heat flux for faf-heat</t>
  </si>
  <si>
    <t>22nd January 2020</t>
  </si>
  <si>
    <t>Added new FAFMIP experiments (faf-heat-NA0pct, faf-heat-NA50pct and  faf-antwater-stress) and provided link to input data for faf-heat.</t>
  </si>
  <si>
    <t>AerChemMIP1.17</t>
  </si>
  <si>
    <t>histSST-noLu</t>
  </si>
  <si>
    <t>AerChemMIP, Tier 1</t>
  </si>
  <si>
    <t xml:space="preserve">historical SSTs and historical forcing, but with pre-industrial LULCC </t>
  </si>
  <si>
    <t xml:space="preserve">An uncoupled (atmosphere and land) experiment in which sea surface temperatures (SST) and sea ice concentrations (SICONC) are taken from historical (as in existing histSST experiment). All forcing agents to follow historical except LULCC. LULCC set to 1850 (exactly following hist-noLu prescription)
</t>
  </si>
  <si>
    <t>AerChemMIP, Tier 2</t>
  </si>
  <si>
    <t>AerChemMIP2.13</t>
  </si>
  <si>
    <t>ssp370pdSST</t>
  </si>
  <si>
    <t>SSP3-7.0, with SSTs prescribed as present day</t>
  </si>
  <si>
    <t xml:space="preserve">Experimental set up as ssp370SST except sea surface temperatures (SST) and sea ice concentrations (SICONC) are from a 2005-2014 climatology. Diagnostics are as ssp370SST
</t>
  </si>
  <si>
    <t>https://wiki.met.no/aerocom/aerchemmip/start</t>
  </si>
  <si>
    <t>New AerChemMIP experiments histSST-noLu and ssp370pdSST</t>
  </si>
  <si>
    <t>23rd January 2020</t>
  </si>
  <si>
    <t>29th February 2020</t>
  </si>
  <si>
    <t xml:space="preserve">Increase duration of AerChemMIP experiments ssp370SST, ssp370SST-lowNTCF, ssp370SST-lowAer, ssp370SST-lowBC, ssp370SST-lowO3, ssp370SST-lowCH4. </t>
  </si>
  <si>
    <t>28th February 2020</t>
  </si>
  <si>
    <t>historical stratospheric ozone-only runs</t>
  </si>
  <si>
    <t>stratospheric ozone-only SSP2-4.5 runs</t>
  </si>
  <si>
    <t>Extension of stratospheric ozone-only run, hist-stratO3, under SSP2-4.5 forcing to the year 2100.
In models with coupled chemistry, 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chemistry the same stratospheric ozone prescribed in SSP2-45 should be prescribed. Stratospheric ozone concentrations will be provided by CCMI.</t>
  </si>
  <si>
    <t xml:space="preserve">Removed rogue hyphens from the long-name fields of experiments hist-stratO3 and ssp245-stratO3 and also from the experiment description field of ssp245-stratO3. </t>
  </si>
  <si>
    <t>3rd March 2020</t>
  </si>
  <si>
    <t>Present Day 2005-2014 SST Climatology</t>
  </si>
  <si>
    <t>Present Day 2005-2014 SIC Climatology</t>
  </si>
  <si>
    <t>Present day (2005-2014) sea surface temperature climatology calculated from the model's own historical simulation.</t>
  </si>
  <si>
    <t>Present day (2005-2014) sea ice concentration climatology calculated from the model's own historical simulation.</t>
  </si>
  <si>
    <t>PDSSTClim</t>
  </si>
  <si>
    <t>PDSICClim</t>
  </si>
  <si>
    <t>AerChemMIP: Changed histSST-noLu and ssp370pdSST model configurations to AGCM.  Created new present day SST and SIC forcing constraints for ssp370pdSST.</t>
  </si>
  <si>
    <t>Present day sea surface temperature (SST) calculated from a 2005-2014 climatology of the model's own CMIP6 historical simulation.</t>
  </si>
  <si>
    <t>Present day sea ice concentration (SIC) calculated from a 2005-2014 climatology of the model's own CMIP6 historical simulation.</t>
  </si>
  <si>
    <t>10.5194/gmd-12-1139-2019</t>
  </si>
  <si>
    <t>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</si>
  <si>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contribution to the Sixth Coupled Model Intercomparison Project  seeks to improve our understanding of this phenomenon  through a coordinated set of numerical model experiments. In particular, PAMIP will address the following primary questions: 1: What are the relative roles of local sea ice and remote sea surface temperature changes in driving polar amplification? 2: How does the global climate system respond to changes in Arctic and Antarctic sea ice? These issues will be addressed with multi-model simulations that are forced with different combinations of sea ice and/or sea surface temperatures representing present day, pre-industrial and future conditions. The use of three time periods allows the signals of interest to be diagnosed in multiple ways. Lower priority tier experiments are proposed to investigate additional aspects and provide further understanding of the physical processes. These experiments will address the following specific questions: What role does ocean-atmosphere coupling play in the response to sea ice? How and why does the atmospheric response to Arctic sea ice depend on the pattern of sea ice forcing? How and why does the atmospheric response to Arctic sea ice depend on the model background state? What are the roles of local sea ice and remote sea surface temperature in polar amplification, and the response to sea ice, over the recent period since 1979? How does the response to sea ice evolve on decadal and longer timescales? A key goal of PAMIP is to determine the real world situation using imperfect climate models. Although the experiments form a coordinated set, we anticipate a large spread across models. However, this spread will be exploited by seeking emergent constraints in which model uncertainty may be reduced by using an observable quantity that physically explains the inter-model spread. In summary, PAMIP will improve our understanding of the physical processes that drive polar amplification and its global climate impacts, thereby reducing the uncertainties in future projections and predictions of climate change and variability.</t>
  </si>
  <si>
    <t>13th March 2020</t>
  </si>
  <si>
    <t>10.5194/gmd-10-433-2017</t>
  </si>
  <si>
    <t>Stevens, B., S. Fiedler, S. Kinne, K. Peters, S. Rast, J. Müsse, S. J. Smith, T. Mauritsen (2017), MACv2-SP: a parameterization of anthropogenic aerosol optical properties and an associated Twomey effect for use in CMIP6, Geosci. Model Dev., 10, 433–452</t>
  </si>
  <si>
    <t>MACv2-SP: a parameterization of anthropogenic aerosol optical properties and an associated Twomey effect for use in CMIP6</t>
  </si>
  <si>
    <t>A simple plume implementation of the second version (v2) of the Max Planck Institute Aerosol Climatology, MACv2-SP, is described. MACv2-SP provides a prescription of anthropogenic aerosol optical properties and an associated Twomey effect. It was created to provide a harmonized description of post-1850 anthropogenic aerosol radiative forcing for climate modeling studies. MACv2-SP has been designed to be easy to implement, change and use, and thereby enable studies exploring the climatic effects of different patterns of aerosol radiative forcing, including a Twomey effect. MACv2-SP is formulated in terms of nine spatial plumes associated with different major anthropogenic source regions. The shape of the plumes is fit to the Max Planck Institute Aerosol Climatology, version 2, whose present-day (2005) distribution is anchored by surface-based observations. Two types of plumes are considered: one predominantly associated with biomass burning, the other with industrial emissions. These differ in the prescription of their annual cycle and in their optical properties, thereby implicitly accounting for different contributions of absorbing aerosol to the different plumes. A Twomey effect for each plume is prescribed as a change in the host model's background cloud-droplet population density using relationships derived from satellite data. Year-to-year variations in the amplitude of the plumes over the historical period (1850–2016) are derived by scaling the plumes with associated national emission sources of SO2 and NH3. Experiments using MACv2-SP are performed with the Max Planck Institute Earth System Model. The globally and annually averaged instantaneous and effective aerosol radiative forcings are estimated to be −0.6 and −0.5 W m−2, respectively. Forcing from aerosol–cloud interactions (the Twomey effect) offsets the reduction of clear-sky forcing by clouds, so that the net effect of clouds on the aerosol forcing is small; hence, the clear-sky forcing, which is more readily measurable, provides a good estimate of the total aerosol forcing.</t>
  </si>
  <si>
    <t>A harmonized description of post-1850 anthropogenic aerosol radiative forcing for climate modeling studies.</t>
  </si>
  <si>
    <t>https://www.geosci-model-dev.net/10/433/2017/</t>
  </si>
  <si>
    <t>Collins, W. J., J.-F. Lamarque, M. Schulz, O. Boucher, V. Eyring, M. I. Hegglin, A. Maycock, G. Myhre, M. Prather, D. Shindell, S. J. Smith (2017), AerChemMIP: Quantifying the effects of chemistry and aerosols in CMIP6, Geosci. Model Dev., 10, 585-607</t>
  </si>
  <si>
    <t>Updated GMDD references for: PAMIP, MACv2-SP aerosol plume.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</si>
</sst>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
      <sz val="12"/>
      <color theme="9" tint="-0.249977111117893"/>
      <name val="Calibri"/>
      <scheme val="minor"/>
    </font>
  </fonts>
  <fills count="9">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CD27B"/>
        <bgColor indexed="64"/>
      </patternFill>
    </fill>
    <fill>
      <patternFill patternType="solid">
        <fgColor rgb="FFE68881"/>
        <bgColor indexed="64"/>
      </patternFill>
    </fill>
  </fills>
  <borders count="7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
      <left style="thin">
        <color auto="1"/>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theme="0" tint="-0.34998626667073579"/>
      </right>
      <top style="thin">
        <color auto="1"/>
      </top>
      <bottom style="thin">
        <color theme="0" tint="-0.34998626667073579"/>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thin">
        <color auto="1"/>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rgb="FF808080"/>
      </left>
      <right style="thin">
        <color rgb="FF808080"/>
      </right>
      <top style="thin">
        <color rgb="FF808080"/>
      </top>
      <bottom style="thin">
        <color auto="1"/>
      </bottom>
      <diagonal/>
    </border>
    <border>
      <left/>
      <right style="thin">
        <color theme="1" tint="0.499984740745262"/>
      </right>
      <top style="thin">
        <color theme="1" tint="0.499984740745262"/>
      </top>
      <bottom style="thin">
        <color auto="1"/>
      </bottom>
      <diagonal/>
    </border>
  </borders>
  <cellStyleXfs count="1521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03">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3"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45"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0" fillId="2" borderId="6" xfId="0" applyFill="1" applyBorder="1" applyAlignment="1">
      <alignment horizontal="left" vertical="top" wrapText="1"/>
    </xf>
    <xf numFmtId="0" fontId="7" fillId="0" borderId="6" xfId="0" applyFont="1" applyBorder="1" applyAlignment="1">
      <alignment horizontal="left" vertical="top" wrapText="1"/>
    </xf>
    <xf numFmtId="0" fontId="7" fillId="2" borderId="6" xfId="0" applyFont="1" applyFill="1" applyBorder="1" applyAlignment="1">
      <alignment vertical="top" wrapText="1"/>
    </xf>
    <xf numFmtId="0" fontId="7" fillId="0" borderId="10" xfId="0" applyFont="1" applyBorder="1" applyAlignment="1">
      <alignment vertical="top" wrapText="1"/>
    </xf>
    <xf numFmtId="0" fontId="7" fillId="0" borderId="15" xfId="0" applyFont="1" applyBorder="1" applyAlignment="1">
      <alignment vertical="top" wrapText="1"/>
    </xf>
    <xf numFmtId="0" fontId="7" fillId="2" borderId="4" xfId="0" applyFont="1" applyFill="1" applyBorder="1" applyAlignment="1">
      <alignment horizontal="left" vertical="top" wrapText="1"/>
    </xf>
    <xf numFmtId="0" fontId="7" fillId="0" borderId="6" xfId="0" applyFont="1" applyBorder="1" applyAlignment="1">
      <alignment vertical="top" wrapText="1"/>
    </xf>
    <xf numFmtId="0" fontId="7" fillId="0" borderId="16" xfId="0" applyFont="1" applyBorder="1" applyAlignment="1">
      <alignment vertical="top" wrapText="1"/>
    </xf>
    <xf numFmtId="0" fontId="7" fillId="0" borderId="8" xfId="0" applyFont="1" applyBorder="1" applyAlignment="1">
      <alignment vertical="top"/>
    </xf>
    <xf numFmtId="0" fontId="7" fillId="0" borderId="0" xfId="0" applyFont="1" applyAlignment="1">
      <alignment vertical="top"/>
    </xf>
    <xf numFmtId="0" fontId="7" fillId="0" borderId="33" xfId="0" applyFont="1" applyBorder="1" applyAlignment="1">
      <alignment vertical="top" wrapText="1"/>
    </xf>
    <xf numFmtId="0" fontId="7" fillId="0" borderId="52" xfId="0" applyFont="1"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6" xfId="0" applyFill="1" applyBorder="1" applyAlignment="1">
      <alignment horizontal="right" vertical="top" wrapText="1"/>
    </xf>
    <xf numFmtId="0" fontId="0" fillId="0" borderId="6" xfId="0" applyBorder="1" applyAlignment="1">
      <alignment horizontal="right" vertical="top" wrapText="1"/>
    </xf>
    <xf numFmtId="0" fontId="0" fillId="0" borderId="4" xfId="0" applyBorder="1" applyAlignment="1">
      <alignment horizontal="left" vertical="top" wrapText="1"/>
    </xf>
    <xf numFmtId="0" fontId="0" fillId="2" borderId="55" xfId="0" applyFill="1" applyBorder="1" applyAlignment="1">
      <alignment vertical="top" wrapText="1"/>
    </xf>
    <xf numFmtId="0" fontId="0" fillId="0" borderId="42" xfId="0" applyBorder="1" applyAlignment="1">
      <alignment vertical="top" wrapText="1"/>
    </xf>
    <xf numFmtId="0" fontId="0" fillId="2" borderId="57" xfId="0" applyFill="1" applyBorder="1" applyAlignment="1">
      <alignment vertical="top" wrapText="1"/>
    </xf>
    <xf numFmtId="0" fontId="0" fillId="0" borderId="56" xfId="0" applyBorder="1" applyAlignment="1">
      <alignment vertical="top" wrapText="1"/>
    </xf>
    <xf numFmtId="0" fontId="7" fillId="0" borderId="0" xfId="0" applyFont="1" applyAlignment="1">
      <alignment vertical="top" wrapText="1"/>
    </xf>
    <xf numFmtId="14" fontId="7" fillId="0" borderId="0" xfId="0" applyNumberFormat="1" applyFont="1" applyAlignment="1">
      <alignment vertical="top" wrapText="1"/>
    </xf>
    <xf numFmtId="49" fontId="7" fillId="0" borderId="0" xfId="0" applyNumberFormat="1" applyFont="1" applyAlignment="1">
      <alignment horizontal="left" vertical="top"/>
    </xf>
    <xf numFmtId="49" fontId="7" fillId="0" borderId="0" xfId="0" applyNumberFormat="1" applyFont="1" applyAlignment="1">
      <alignment vertical="top"/>
    </xf>
    <xf numFmtId="0" fontId="7" fillId="0" borderId="0" xfId="0" applyFont="1" applyAlignment="1">
      <alignment wrapText="1"/>
    </xf>
    <xf numFmtId="0" fontId="3" fillId="0" borderId="11" xfId="0" applyFont="1" applyBorder="1" applyAlignment="1">
      <alignment vertical="top" wrapText="1"/>
    </xf>
    <xf numFmtId="0" fontId="7" fillId="0" borderId="0" xfId="944" applyBorder="1" applyAlignment="1">
      <alignment horizontal="left" vertical="top" wrapText="1"/>
    </xf>
    <xf numFmtId="0" fontId="7" fillId="0" borderId="13" xfId="0" applyFont="1" applyBorder="1" applyAlignment="1">
      <alignment horizontal="left" vertical="top" wrapText="1"/>
    </xf>
    <xf numFmtId="0" fontId="7" fillId="0" borderId="0" xfId="0" applyFont="1" applyBorder="1" applyAlignment="1">
      <alignment horizontal="left" vertical="top" wrapText="1"/>
    </xf>
    <xf numFmtId="0" fontId="0" fillId="0" borderId="22" xfId="0" applyBorder="1" applyAlignment="1">
      <alignment horizontal="center" vertical="center"/>
    </xf>
    <xf numFmtId="0" fontId="0" fillId="0" borderId="4" xfId="0" applyBorder="1" applyAlignment="1">
      <alignment horizontal="center" vertical="top"/>
    </xf>
    <xf numFmtId="0" fontId="0" fillId="5" borderId="61" xfId="0" applyFill="1" applyBorder="1"/>
    <xf numFmtId="0" fontId="0" fillId="6" borderId="62" xfId="0" applyFill="1" applyBorder="1"/>
    <xf numFmtId="0" fontId="0" fillId="5" borderId="62" xfId="0" applyFill="1" applyBorder="1"/>
    <xf numFmtId="0" fontId="8" fillId="5" borderId="62" xfId="0" applyFont="1" applyFill="1" applyBorder="1"/>
    <xf numFmtId="0" fontId="0" fillId="0" borderId="62" xfId="0" applyBorder="1"/>
    <xf numFmtId="0" fontId="8" fillId="5" borderId="63" xfId="0" applyFont="1" applyFill="1" applyBorder="1"/>
    <xf numFmtId="0" fontId="0" fillId="6" borderId="64" xfId="0" applyFill="1" applyBorder="1"/>
    <xf numFmtId="0" fontId="0" fillId="6" borderId="65" xfId="0" applyFill="1" applyBorder="1"/>
    <xf numFmtId="0" fontId="8" fillId="5" borderId="65" xfId="0" applyFont="1" applyFill="1" applyBorder="1"/>
    <xf numFmtId="0" fontId="0" fillId="0" borderId="65" xfId="0" applyBorder="1"/>
    <xf numFmtId="0" fontId="8" fillId="5" borderId="66" xfId="0" applyFont="1" applyFill="1" applyBorder="1"/>
    <xf numFmtId="0" fontId="0" fillId="6" borderId="66" xfId="0" applyFill="1" applyBorder="1"/>
    <xf numFmtId="0" fontId="0" fillId="0" borderId="67" xfId="0" applyBorder="1"/>
    <xf numFmtId="0" fontId="0" fillId="0" borderId="68" xfId="0" applyBorder="1"/>
    <xf numFmtId="0" fontId="0" fillId="0" borderId="69" xfId="0" applyBorder="1"/>
    <xf numFmtId="0" fontId="0" fillId="7" borderId="62" xfId="0" applyFill="1" applyBorder="1" applyAlignment="1">
      <alignment horizontal="center" vertical="center"/>
    </xf>
    <xf numFmtId="0" fontId="8" fillId="7" borderId="65" xfId="0" applyFont="1" applyFill="1" applyBorder="1" applyAlignment="1">
      <alignment horizontal="center" vertical="center"/>
    </xf>
    <xf numFmtId="0" fontId="8" fillId="8" borderId="65" xfId="0" applyFont="1" applyFill="1" applyBorder="1" applyAlignment="1">
      <alignment horizontal="center"/>
    </xf>
    <xf numFmtId="0" fontId="0" fillId="2" borderId="7" xfId="0" applyFill="1" applyBorder="1" applyAlignment="1">
      <alignment horizontal="left" vertical="top" wrapText="1"/>
    </xf>
    <xf numFmtId="0" fontId="0" fillId="0" borderId="8" xfId="2200" applyFont="1" applyFill="1" applyBorder="1" applyAlignment="1">
      <alignment horizontal="left" vertical="top" wrapText="1"/>
    </xf>
    <xf numFmtId="0" fontId="7" fillId="2" borderId="19" xfId="0" applyFont="1" applyFill="1" applyBorder="1" applyAlignment="1">
      <alignment vertical="top" wrapText="1"/>
    </xf>
    <xf numFmtId="0" fontId="7" fillId="2" borderId="13" xfId="0" applyFont="1" applyFill="1" applyBorder="1" applyAlignment="1">
      <alignment horizontal="left" vertical="top" wrapText="1"/>
    </xf>
    <xf numFmtId="0" fontId="7" fillId="2" borderId="21" xfId="0" applyFont="1" applyFill="1" applyBorder="1" applyAlignment="1">
      <alignment vertical="top" wrapText="1"/>
    </xf>
    <xf numFmtId="0" fontId="7" fillId="0" borderId="8" xfId="2200" applyFont="1" applyFill="1" applyBorder="1" applyAlignment="1">
      <alignment horizontal="left" vertical="top" wrapText="1"/>
    </xf>
    <xf numFmtId="0" fontId="7" fillId="2" borderId="18" xfId="0" applyFont="1" applyFill="1" applyBorder="1" applyAlignment="1">
      <alignment horizontal="left" vertical="top" wrapText="1"/>
    </xf>
    <xf numFmtId="0" fontId="7" fillId="0" borderId="26" xfId="0" applyFont="1" applyBorder="1" applyAlignment="1">
      <alignment horizontal="left" vertical="top" wrapText="1"/>
    </xf>
    <xf numFmtId="0" fontId="7" fillId="3" borderId="30" xfId="0" applyFont="1" applyFill="1" applyBorder="1" applyAlignment="1">
      <alignment horizontal="left" vertical="top" wrapText="1"/>
    </xf>
    <xf numFmtId="0" fontId="7" fillId="0" borderId="30" xfId="0" applyFont="1" applyBorder="1" applyAlignment="1">
      <alignment horizontal="left" vertical="top" wrapText="1"/>
    </xf>
    <xf numFmtId="0" fontId="7" fillId="3" borderId="30" xfId="0" applyFont="1" applyFill="1" applyBorder="1" applyAlignment="1">
      <alignment vertical="top" wrapText="1"/>
    </xf>
    <xf numFmtId="0" fontId="7" fillId="3" borderId="31" xfId="0" applyFont="1" applyFill="1" applyBorder="1" applyAlignment="1">
      <alignment vertical="top" wrapText="1"/>
    </xf>
    <xf numFmtId="0" fontId="7" fillId="3" borderId="23" xfId="0" applyFont="1" applyFill="1" applyBorder="1" applyAlignment="1">
      <alignment vertical="top" wrapText="1"/>
    </xf>
    <xf numFmtId="0" fontId="7" fillId="3" borderId="3" xfId="0" applyFont="1" applyFill="1" applyBorder="1" applyAlignment="1">
      <alignment vertical="top" wrapText="1"/>
    </xf>
    <xf numFmtId="0" fontId="7" fillId="3" borderId="4" xfId="0" applyFont="1" applyFill="1" applyBorder="1" applyAlignment="1">
      <alignment vertical="top" wrapText="1"/>
    </xf>
    <xf numFmtId="0" fontId="0" fillId="2" borderId="17" xfId="0" applyFill="1" applyBorder="1" applyAlignment="1">
      <alignment horizontal="left" vertical="top" wrapText="1"/>
    </xf>
    <xf numFmtId="0" fontId="7"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8" fillId="3" borderId="0" xfId="0" applyFont="1" applyFill="1" applyAlignment="1">
      <alignment horizontal="left" vertical="top" wrapText="1"/>
    </xf>
    <xf numFmtId="0" fontId="0" fillId="0" borderId="45" xfId="0" applyFill="1" applyBorder="1" applyAlignment="1">
      <alignment horizontal="center" vertical="top" wrapText="1"/>
    </xf>
    <xf numFmtId="0" fontId="11" fillId="0" borderId="6" xfId="0" applyFont="1" applyBorder="1" applyAlignment="1">
      <alignment horizontal="left" vertical="top" wrapText="1"/>
    </xf>
    <xf numFmtId="0" fontId="11" fillId="2" borderId="6" xfId="0" applyFont="1" applyFill="1" applyBorder="1" applyAlignment="1">
      <alignment vertical="top" wrapText="1"/>
    </xf>
    <xf numFmtId="0" fontId="11" fillId="0" borderId="8" xfId="0" applyFont="1" applyBorder="1" applyAlignment="1">
      <alignment vertical="top" wrapText="1"/>
    </xf>
    <xf numFmtId="0" fontId="11" fillId="0" borderId="10" xfId="0" applyFont="1" applyBorder="1" applyAlignment="1">
      <alignment vertical="top" wrapText="1"/>
    </xf>
    <xf numFmtId="0" fontId="11" fillId="0" borderId="52" xfId="0" applyFont="1" applyBorder="1" applyAlignment="1">
      <alignment vertical="top" wrapText="1"/>
    </xf>
    <xf numFmtId="0" fontId="11" fillId="0" borderId="16" xfId="0" applyFont="1" applyBorder="1" applyAlignment="1">
      <alignment vertical="top" wrapText="1"/>
    </xf>
    <xf numFmtId="0" fontId="11" fillId="0" borderId="0" xfId="0" applyFont="1" applyAlignment="1">
      <alignment vertical="top" wrapText="1"/>
    </xf>
    <xf numFmtId="0" fontId="11" fillId="0" borderId="8" xfId="0" applyFont="1" applyBorder="1" applyAlignment="1">
      <alignment vertical="top"/>
    </xf>
    <xf numFmtId="0" fontId="11" fillId="0" borderId="0" xfId="0" applyFont="1" applyAlignment="1">
      <alignment vertical="top"/>
    </xf>
    <xf numFmtId="0" fontId="0" fillId="0" borderId="8" xfId="0" applyFont="1" applyBorder="1" applyAlignment="1">
      <alignment horizontal="left" vertical="top" wrapText="1"/>
    </xf>
    <xf numFmtId="0" fontId="0" fillId="2" borderId="8"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vertical="top" wrapText="1"/>
    </xf>
    <xf numFmtId="0" fontId="0" fillId="2" borderId="12" xfId="0" applyFont="1" applyFill="1" applyBorder="1" applyAlignment="1">
      <alignment vertical="top" wrapText="1"/>
    </xf>
    <xf numFmtId="0" fontId="0" fillId="2" borderId="1" xfId="0" applyFont="1" applyFill="1" applyBorder="1" applyAlignment="1">
      <alignment vertical="top" wrapText="1"/>
    </xf>
    <xf numFmtId="0" fontId="0" fillId="2" borderId="4" xfId="0" applyFont="1" applyFill="1" applyBorder="1" applyAlignment="1">
      <alignment vertical="top" wrapText="1"/>
    </xf>
    <xf numFmtId="0" fontId="0" fillId="0" borderId="0" xfId="0" applyFont="1"/>
    <xf numFmtId="0" fontId="0" fillId="0" borderId="13" xfId="0" applyFont="1" applyBorder="1" applyAlignment="1">
      <alignment horizontal="left" vertical="top" wrapText="1"/>
    </xf>
    <xf numFmtId="0" fontId="0" fillId="2" borderId="13"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3" xfId="0" applyFont="1" applyFill="1" applyBorder="1" applyAlignment="1">
      <alignment vertical="top" wrapText="1"/>
    </xf>
    <xf numFmtId="0" fontId="0" fillId="2" borderId="20" xfId="0" applyFont="1" applyFill="1" applyBorder="1" applyAlignment="1">
      <alignment vertical="top" wrapText="1"/>
    </xf>
    <xf numFmtId="0" fontId="11" fillId="0" borderId="0" xfId="0" applyFont="1" applyBorder="1" applyAlignment="1">
      <alignment vertical="top" wrapText="1"/>
    </xf>
    <xf numFmtId="0" fontId="11" fillId="0" borderId="0" xfId="0" applyFont="1" applyBorder="1" applyAlignment="1">
      <alignment horizontal="left" vertical="top" wrapText="1"/>
    </xf>
    <xf numFmtId="0" fontId="7" fillId="2" borderId="47" xfId="0" applyFont="1" applyFill="1" applyBorder="1" applyAlignment="1">
      <alignment horizontal="left" vertical="top" wrapText="1"/>
    </xf>
    <xf numFmtId="0" fontId="7" fillId="3" borderId="26" xfId="0" applyFont="1" applyFill="1" applyBorder="1" applyAlignment="1">
      <alignment horizontal="left" vertical="top" wrapText="1"/>
    </xf>
    <xf numFmtId="0" fontId="8" fillId="3" borderId="70" xfId="0" applyFont="1" applyFill="1" applyBorder="1" applyAlignment="1">
      <alignment horizontal="left" vertical="top" wrapText="1"/>
    </xf>
    <xf numFmtId="0" fontId="7" fillId="3" borderId="70" xfId="0" applyFont="1" applyFill="1" applyBorder="1" applyAlignment="1">
      <alignment horizontal="left" vertical="top" wrapText="1"/>
    </xf>
    <xf numFmtId="0" fontId="11" fillId="2" borderId="18" xfId="0" applyFont="1" applyFill="1" applyBorder="1" applyAlignment="1">
      <alignment horizontal="left" vertical="top" wrapText="1"/>
    </xf>
    <xf numFmtId="0" fontId="0" fillId="0" borderId="17" xfId="0" applyFont="1" applyFill="1" applyBorder="1" applyAlignment="1">
      <alignment horizontal="left" vertical="top" wrapText="1"/>
    </xf>
    <xf numFmtId="0" fontId="0" fillId="0" borderId="0" xfId="0" applyFont="1" applyAlignment="1">
      <alignment horizontal="left" vertical="top" wrapText="1"/>
    </xf>
    <xf numFmtId="0" fontId="8" fillId="0" borderId="0" xfId="0" applyFont="1" applyAlignment="1">
      <alignmen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0" xfId="0" applyBorder="1" applyAlignment="1">
      <alignment horizontal="center" vertical="top"/>
    </xf>
    <xf numFmtId="0" fontId="0" fillId="2" borderId="42" xfId="0" applyFill="1" applyBorder="1" applyAlignment="1">
      <alignment vertical="top" wrapText="1"/>
    </xf>
    <xf numFmtId="0" fontId="0" fillId="2" borderId="32" xfId="0" applyFill="1" applyBorder="1" applyAlignment="1">
      <alignment vertical="top" wrapText="1"/>
    </xf>
    <xf numFmtId="0" fontId="0" fillId="2" borderId="4" xfId="0" applyFill="1" applyBorder="1" applyAlignment="1">
      <alignment horizontal="center" vertical="top" wrapText="1"/>
    </xf>
    <xf numFmtId="0" fontId="0" fillId="2" borderId="13" xfId="0" applyFill="1" applyBorder="1" applyAlignment="1">
      <alignment vertical="top" wrapText="1"/>
    </xf>
    <xf numFmtId="0" fontId="0" fillId="2" borderId="11" xfId="0" applyFill="1" applyBorder="1" applyAlignment="1">
      <alignment horizontal="left" vertical="top" wrapText="1"/>
    </xf>
    <xf numFmtId="0" fontId="0" fillId="2" borderId="13" xfId="0" applyFill="1" applyBorder="1" applyAlignment="1">
      <alignment vertical="top" wrapText="1"/>
    </xf>
    <xf numFmtId="0" fontId="0" fillId="2" borderId="17" xfId="0" applyFill="1" applyBorder="1" applyAlignment="1">
      <alignment vertical="top" wrapText="1"/>
    </xf>
    <xf numFmtId="0" fontId="0" fillId="2" borderId="13" xfId="0" applyFill="1" applyBorder="1" applyAlignment="1">
      <alignment vertical="top" wrapText="1"/>
    </xf>
    <xf numFmtId="49" fontId="7" fillId="0" borderId="0" xfId="0" applyNumberFormat="1" applyFont="1"/>
    <xf numFmtId="0" fontId="0" fillId="0" borderId="0" xfId="0" applyFont="1" applyAlignment="1">
      <alignment vertical="top" wrapText="1"/>
    </xf>
    <xf numFmtId="0" fontId="0" fillId="0" borderId="0" xfId="0" applyFont="1" applyAlignment="1">
      <alignment vertical="top"/>
    </xf>
    <xf numFmtId="49" fontId="0" fillId="0" borderId="0" xfId="0" applyNumberFormat="1" applyFont="1" applyAlignment="1">
      <alignment vertical="top"/>
    </xf>
    <xf numFmtId="0" fontId="0" fillId="2" borderId="13" xfId="0" applyFill="1" applyBorder="1" applyAlignment="1">
      <alignment vertical="top" wrapText="1"/>
    </xf>
    <xf numFmtId="0" fontId="0" fillId="2" borderId="13" xfId="0" applyFill="1" applyBorder="1" applyAlignment="1">
      <alignment vertical="top" wrapText="1"/>
    </xf>
    <xf numFmtId="0" fontId="0" fillId="2" borderId="13" xfId="0" applyFill="1" applyBorder="1" applyAlignment="1">
      <alignment vertical="top" wrapText="1"/>
    </xf>
    <xf numFmtId="0" fontId="0" fillId="0" borderId="7" xfId="0" applyBorder="1" applyAlignment="1">
      <alignment horizontal="left" vertical="top" wrapText="1"/>
    </xf>
    <xf numFmtId="0" fontId="0" fillId="0" borderId="7" xfId="0" applyBorder="1" applyAlignment="1">
      <alignment vertical="top" wrapText="1"/>
    </xf>
    <xf numFmtId="0" fontId="0" fillId="2" borderId="13" xfId="0" applyFill="1" applyBorder="1" applyAlignment="1">
      <alignment vertical="top" wrapText="1"/>
    </xf>
    <xf numFmtId="0" fontId="11" fillId="3" borderId="25" xfId="0" applyFont="1" applyFill="1" applyBorder="1" applyAlignment="1">
      <alignment horizontal="left" vertical="top" wrapText="1"/>
    </xf>
    <xf numFmtId="0" fontId="11" fillId="2" borderId="47" xfId="0" applyFont="1" applyFill="1" applyBorder="1" applyAlignment="1">
      <alignment horizontal="left" vertical="top" wrapText="1"/>
    </xf>
    <xf numFmtId="0" fontId="11" fillId="3" borderId="26" xfId="0" applyFont="1" applyFill="1" applyBorder="1" applyAlignment="1">
      <alignment horizontal="left" vertical="top" wrapText="1"/>
    </xf>
    <xf numFmtId="0" fontId="11" fillId="2" borderId="12" xfId="0" applyFont="1" applyFill="1" applyBorder="1" applyAlignment="1">
      <alignment horizontal="left" vertical="top" wrapText="1"/>
    </xf>
    <xf numFmtId="0" fontId="0" fillId="2" borderId="71" xfId="0" applyFill="1" applyBorder="1" applyAlignment="1">
      <alignment horizontal="left" vertical="top" wrapText="1"/>
    </xf>
    <xf numFmtId="0" fontId="0" fillId="2" borderId="34" xfId="0" applyFont="1" applyFill="1" applyBorder="1" applyAlignment="1">
      <alignment vertical="top" wrapText="1"/>
    </xf>
    <xf numFmtId="0" fontId="0" fillId="2" borderId="13" xfId="0" applyFill="1" applyBorder="1" applyAlignment="1">
      <alignment vertical="top" wrapText="1"/>
    </xf>
    <xf numFmtId="0" fontId="0" fillId="0" borderId="13" xfId="0" applyBorder="1" applyAlignment="1">
      <alignment horizontal="left" vertical="top" wrapText="1"/>
    </xf>
    <xf numFmtId="0" fontId="3" fillId="0" borderId="0" xfId="0" applyFont="1" applyAlignment="1">
      <alignment horizontal="left" vertical="top" wrapText="1"/>
    </xf>
    <xf numFmtId="0" fontId="3" fillId="0" borderId="54" xfId="0" applyFont="1" applyBorder="1" applyAlignment="1">
      <alignment horizontal="lef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vertical="top" wrapText="1"/>
    </xf>
    <xf numFmtId="0" fontId="0" fillId="2" borderId="15" xfId="0" applyFill="1" applyBorder="1" applyAlignment="1">
      <alignment horizontal="left" vertical="top" wrapText="1"/>
    </xf>
    <xf numFmtId="0" fontId="0" fillId="2" borderId="11"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7" xfId="0" applyFill="1" applyBorder="1" applyAlignment="1">
      <alignment horizontal="left" vertical="top" wrapText="1"/>
    </xf>
    <xf numFmtId="0" fontId="0" fillId="2" borderId="7" xfId="0" applyFill="1" applyBorder="1" applyAlignment="1">
      <alignment horizontal="left"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0" fillId="2" borderId="17" xfId="0" applyFill="1" applyBorder="1" applyAlignment="1">
      <alignment vertical="top" wrapText="1"/>
    </xf>
    <xf numFmtId="0" fontId="0" fillId="2" borderId="13" xfId="0" applyFill="1" applyBorder="1" applyAlignment="1">
      <alignment horizontal="left" vertical="top" wrapText="1"/>
    </xf>
    <xf numFmtId="0" fontId="0" fillId="2" borderId="45" xfId="0" applyFill="1" applyBorder="1" applyAlignment="1">
      <alignment horizontal="center" vertical="top" wrapText="1"/>
    </xf>
    <xf numFmtId="0" fontId="0" fillId="2" borderId="3" xfId="0" applyFill="1" applyBorder="1" applyAlignment="1">
      <alignment horizontal="center"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58" xfId="0" applyFill="1" applyBorder="1" applyAlignment="1">
      <alignment horizontal="center" vertical="top" wrapText="1"/>
    </xf>
    <xf numFmtId="0" fontId="0" fillId="2" borderId="23" xfId="0" applyFill="1" applyBorder="1" applyAlignment="1">
      <alignment horizontal="center" vertical="top" wrapText="1"/>
    </xf>
    <xf numFmtId="0" fontId="3" fillId="2" borderId="35"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8" xfId="0" applyFont="1" applyFill="1"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0" borderId="0" xfId="0" applyBorder="1" applyAlignment="1">
      <alignment horizontal="center" vertical="top"/>
    </xf>
    <xf numFmtId="0" fontId="0" fillId="2" borderId="22" xfId="0" applyFill="1" applyBorder="1" applyAlignment="1">
      <alignment horizontal="center" vertical="top" wrapText="1"/>
    </xf>
    <xf numFmtId="0" fontId="0" fillId="2" borderId="27" xfId="0" applyFill="1" applyBorder="1" applyAlignment="1">
      <alignment horizontal="center" vertical="top" wrapText="1"/>
    </xf>
    <xf numFmtId="0" fontId="0" fillId="2" borderId="20" xfId="0" applyFill="1" applyBorder="1" applyAlignment="1">
      <alignment horizontal="center" vertical="top" wrapText="1"/>
    </xf>
    <xf numFmtId="0" fontId="0" fillId="2" borderId="15" xfId="0" applyFill="1" applyBorder="1" applyAlignment="1">
      <alignment horizontal="center"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3" fillId="2" borderId="7" xfId="0" applyFont="1" applyFill="1" applyBorder="1" applyAlignment="1">
      <alignment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3" fillId="2" borderId="17"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13" fillId="2" borderId="13" xfId="0" applyFont="1" applyFill="1" applyBorder="1" applyAlignment="1">
      <alignment vertical="top" wrapText="1"/>
    </xf>
    <xf numFmtId="0" fontId="13" fillId="2" borderId="7" xfId="0" applyFont="1" applyFill="1" applyBorder="1" applyAlignment="1">
      <alignmen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0" fillId="2" borderId="15" xfId="0" applyFill="1" applyBorder="1" applyAlignment="1">
      <alignment vertical="top" wrapText="1"/>
    </xf>
    <xf numFmtId="0" fontId="3" fillId="2" borderId="43" xfId="0" applyFont="1" applyFill="1" applyBorder="1" applyAlignment="1">
      <alignment horizontal="left" vertical="top" wrapText="1"/>
    </xf>
    <xf numFmtId="0" fontId="3" fillId="2" borderId="36" xfId="0" applyFont="1" applyFill="1" applyBorder="1" applyAlignment="1">
      <alignment horizontal="lef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0" borderId="11" xfId="0" applyFont="1" applyBorder="1" applyAlignment="1">
      <alignment horizontal="lef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3" fillId="2" borderId="15" xfId="0" applyFont="1" applyFill="1" applyBorder="1" applyAlignment="1">
      <alignment horizontal="left" vertical="top" wrapText="1"/>
    </xf>
    <xf numFmtId="0" fontId="3" fillId="2" borderId="0"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0" borderId="14" xfId="0" applyFont="1" applyBorder="1" applyAlignment="1">
      <alignment horizontal="center" vertical="top" wrapText="1"/>
    </xf>
    <xf numFmtId="0" fontId="3" fillId="0" borderId="15" xfId="0" applyFont="1" applyBorder="1" applyAlignment="1">
      <alignment horizontal="left" vertical="top"/>
    </xf>
    <xf numFmtId="0" fontId="3" fillId="2" borderId="8" xfId="0" applyFont="1" applyFill="1" applyBorder="1" applyAlignment="1">
      <alignment horizontal="left"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4" xfId="0" applyFont="1" applyFill="1" applyBorder="1" applyAlignment="1">
      <alignment horizontal="left" vertical="top"/>
    </xf>
    <xf numFmtId="0" fontId="3" fillId="0" borderId="0" xfId="0" applyFont="1" applyAlignment="1">
      <alignment horizontal="left" vertical="top"/>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0" borderId="58" xfId="0" applyFont="1" applyBorder="1" applyAlignment="1">
      <alignment horizontal="left"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0" borderId="17" xfId="0" applyFont="1" applyBorder="1" applyAlignment="1">
      <alignment horizontal="center" vertical="top"/>
    </xf>
    <xf numFmtId="0" fontId="3" fillId="0" borderId="7" xfId="0" applyFont="1" applyBorder="1" applyAlignment="1">
      <alignment horizontal="center" vertical="top"/>
    </xf>
    <xf numFmtId="49" fontId="3" fillId="0" borderId="0" xfId="0" applyNumberFormat="1" applyFont="1" applyAlignment="1">
      <alignment horizontal="left" vertical="top" wrapText="1"/>
    </xf>
    <xf numFmtId="0" fontId="0" fillId="0" borderId="0" xfId="0" applyAlignment="1">
      <alignment horizontal="center"/>
    </xf>
    <xf numFmtId="0" fontId="0" fillId="0" borderId="22" xfId="0" applyBorder="1" applyAlignment="1">
      <alignment horizontal="center" vertical="top" wrapText="1"/>
    </xf>
    <xf numFmtId="0" fontId="0" fillId="0" borderId="59" xfId="0" applyBorder="1" applyAlignment="1">
      <alignment horizontal="center" vertical="top" wrapText="1"/>
    </xf>
    <xf numFmtId="0" fontId="0" fillId="0" borderId="60" xfId="0" applyBorder="1" applyAlignment="1">
      <alignment horizontal="center" vertical="top" wrapText="1"/>
    </xf>
    <xf numFmtId="0" fontId="0" fillId="0" borderId="0" xfId="0" applyAlignment="1">
      <alignment horizontal="left"/>
    </xf>
  </cellXfs>
  <cellStyles count="15218">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2" builtinId="9" hidden="1"/>
    <cellStyle name="Followed Hyperlink" xfId="11994" builtinId="9" hidden="1"/>
    <cellStyle name="Followed Hyperlink" xfId="11996" builtinId="9" hidden="1"/>
    <cellStyle name="Followed Hyperlink" xfId="11998" builtinId="9" hidden="1"/>
    <cellStyle name="Followed Hyperlink" xfId="12000" builtinId="9" hidden="1"/>
    <cellStyle name="Followed Hyperlink" xfId="12002" builtinId="9" hidden="1"/>
    <cellStyle name="Followed Hyperlink" xfId="12004" builtinId="9" hidden="1"/>
    <cellStyle name="Followed Hyperlink" xfId="12006" builtinId="9" hidden="1"/>
    <cellStyle name="Followed Hyperlink" xfId="12008" builtinId="9" hidden="1"/>
    <cellStyle name="Followed Hyperlink" xfId="12010" builtinId="9" hidden="1"/>
    <cellStyle name="Followed Hyperlink" xfId="12012" builtinId="9" hidden="1"/>
    <cellStyle name="Followed Hyperlink" xfId="12014" builtinId="9" hidden="1"/>
    <cellStyle name="Followed Hyperlink" xfId="12016" builtinId="9" hidden="1"/>
    <cellStyle name="Followed Hyperlink" xfId="12018" builtinId="9" hidden="1"/>
    <cellStyle name="Followed Hyperlink" xfId="12020" builtinId="9" hidden="1"/>
    <cellStyle name="Followed Hyperlink" xfId="12022" builtinId="9" hidden="1"/>
    <cellStyle name="Followed Hyperlink" xfId="12024" builtinId="9" hidden="1"/>
    <cellStyle name="Followed Hyperlink" xfId="12026" builtinId="9" hidden="1"/>
    <cellStyle name="Followed Hyperlink" xfId="12028" builtinId="9" hidden="1"/>
    <cellStyle name="Followed Hyperlink" xfId="12030" builtinId="9" hidden="1"/>
    <cellStyle name="Followed Hyperlink" xfId="12032" builtinId="9" hidden="1"/>
    <cellStyle name="Followed Hyperlink" xfId="12034" builtinId="9" hidden="1"/>
    <cellStyle name="Followed Hyperlink" xfId="12036" builtinId="9" hidden="1"/>
    <cellStyle name="Followed Hyperlink" xfId="12038" builtinId="9" hidden="1"/>
    <cellStyle name="Followed Hyperlink" xfId="12040" builtinId="9" hidden="1"/>
    <cellStyle name="Followed Hyperlink" xfId="12042" builtinId="9" hidden="1"/>
    <cellStyle name="Followed Hyperlink" xfId="12044" builtinId="9" hidden="1"/>
    <cellStyle name="Followed Hyperlink" xfId="12046" builtinId="9" hidden="1"/>
    <cellStyle name="Followed Hyperlink" xfId="12048" builtinId="9" hidden="1"/>
    <cellStyle name="Followed Hyperlink" xfId="12050" builtinId="9" hidden="1"/>
    <cellStyle name="Followed Hyperlink" xfId="12052" builtinId="9" hidden="1"/>
    <cellStyle name="Followed Hyperlink" xfId="12054" builtinId="9" hidden="1"/>
    <cellStyle name="Followed Hyperlink" xfId="12056" builtinId="9" hidden="1"/>
    <cellStyle name="Followed Hyperlink" xfId="12058" builtinId="9" hidden="1"/>
    <cellStyle name="Followed Hyperlink" xfId="12060" builtinId="9" hidden="1"/>
    <cellStyle name="Followed Hyperlink" xfId="12062"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0" builtinId="9" hidden="1"/>
    <cellStyle name="Followed Hyperlink" xfId="12082" builtinId="9" hidden="1"/>
    <cellStyle name="Followed Hyperlink" xfId="12084" builtinId="9" hidden="1"/>
    <cellStyle name="Followed Hyperlink" xfId="12086" builtinId="9" hidden="1"/>
    <cellStyle name="Followed Hyperlink" xfId="12088" builtinId="9" hidden="1"/>
    <cellStyle name="Followed Hyperlink" xfId="12090" builtinId="9" hidden="1"/>
    <cellStyle name="Followed Hyperlink" xfId="12092" builtinId="9" hidden="1"/>
    <cellStyle name="Followed Hyperlink" xfId="12094" builtinId="9" hidden="1"/>
    <cellStyle name="Followed Hyperlink" xfId="12096" builtinId="9" hidden="1"/>
    <cellStyle name="Followed Hyperlink" xfId="12098" builtinId="9" hidden="1"/>
    <cellStyle name="Followed Hyperlink" xfId="12100" builtinId="9" hidden="1"/>
    <cellStyle name="Followed Hyperlink" xfId="12102" builtinId="9" hidden="1"/>
    <cellStyle name="Followed Hyperlink" xfId="12104" builtinId="9" hidden="1"/>
    <cellStyle name="Followed Hyperlink" xfId="12106" builtinId="9" hidden="1"/>
    <cellStyle name="Followed Hyperlink" xfId="12108" builtinId="9" hidden="1"/>
    <cellStyle name="Followed Hyperlink" xfId="12110" builtinId="9" hidden="1"/>
    <cellStyle name="Followed Hyperlink" xfId="12112" builtinId="9" hidden="1"/>
    <cellStyle name="Followed Hyperlink" xfId="12114" builtinId="9" hidden="1"/>
    <cellStyle name="Followed Hyperlink" xfId="12116" builtinId="9" hidden="1"/>
    <cellStyle name="Followed Hyperlink" xfId="12118" builtinId="9" hidden="1"/>
    <cellStyle name="Followed Hyperlink" xfId="12120" builtinId="9" hidden="1"/>
    <cellStyle name="Followed Hyperlink" xfId="12122"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46" builtinId="9" hidden="1"/>
    <cellStyle name="Followed Hyperlink" xfId="12248" builtinId="9" hidden="1"/>
    <cellStyle name="Followed Hyperlink" xfId="12250" builtinId="9" hidden="1"/>
    <cellStyle name="Followed Hyperlink" xfId="12252" builtinId="9" hidden="1"/>
    <cellStyle name="Followed Hyperlink" xfId="12254" builtinId="9" hidden="1"/>
    <cellStyle name="Followed Hyperlink" xfId="12256" builtinId="9" hidden="1"/>
    <cellStyle name="Followed Hyperlink" xfId="12258" builtinId="9" hidden="1"/>
    <cellStyle name="Followed Hyperlink" xfId="12260" builtinId="9" hidden="1"/>
    <cellStyle name="Followed Hyperlink" xfId="12262" builtinId="9" hidden="1"/>
    <cellStyle name="Followed Hyperlink" xfId="12264" builtinId="9" hidden="1"/>
    <cellStyle name="Followed Hyperlink" xfId="12266" builtinId="9" hidden="1"/>
    <cellStyle name="Followed Hyperlink" xfId="12268" builtinId="9" hidden="1"/>
    <cellStyle name="Followed Hyperlink" xfId="12270" builtinId="9" hidden="1"/>
    <cellStyle name="Followed Hyperlink" xfId="12272" builtinId="9" hidden="1"/>
    <cellStyle name="Followed Hyperlink" xfId="12274" builtinId="9" hidden="1"/>
    <cellStyle name="Followed Hyperlink" xfId="12276" builtinId="9" hidden="1"/>
    <cellStyle name="Followed Hyperlink" xfId="12278" builtinId="9" hidden="1"/>
    <cellStyle name="Followed Hyperlink" xfId="12280" builtinId="9" hidden="1"/>
    <cellStyle name="Followed Hyperlink" xfId="12282" builtinId="9" hidden="1"/>
    <cellStyle name="Followed Hyperlink" xfId="12284" builtinId="9" hidden="1"/>
    <cellStyle name="Followed Hyperlink" xfId="12286" builtinId="9" hidden="1"/>
    <cellStyle name="Followed Hyperlink" xfId="12288" builtinId="9" hidden="1"/>
    <cellStyle name="Followed Hyperlink" xfId="12290" builtinId="9" hidden="1"/>
    <cellStyle name="Followed Hyperlink" xfId="12292" builtinId="9" hidden="1"/>
    <cellStyle name="Followed Hyperlink" xfId="12294" builtinId="9" hidden="1"/>
    <cellStyle name="Followed Hyperlink" xfId="12296" builtinId="9" hidden="1"/>
    <cellStyle name="Followed Hyperlink" xfId="12298" builtinId="9" hidden="1"/>
    <cellStyle name="Followed Hyperlink" xfId="12300" builtinId="9" hidden="1"/>
    <cellStyle name="Followed Hyperlink" xfId="12302" builtinId="9" hidden="1"/>
    <cellStyle name="Followed Hyperlink" xfId="12304" builtinId="9" hidden="1"/>
    <cellStyle name="Followed Hyperlink" xfId="1230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24" builtinId="9" hidden="1"/>
    <cellStyle name="Followed Hyperlink" xfId="12326" builtinId="9" hidden="1"/>
    <cellStyle name="Followed Hyperlink" xfId="12328" builtinId="9" hidden="1"/>
    <cellStyle name="Followed Hyperlink" xfId="12330" builtinId="9" hidden="1"/>
    <cellStyle name="Followed Hyperlink" xfId="12332" builtinId="9" hidden="1"/>
    <cellStyle name="Followed Hyperlink" xfId="12334" builtinId="9" hidden="1"/>
    <cellStyle name="Followed Hyperlink" xfId="12336" builtinId="9" hidden="1"/>
    <cellStyle name="Followed Hyperlink" xfId="12338" builtinId="9" hidden="1"/>
    <cellStyle name="Followed Hyperlink" xfId="12340" builtinId="9" hidden="1"/>
    <cellStyle name="Followed Hyperlink" xfId="12342" builtinId="9" hidden="1"/>
    <cellStyle name="Followed Hyperlink" xfId="12344" builtinId="9" hidden="1"/>
    <cellStyle name="Followed Hyperlink" xfId="12346" builtinId="9" hidden="1"/>
    <cellStyle name="Followed Hyperlink" xfId="12348" builtinId="9" hidden="1"/>
    <cellStyle name="Followed Hyperlink" xfId="12350" builtinId="9" hidden="1"/>
    <cellStyle name="Followed Hyperlink" xfId="12352" builtinId="9" hidden="1"/>
    <cellStyle name="Followed Hyperlink" xfId="12354" builtinId="9" hidden="1"/>
    <cellStyle name="Followed Hyperlink" xfId="12356" builtinId="9" hidden="1"/>
    <cellStyle name="Followed Hyperlink" xfId="12358" builtinId="9" hidden="1"/>
    <cellStyle name="Followed Hyperlink" xfId="12360" builtinId="9" hidden="1"/>
    <cellStyle name="Followed Hyperlink" xfId="12362" builtinId="9" hidden="1"/>
    <cellStyle name="Followed Hyperlink" xfId="12364" builtinId="9" hidden="1"/>
    <cellStyle name="Followed Hyperlink" xfId="12366"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490" builtinId="9" hidden="1"/>
    <cellStyle name="Followed Hyperlink" xfId="12492" builtinId="9" hidden="1"/>
    <cellStyle name="Followed Hyperlink" xfId="12494" builtinId="9" hidden="1"/>
    <cellStyle name="Followed Hyperlink" xfId="12496" builtinId="9" hidden="1"/>
    <cellStyle name="Followed Hyperlink" xfId="12498" builtinId="9" hidden="1"/>
    <cellStyle name="Followed Hyperlink" xfId="12500" builtinId="9" hidden="1"/>
    <cellStyle name="Followed Hyperlink" xfId="12502" builtinId="9" hidden="1"/>
    <cellStyle name="Followed Hyperlink" xfId="12504" builtinId="9" hidden="1"/>
    <cellStyle name="Followed Hyperlink" xfId="12506" builtinId="9" hidden="1"/>
    <cellStyle name="Followed Hyperlink" xfId="12508" builtinId="9" hidden="1"/>
    <cellStyle name="Followed Hyperlink" xfId="12510" builtinId="9" hidden="1"/>
    <cellStyle name="Followed Hyperlink" xfId="12512" builtinId="9" hidden="1"/>
    <cellStyle name="Followed Hyperlink" xfId="12514" builtinId="9" hidden="1"/>
    <cellStyle name="Followed Hyperlink" xfId="12516" builtinId="9" hidden="1"/>
    <cellStyle name="Followed Hyperlink" xfId="12518" builtinId="9" hidden="1"/>
    <cellStyle name="Followed Hyperlink" xfId="12520" builtinId="9" hidden="1"/>
    <cellStyle name="Followed Hyperlink" xfId="12522" builtinId="9" hidden="1"/>
    <cellStyle name="Followed Hyperlink" xfId="12524" builtinId="9" hidden="1"/>
    <cellStyle name="Followed Hyperlink" xfId="12526" builtinId="9" hidden="1"/>
    <cellStyle name="Followed Hyperlink" xfId="12528" builtinId="9" hidden="1"/>
    <cellStyle name="Followed Hyperlink" xfId="12530" builtinId="9" hidden="1"/>
    <cellStyle name="Followed Hyperlink" xfId="12532" builtinId="9" hidden="1"/>
    <cellStyle name="Followed Hyperlink" xfId="12534" builtinId="9" hidden="1"/>
    <cellStyle name="Followed Hyperlink" xfId="12536" builtinId="9" hidden="1"/>
    <cellStyle name="Followed Hyperlink" xfId="12538" builtinId="9" hidden="1"/>
    <cellStyle name="Followed Hyperlink" xfId="12540" builtinId="9" hidden="1"/>
    <cellStyle name="Followed Hyperlink" xfId="12542" builtinId="9" hidden="1"/>
    <cellStyle name="Followed Hyperlink" xfId="12544" builtinId="9" hidden="1"/>
    <cellStyle name="Followed Hyperlink" xfId="12546"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00" builtinId="9" hidden="1"/>
    <cellStyle name="Followed Hyperlink" xfId="12702" builtinId="9" hidden="1"/>
    <cellStyle name="Followed Hyperlink" xfId="12704" builtinId="9" hidden="1"/>
    <cellStyle name="Followed Hyperlink" xfId="12706" builtinId="9" hidden="1"/>
    <cellStyle name="Followed Hyperlink" xfId="12708" builtinId="9" hidden="1"/>
    <cellStyle name="Followed Hyperlink" xfId="12710" builtinId="9" hidden="1"/>
    <cellStyle name="Followed Hyperlink" xfId="12712" builtinId="9" hidden="1"/>
    <cellStyle name="Followed Hyperlink" xfId="12714" builtinId="9" hidden="1"/>
    <cellStyle name="Followed Hyperlink" xfId="12716" builtinId="9" hidden="1"/>
    <cellStyle name="Followed Hyperlink" xfId="12718" builtinId="9" hidden="1"/>
    <cellStyle name="Followed Hyperlink" xfId="12720" builtinId="9" hidden="1"/>
    <cellStyle name="Followed Hyperlink" xfId="12722" builtinId="9" hidden="1"/>
    <cellStyle name="Followed Hyperlink" xfId="12724" builtinId="9" hidden="1"/>
    <cellStyle name="Followed Hyperlink" xfId="12726" builtinId="9" hidden="1"/>
    <cellStyle name="Followed Hyperlink" xfId="12728" builtinId="9" hidden="1"/>
    <cellStyle name="Followed Hyperlink" xfId="12730" builtinId="9" hidden="1"/>
    <cellStyle name="Followed Hyperlink" xfId="12732" builtinId="9" hidden="1"/>
    <cellStyle name="Followed Hyperlink" xfId="12734" builtinId="9" hidden="1"/>
    <cellStyle name="Followed Hyperlink" xfId="12736" builtinId="9" hidden="1"/>
    <cellStyle name="Followed Hyperlink" xfId="12738" builtinId="9" hidden="1"/>
    <cellStyle name="Followed Hyperlink" xfId="12740" builtinId="9" hidden="1"/>
    <cellStyle name="Followed Hyperlink" xfId="12742" builtinId="9" hidden="1"/>
    <cellStyle name="Followed Hyperlink" xfId="12744" builtinId="9" hidden="1"/>
    <cellStyle name="Followed Hyperlink" xfId="12746" builtinId="9" hidden="1"/>
    <cellStyle name="Followed Hyperlink" xfId="12748" builtinId="9" hidden="1"/>
    <cellStyle name="Followed Hyperlink" xfId="12750" builtinId="9" hidden="1"/>
    <cellStyle name="Followed Hyperlink" xfId="12752" builtinId="9" hidden="1"/>
    <cellStyle name="Followed Hyperlink" xfId="12754" builtinId="9" hidden="1"/>
    <cellStyle name="Followed Hyperlink" xfId="12756" builtinId="9" hidden="1"/>
    <cellStyle name="Followed Hyperlink" xfId="12758" builtinId="9" hidden="1"/>
    <cellStyle name="Followed Hyperlink" xfId="12760" builtinId="9" hidden="1"/>
    <cellStyle name="Followed Hyperlink" xfId="12762" builtinId="9" hidden="1"/>
    <cellStyle name="Followed Hyperlink" xfId="12764" builtinId="9" hidden="1"/>
    <cellStyle name="Followed Hyperlink" xfId="12766" builtinId="9" hidden="1"/>
    <cellStyle name="Followed Hyperlink" xfId="12768" builtinId="9" hidden="1"/>
    <cellStyle name="Followed Hyperlink" xfId="12770" builtinId="9" hidden="1"/>
    <cellStyle name="Followed Hyperlink" xfId="12772" builtinId="9" hidden="1"/>
    <cellStyle name="Followed Hyperlink" xfId="12774" builtinId="9" hidden="1"/>
    <cellStyle name="Followed Hyperlink" xfId="12776" builtinId="9" hidden="1"/>
    <cellStyle name="Followed Hyperlink" xfId="12778" builtinId="9" hidden="1"/>
    <cellStyle name="Followed Hyperlink" xfId="12780" builtinId="9" hidden="1"/>
    <cellStyle name="Followed Hyperlink" xfId="12782" builtinId="9" hidden="1"/>
    <cellStyle name="Followed Hyperlink" xfId="12784" builtinId="9" hidden="1"/>
    <cellStyle name="Followed Hyperlink" xfId="12786" builtinId="9" hidden="1"/>
    <cellStyle name="Followed Hyperlink" xfId="12788" builtinId="9" hidden="1"/>
    <cellStyle name="Followed Hyperlink" xfId="12790" builtinId="9" hidden="1"/>
    <cellStyle name="Followed Hyperlink" xfId="12792" builtinId="9" hidden="1"/>
    <cellStyle name="Followed Hyperlink" xfId="12794" builtinId="9" hidden="1"/>
    <cellStyle name="Followed Hyperlink" xfId="12796" builtinId="9" hidden="1"/>
    <cellStyle name="Followed Hyperlink" xfId="12798" builtinId="9" hidden="1"/>
    <cellStyle name="Followed Hyperlink" xfId="12800" builtinId="9" hidden="1"/>
    <cellStyle name="Followed Hyperlink" xfId="12802" builtinId="9" hidden="1"/>
    <cellStyle name="Followed Hyperlink" xfId="12804" builtinId="9" hidden="1"/>
    <cellStyle name="Followed Hyperlink" xfId="12806" builtinId="9" hidden="1"/>
    <cellStyle name="Followed Hyperlink" xfId="12808" builtinId="9" hidden="1"/>
    <cellStyle name="Followed Hyperlink" xfId="12810" builtinId="9" hidden="1"/>
    <cellStyle name="Followed Hyperlink" xfId="12812" builtinId="9" hidden="1"/>
    <cellStyle name="Followed Hyperlink" xfId="12814"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38" builtinId="9" hidden="1"/>
    <cellStyle name="Followed Hyperlink" xfId="12940" builtinId="9" hidden="1"/>
    <cellStyle name="Followed Hyperlink" xfId="12942" builtinId="9" hidden="1"/>
    <cellStyle name="Followed Hyperlink" xfId="12944" builtinId="9" hidden="1"/>
    <cellStyle name="Followed Hyperlink" xfId="12946" builtinId="9" hidden="1"/>
    <cellStyle name="Followed Hyperlink" xfId="12948" builtinId="9" hidden="1"/>
    <cellStyle name="Followed Hyperlink" xfId="12950" builtinId="9" hidden="1"/>
    <cellStyle name="Followed Hyperlink" xfId="12952" builtinId="9" hidden="1"/>
    <cellStyle name="Followed Hyperlink" xfId="12954" builtinId="9" hidden="1"/>
    <cellStyle name="Followed Hyperlink" xfId="12956" builtinId="9" hidden="1"/>
    <cellStyle name="Followed Hyperlink" xfId="12958" builtinId="9" hidden="1"/>
    <cellStyle name="Followed Hyperlink" xfId="12960" builtinId="9" hidden="1"/>
    <cellStyle name="Followed Hyperlink" xfId="12962" builtinId="9" hidden="1"/>
    <cellStyle name="Followed Hyperlink" xfId="12964" builtinId="9" hidden="1"/>
    <cellStyle name="Followed Hyperlink" xfId="12966" builtinId="9" hidden="1"/>
    <cellStyle name="Followed Hyperlink" xfId="12968" builtinId="9" hidden="1"/>
    <cellStyle name="Followed Hyperlink" xfId="12970" builtinId="9" hidden="1"/>
    <cellStyle name="Followed Hyperlink" xfId="12972" builtinId="9" hidden="1"/>
    <cellStyle name="Followed Hyperlink" xfId="12974" builtinId="9" hidden="1"/>
    <cellStyle name="Followed Hyperlink" xfId="12976" builtinId="9" hidden="1"/>
    <cellStyle name="Followed Hyperlink" xfId="12978" builtinId="9" hidden="1"/>
    <cellStyle name="Followed Hyperlink" xfId="12980" builtinId="9" hidden="1"/>
    <cellStyle name="Followed Hyperlink" xfId="12982" builtinId="9" hidden="1"/>
    <cellStyle name="Followed Hyperlink" xfId="12984" builtinId="9" hidden="1"/>
    <cellStyle name="Followed Hyperlink" xfId="12986" builtinId="9" hidden="1"/>
    <cellStyle name="Followed Hyperlink" xfId="12988" builtinId="9" hidden="1"/>
    <cellStyle name="Followed Hyperlink" xfId="12990" builtinId="9" hidden="1"/>
    <cellStyle name="Followed Hyperlink" xfId="12992" builtinId="9" hidden="1"/>
    <cellStyle name="Followed Hyperlink" xfId="12994" builtinId="9" hidden="1"/>
    <cellStyle name="Followed Hyperlink" xfId="12996" builtinId="9" hidden="1"/>
    <cellStyle name="Followed Hyperlink" xfId="12998" builtinId="9" hidden="1"/>
    <cellStyle name="Followed Hyperlink" xfId="13000" builtinId="9" hidden="1"/>
    <cellStyle name="Followed Hyperlink" xfId="13002" builtinId="9" hidden="1"/>
    <cellStyle name="Followed Hyperlink" xfId="13004" builtinId="9" hidden="1"/>
    <cellStyle name="Followed Hyperlink" xfId="13006" builtinId="9" hidden="1"/>
    <cellStyle name="Followed Hyperlink" xfId="13008" builtinId="9" hidden="1"/>
    <cellStyle name="Followed Hyperlink" xfId="13010" builtinId="9" hidden="1"/>
    <cellStyle name="Followed Hyperlink" xfId="13012" builtinId="9" hidden="1"/>
    <cellStyle name="Followed Hyperlink" xfId="13014" builtinId="9" hidden="1"/>
    <cellStyle name="Followed Hyperlink" xfId="13016" builtinId="9" hidden="1"/>
    <cellStyle name="Followed Hyperlink" xfId="13018" builtinId="9" hidden="1"/>
    <cellStyle name="Followed Hyperlink" xfId="13020" builtinId="9" hidden="1"/>
    <cellStyle name="Followed Hyperlink" xfId="13022" builtinId="9" hidden="1"/>
    <cellStyle name="Followed Hyperlink" xfId="13024" builtinId="9" hidden="1"/>
    <cellStyle name="Followed Hyperlink" xfId="13026" builtinId="9" hidden="1"/>
    <cellStyle name="Followed Hyperlink" xfId="13028" builtinId="9" hidden="1"/>
    <cellStyle name="Followed Hyperlink" xfId="13030" builtinId="9" hidden="1"/>
    <cellStyle name="Followed Hyperlink" xfId="13032" builtinId="9" hidden="1"/>
    <cellStyle name="Followed Hyperlink" xfId="1303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52" builtinId="9" hidden="1"/>
    <cellStyle name="Followed Hyperlink" xfId="13054" builtinId="9" hidden="1"/>
    <cellStyle name="Followed Hyperlink" xfId="13056" builtinId="9" hidden="1"/>
    <cellStyle name="Followed Hyperlink" xfId="13058" builtinId="9" hidden="1"/>
    <cellStyle name="Followed Hyperlink" xfId="13060" builtinId="9" hidden="1"/>
    <cellStyle name="Followed Hyperlink" xfId="13062" builtinId="9" hidden="1"/>
    <cellStyle name="Followed Hyperlink" xfId="13064" builtinId="9" hidden="1"/>
    <cellStyle name="Followed Hyperlink" xfId="13066" builtinId="9" hidden="1"/>
    <cellStyle name="Followed Hyperlink" xfId="13068" builtinId="9" hidden="1"/>
    <cellStyle name="Followed Hyperlink" xfId="13070" builtinId="9" hidden="1"/>
    <cellStyle name="Followed Hyperlink" xfId="13072" builtinId="9" hidden="1"/>
    <cellStyle name="Followed Hyperlink" xfId="13074" builtinId="9" hidden="1"/>
    <cellStyle name="Followed Hyperlink" xfId="13076" builtinId="9" hidden="1"/>
    <cellStyle name="Followed Hyperlink" xfId="13078" builtinId="9" hidden="1"/>
    <cellStyle name="Followed Hyperlink" xfId="13080" builtinId="9" hidden="1"/>
    <cellStyle name="Followed Hyperlink" xfId="13082" builtinId="9" hidden="1"/>
    <cellStyle name="Followed Hyperlink" xfId="13084" builtinId="9" hidden="1"/>
    <cellStyle name="Followed Hyperlink" xfId="13086" builtinId="9" hidden="1"/>
    <cellStyle name="Followed Hyperlink" xfId="13088" builtinId="9" hidden="1"/>
    <cellStyle name="Followed Hyperlink" xfId="13090" builtinId="9" hidden="1"/>
    <cellStyle name="Followed Hyperlink" xfId="13092" builtinId="9" hidden="1"/>
    <cellStyle name="Followed Hyperlink" xfId="13094"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18" builtinId="9" hidden="1"/>
    <cellStyle name="Followed Hyperlink" xfId="13220" builtinId="9" hidden="1"/>
    <cellStyle name="Followed Hyperlink" xfId="13222" builtinId="9" hidden="1"/>
    <cellStyle name="Followed Hyperlink" xfId="13224" builtinId="9" hidden="1"/>
    <cellStyle name="Followed Hyperlink" xfId="13226" builtinId="9" hidden="1"/>
    <cellStyle name="Followed Hyperlink" xfId="13228" builtinId="9" hidden="1"/>
    <cellStyle name="Followed Hyperlink" xfId="13230" builtinId="9" hidden="1"/>
    <cellStyle name="Followed Hyperlink" xfId="13232" builtinId="9" hidden="1"/>
    <cellStyle name="Followed Hyperlink" xfId="13234" builtinId="9" hidden="1"/>
    <cellStyle name="Followed Hyperlink" xfId="13236" builtinId="9" hidden="1"/>
    <cellStyle name="Followed Hyperlink" xfId="13238" builtinId="9" hidden="1"/>
    <cellStyle name="Followed Hyperlink" xfId="13240" builtinId="9" hidden="1"/>
    <cellStyle name="Followed Hyperlink" xfId="13242" builtinId="9" hidden="1"/>
    <cellStyle name="Followed Hyperlink" xfId="13244" builtinId="9" hidden="1"/>
    <cellStyle name="Followed Hyperlink" xfId="13246" builtinId="9" hidden="1"/>
    <cellStyle name="Followed Hyperlink" xfId="13248" builtinId="9" hidden="1"/>
    <cellStyle name="Followed Hyperlink" xfId="13250" builtinId="9" hidden="1"/>
    <cellStyle name="Followed Hyperlink" xfId="13252" builtinId="9" hidden="1"/>
    <cellStyle name="Followed Hyperlink" xfId="13254"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2" builtinId="9" hidden="1"/>
    <cellStyle name="Followed Hyperlink" xfId="13444" builtinId="9" hidden="1"/>
    <cellStyle name="Followed Hyperlink" xfId="13446" builtinId="9" hidden="1"/>
    <cellStyle name="Followed Hyperlink" xfId="13448" builtinId="9" hidden="1"/>
    <cellStyle name="Followed Hyperlink" xfId="13450" builtinId="9" hidden="1"/>
    <cellStyle name="Followed Hyperlink" xfId="13452" builtinId="9" hidden="1"/>
    <cellStyle name="Followed Hyperlink" xfId="13454" builtinId="9" hidden="1"/>
    <cellStyle name="Followed Hyperlink" xfId="13456" builtinId="9" hidden="1"/>
    <cellStyle name="Followed Hyperlink" xfId="13458"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14" builtinId="9" hidden="1"/>
    <cellStyle name="Followed Hyperlink" xfId="13616" builtinId="9" hidden="1"/>
    <cellStyle name="Followed Hyperlink" xfId="13618" builtinId="9" hidden="1"/>
    <cellStyle name="Followed Hyperlink" xfId="13620" builtinId="9" hidden="1"/>
    <cellStyle name="Followed Hyperlink" xfId="13622" builtinId="9" hidden="1"/>
    <cellStyle name="Followed Hyperlink" xfId="13624" builtinId="9" hidden="1"/>
    <cellStyle name="Followed Hyperlink" xfId="13626" builtinId="9" hidden="1"/>
    <cellStyle name="Followed Hyperlink" xfId="13628" builtinId="9" hidden="1"/>
    <cellStyle name="Followed Hyperlink" xfId="13630" builtinId="9" hidden="1"/>
    <cellStyle name="Followed Hyperlink" xfId="13632" builtinId="9" hidden="1"/>
    <cellStyle name="Followed Hyperlink" xfId="13634" builtinId="9" hidden="1"/>
    <cellStyle name="Followed Hyperlink" xfId="13636" builtinId="9" hidden="1"/>
    <cellStyle name="Followed Hyperlink" xfId="13638" builtinId="9" hidden="1"/>
    <cellStyle name="Followed Hyperlink" xfId="13640" builtinId="9" hidden="1"/>
    <cellStyle name="Followed Hyperlink" xfId="13642" builtinId="9" hidden="1"/>
    <cellStyle name="Followed Hyperlink" xfId="13644" builtinId="9" hidden="1"/>
    <cellStyle name="Followed Hyperlink" xfId="13646" builtinId="9" hidden="1"/>
    <cellStyle name="Followed Hyperlink" xfId="13648" builtinId="9" hidden="1"/>
    <cellStyle name="Followed Hyperlink" xfId="13650" builtinId="9" hidden="1"/>
    <cellStyle name="Followed Hyperlink" xfId="13652" builtinId="9" hidden="1"/>
    <cellStyle name="Followed Hyperlink" xfId="13654" builtinId="9" hidden="1"/>
    <cellStyle name="Followed Hyperlink" xfId="13656" builtinId="9" hidden="1"/>
    <cellStyle name="Followed Hyperlink" xfId="13658" builtinId="9" hidden="1"/>
    <cellStyle name="Followed Hyperlink" xfId="13660" builtinId="9" hidden="1"/>
    <cellStyle name="Followed Hyperlink" xfId="13662" builtinId="9" hidden="1"/>
    <cellStyle name="Followed Hyperlink" xfId="13664"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88" builtinId="9" hidden="1"/>
    <cellStyle name="Followed Hyperlink" xfId="13790" builtinId="9" hidden="1"/>
    <cellStyle name="Followed Hyperlink" xfId="13792" builtinId="9" hidden="1"/>
    <cellStyle name="Followed Hyperlink" xfId="13794" builtinId="9" hidden="1"/>
    <cellStyle name="Followed Hyperlink" xfId="13796" builtinId="9" hidden="1"/>
    <cellStyle name="Followed Hyperlink" xfId="13798" builtinId="9" hidden="1"/>
    <cellStyle name="Followed Hyperlink" xfId="13800" builtinId="9" hidden="1"/>
    <cellStyle name="Followed Hyperlink" xfId="13802" builtinId="9" hidden="1"/>
    <cellStyle name="Followed Hyperlink" xfId="13804" builtinId="9" hidden="1"/>
    <cellStyle name="Followed Hyperlink" xfId="13806" builtinId="9" hidden="1"/>
    <cellStyle name="Followed Hyperlink" xfId="13808" builtinId="9" hidden="1"/>
    <cellStyle name="Followed Hyperlink" xfId="13810" builtinId="9" hidden="1"/>
    <cellStyle name="Followed Hyperlink" xfId="13812" builtinId="9" hidden="1"/>
    <cellStyle name="Followed Hyperlink" xfId="13814" builtinId="9" hidden="1"/>
    <cellStyle name="Followed Hyperlink" xfId="13816" builtinId="9" hidden="1"/>
    <cellStyle name="Followed Hyperlink" xfId="13818" builtinId="9" hidden="1"/>
    <cellStyle name="Followed Hyperlink" xfId="13820" builtinId="9" hidden="1"/>
    <cellStyle name="Followed Hyperlink" xfId="13822" builtinId="9" hidden="1"/>
    <cellStyle name="Followed Hyperlink" xfId="13824"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42" builtinId="9" hidden="1"/>
    <cellStyle name="Followed Hyperlink" xfId="13844" builtinId="9" hidden="1"/>
    <cellStyle name="Followed Hyperlink" xfId="13846" builtinId="9" hidden="1"/>
    <cellStyle name="Followed Hyperlink" xfId="13848"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26" builtinId="9" hidden="1"/>
    <cellStyle name="Followed Hyperlink" xfId="14028" builtinId="9" hidden="1"/>
    <cellStyle name="Followed Hyperlink" xfId="14030"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48" builtinId="9" hidden="1"/>
    <cellStyle name="Followed Hyperlink" xfId="14050" builtinId="9" hidden="1"/>
    <cellStyle name="Followed Hyperlink" xfId="14052" builtinId="9" hidden="1"/>
    <cellStyle name="Followed Hyperlink" xfId="14054" builtinId="9" hidden="1"/>
    <cellStyle name="Followed Hyperlink" xfId="14056" builtinId="9" hidden="1"/>
    <cellStyle name="Followed Hyperlink" xfId="14058" builtinId="9" hidden="1"/>
    <cellStyle name="Followed Hyperlink" xfId="14060" builtinId="9" hidden="1"/>
    <cellStyle name="Followed Hyperlink" xfId="14062" builtinId="9" hidden="1"/>
    <cellStyle name="Followed Hyperlink" xfId="14064" builtinId="9" hidden="1"/>
    <cellStyle name="Followed Hyperlink" xfId="14066" builtinId="9" hidden="1"/>
    <cellStyle name="Followed Hyperlink" xfId="14068" builtinId="9" hidden="1"/>
    <cellStyle name="Followed Hyperlink" xfId="14070" builtinId="9" hidden="1"/>
    <cellStyle name="Followed Hyperlink" xfId="14072" builtinId="9" hidden="1"/>
    <cellStyle name="Followed Hyperlink" xfId="14074" builtinId="9" hidden="1"/>
    <cellStyle name="Followed Hyperlink" xfId="14076" builtinId="9" hidden="1"/>
    <cellStyle name="Followed Hyperlink" xfId="14078" builtinId="9" hidden="1"/>
    <cellStyle name="Followed Hyperlink" xfId="14080" builtinId="9" hidden="1"/>
    <cellStyle name="Followed Hyperlink" xfId="14082" builtinId="9" hidden="1"/>
    <cellStyle name="Followed Hyperlink" xfId="14084" builtinId="9" hidden="1"/>
    <cellStyle name="Followed Hyperlink" xfId="14086" builtinId="9" hidden="1"/>
    <cellStyle name="Followed Hyperlink" xfId="14088" builtinId="9" hidden="1"/>
    <cellStyle name="Followed Hyperlink" xfId="14090" builtinId="9" hidden="1"/>
    <cellStyle name="Followed Hyperlink" xfId="14092" builtinId="9" hidden="1"/>
    <cellStyle name="Followed Hyperlink" xfId="14094" builtinId="9" hidden="1"/>
    <cellStyle name="Followed Hyperlink" xfId="14096" builtinId="9" hidden="1"/>
    <cellStyle name="Followed Hyperlink" xfId="14098" builtinId="9" hidden="1"/>
    <cellStyle name="Followed Hyperlink" xfId="14100" builtinId="9" hidden="1"/>
    <cellStyle name="Followed Hyperlink" xfId="14102" builtinId="9" hidden="1"/>
    <cellStyle name="Followed Hyperlink" xfId="14104" builtinId="9" hidden="1"/>
    <cellStyle name="Followed Hyperlink" xfId="14106" builtinId="9" hidden="1"/>
    <cellStyle name="Followed Hyperlink" xfId="14108" builtinId="9" hidden="1"/>
    <cellStyle name="Followed Hyperlink" xfId="14110" builtinId="9" hidden="1"/>
    <cellStyle name="Followed Hyperlink" xfId="14112" builtinId="9" hidden="1"/>
    <cellStyle name="Followed Hyperlink" xfId="14114" builtinId="9" hidden="1"/>
    <cellStyle name="Followed Hyperlink" xfId="14116" builtinId="9" hidden="1"/>
    <cellStyle name="Followed Hyperlink" xfId="14118" builtinId="9" hidden="1"/>
    <cellStyle name="Followed Hyperlink" xfId="14120" builtinId="9" hidden="1"/>
    <cellStyle name="Followed Hyperlink" xfId="14122" builtinId="9" hidden="1"/>
    <cellStyle name="Followed Hyperlink" xfId="14124" builtinId="9" hidden="1"/>
    <cellStyle name="Followed Hyperlink" xfId="14126" builtinId="9" hidden="1"/>
    <cellStyle name="Followed Hyperlink" xfId="14128" builtinId="9" hidden="1"/>
    <cellStyle name="Followed Hyperlink" xfId="14130" builtinId="9" hidden="1"/>
    <cellStyle name="Followed Hyperlink" xfId="14132" builtinId="9" hidden="1"/>
    <cellStyle name="Followed Hyperlink" xfId="14134"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Followed Hyperlink" xfId="14252" builtinId="9" hidden="1"/>
    <cellStyle name="Followed Hyperlink" xfId="14254" builtinId="9" hidden="1"/>
    <cellStyle name="Followed Hyperlink" xfId="14256" builtinId="9" hidden="1"/>
    <cellStyle name="Followed Hyperlink" xfId="14258" builtinId="9" hidden="1"/>
    <cellStyle name="Followed Hyperlink" xfId="14260" builtinId="9" hidden="1"/>
    <cellStyle name="Followed Hyperlink" xfId="14262" builtinId="9" hidden="1"/>
    <cellStyle name="Followed Hyperlink" xfId="14264" builtinId="9" hidden="1"/>
    <cellStyle name="Followed Hyperlink" xfId="14266" builtinId="9" hidden="1"/>
    <cellStyle name="Followed Hyperlink" xfId="14268" builtinId="9" hidden="1"/>
    <cellStyle name="Followed Hyperlink" xfId="14270" builtinId="9" hidden="1"/>
    <cellStyle name="Followed Hyperlink" xfId="14272" builtinId="9" hidden="1"/>
    <cellStyle name="Followed Hyperlink" xfId="14274" builtinId="9" hidden="1"/>
    <cellStyle name="Followed Hyperlink" xfId="14276" builtinId="9" hidden="1"/>
    <cellStyle name="Followed Hyperlink" xfId="14278" builtinId="9" hidden="1"/>
    <cellStyle name="Followed Hyperlink" xfId="14280" builtinId="9" hidden="1"/>
    <cellStyle name="Followed Hyperlink" xfId="14282" builtinId="9" hidden="1"/>
    <cellStyle name="Followed Hyperlink" xfId="14284" builtinId="9" hidden="1"/>
    <cellStyle name="Followed Hyperlink" xfId="14286" builtinId="9" hidden="1"/>
    <cellStyle name="Followed Hyperlink" xfId="14288"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4" builtinId="9" hidden="1"/>
    <cellStyle name="Followed Hyperlink" xfId="14456" builtinId="9" hidden="1"/>
    <cellStyle name="Followed Hyperlink" xfId="14458" builtinId="9" hidden="1"/>
    <cellStyle name="Followed Hyperlink" xfId="14460" builtinId="9" hidden="1"/>
    <cellStyle name="Followed Hyperlink" xfId="14462" builtinId="9" hidden="1"/>
    <cellStyle name="Followed Hyperlink" xfId="14464" builtinId="9" hidden="1"/>
    <cellStyle name="Followed Hyperlink" xfId="14466" builtinId="9" hidden="1"/>
    <cellStyle name="Followed Hyperlink" xfId="14468" builtinId="9" hidden="1"/>
    <cellStyle name="Followed Hyperlink" xfId="14470" builtinId="9" hidden="1"/>
    <cellStyle name="Followed Hyperlink" xfId="14472" builtinId="9" hidden="1"/>
    <cellStyle name="Followed Hyperlink" xfId="14474" builtinId="9" hidden="1"/>
    <cellStyle name="Followed Hyperlink" xfId="14476" builtinId="9" hidden="1"/>
    <cellStyle name="Followed Hyperlink" xfId="14478" builtinId="9" hidden="1"/>
    <cellStyle name="Followed Hyperlink" xfId="14480" builtinId="9" hidden="1"/>
    <cellStyle name="Followed Hyperlink" xfId="14482"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Followed Hyperlink" xfId="14506" builtinId="9" hidden="1"/>
    <cellStyle name="Followed Hyperlink" xfId="14508"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2"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32" builtinId="9" hidden="1"/>
    <cellStyle name="Followed Hyperlink" xfId="14634" builtinId="9" hidden="1"/>
    <cellStyle name="Followed Hyperlink" xfId="14636" builtinId="9" hidden="1"/>
    <cellStyle name="Followed Hyperlink" xfId="14638" builtinId="9" hidden="1"/>
    <cellStyle name="Followed Hyperlink" xfId="14640" builtinId="9" hidden="1"/>
    <cellStyle name="Followed Hyperlink" xfId="14642" builtinId="9" hidden="1"/>
    <cellStyle name="Followed Hyperlink" xfId="14644" builtinId="9" hidden="1"/>
    <cellStyle name="Followed Hyperlink" xfId="14646" builtinId="9" hidden="1"/>
    <cellStyle name="Followed Hyperlink" xfId="14648" builtinId="9" hidden="1"/>
    <cellStyle name="Followed Hyperlink" xfId="14650" builtinId="9" hidden="1"/>
    <cellStyle name="Followed Hyperlink" xfId="14652" builtinId="9" hidden="1"/>
    <cellStyle name="Followed Hyperlink" xfId="14654" builtinId="9" hidden="1"/>
    <cellStyle name="Followed Hyperlink" xfId="14656" builtinId="9" hidden="1"/>
    <cellStyle name="Followed Hyperlink" xfId="14658" builtinId="9" hidden="1"/>
    <cellStyle name="Followed Hyperlink" xfId="14660" builtinId="9" hidden="1"/>
    <cellStyle name="Followed Hyperlink" xfId="14662" builtinId="9" hidden="1"/>
    <cellStyle name="Followed Hyperlink" xfId="14664" builtinId="9" hidden="1"/>
    <cellStyle name="Followed Hyperlink" xfId="14666" builtinId="9" hidden="1"/>
    <cellStyle name="Followed Hyperlink" xfId="14668" builtinId="9" hidden="1"/>
    <cellStyle name="Followed Hyperlink" xfId="14670" builtinId="9" hidden="1"/>
    <cellStyle name="Followed Hyperlink" xfId="14672" builtinId="9" hidden="1"/>
    <cellStyle name="Followed Hyperlink" xfId="14674" builtinId="9" hidden="1"/>
    <cellStyle name="Followed Hyperlink" xfId="14676" builtinId="9" hidden="1"/>
    <cellStyle name="Followed Hyperlink" xfId="14678" builtinId="9" hidden="1"/>
    <cellStyle name="Followed Hyperlink" xfId="14680" builtinId="9" hidden="1"/>
    <cellStyle name="Followed Hyperlink" xfId="14682" builtinId="9" hidden="1"/>
    <cellStyle name="Followed Hyperlink" xfId="14684" builtinId="9" hidden="1"/>
    <cellStyle name="Followed Hyperlink" xfId="14686" builtinId="9" hidden="1"/>
    <cellStyle name="Followed Hyperlink" xfId="14688" builtinId="9" hidden="1"/>
    <cellStyle name="Followed Hyperlink" xfId="14690" builtinId="9" hidden="1"/>
    <cellStyle name="Followed Hyperlink" xfId="14692" builtinId="9" hidden="1"/>
    <cellStyle name="Followed Hyperlink" xfId="14694" builtinId="9" hidden="1"/>
    <cellStyle name="Followed Hyperlink" xfId="14696" builtinId="9" hidden="1"/>
    <cellStyle name="Followed Hyperlink" xfId="14698" builtinId="9" hidden="1"/>
    <cellStyle name="Followed Hyperlink" xfId="14700" builtinId="9" hidden="1"/>
    <cellStyle name="Followed Hyperlink" xfId="14702" builtinId="9" hidden="1"/>
    <cellStyle name="Followed Hyperlink" xfId="14704" builtinId="9" hidden="1"/>
    <cellStyle name="Followed Hyperlink" xfId="14706" builtinId="9" hidden="1"/>
    <cellStyle name="Followed Hyperlink" xfId="14708" builtinId="9" hidden="1"/>
    <cellStyle name="Followed Hyperlink" xfId="14710" builtinId="9" hidden="1"/>
    <cellStyle name="Followed Hyperlink" xfId="14712" builtinId="9" hidden="1"/>
    <cellStyle name="Followed Hyperlink" xfId="14714" builtinId="9" hidden="1"/>
    <cellStyle name="Followed Hyperlink" xfId="14716" builtinId="9" hidden="1"/>
    <cellStyle name="Followed Hyperlink" xfId="14718" builtinId="9" hidden="1"/>
    <cellStyle name="Followed Hyperlink" xfId="14720" builtinId="9" hidden="1"/>
    <cellStyle name="Followed Hyperlink" xfId="14722" builtinId="9" hidden="1"/>
    <cellStyle name="Followed Hyperlink" xfId="14724" builtinId="9" hidden="1"/>
    <cellStyle name="Followed Hyperlink" xfId="14726" builtinId="9" hidden="1"/>
    <cellStyle name="Followed Hyperlink" xfId="14728" builtinId="9" hidden="1"/>
    <cellStyle name="Followed Hyperlink" xfId="14730" builtinId="9" hidden="1"/>
    <cellStyle name="Followed Hyperlink" xfId="14732" builtinId="9" hidden="1"/>
    <cellStyle name="Followed Hyperlink" xfId="14734" builtinId="9" hidden="1"/>
    <cellStyle name="Followed Hyperlink" xfId="14736" builtinId="9" hidden="1"/>
    <cellStyle name="Followed Hyperlink" xfId="14738" builtinId="9" hidden="1"/>
    <cellStyle name="Followed Hyperlink" xfId="14740" builtinId="9" hidden="1"/>
    <cellStyle name="Followed Hyperlink" xfId="14742" builtinId="9" hidden="1"/>
    <cellStyle name="Followed Hyperlink" xfId="14744" builtinId="9" hidden="1"/>
    <cellStyle name="Followed Hyperlink" xfId="14746" builtinId="9" hidden="1"/>
    <cellStyle name="Followed Hyperlink" xfId="14748" builtinId="9" hidden="1"/>
    <cellStyle name="Followed Hyperlink" xfId="14750" builtinId="9" hidden="1"/>
    <cellStyle name="Followed Hyperlink" xfId="14752" builtinId="9" hidden="1"/>
    <cellStyle name="Followed Hyperlink" xfId="14754" builtinId="9" hidden="1"/>
    <cellStyle name="Followed Hyperlink" xfId="14756" builtinId="9" hidden="1"/>
    <cellStyle name="Followed Hyperlink" xfId="14758" builtinId="9" hidden="1"/>
    <cellStyle name="Followed Hyperlink" xfId="14760" builtinId="9" hidden="1"/>
    <cellStyle name="Followed Hyperlink" xfId="14762" builtinId="9" hidden="1"/>
    <cellStyle name="Followed Hyperlink" xfId="14764" builtinId="9" hidden="1"/>
    <cellStyle name="Followed Hyperlink" xfId="14766" builtinId="9" hidden="1"/>
    <cellStyle name="Followed Hyperlink" xfId="14768" builtinId="9" hidden="1"/>
    <cellStyle name="Followed Hyperlink" xfId="14770" builtinId="9" hidden="1"/>
    <cellStyle name="Followed Hyperlink" xfId="14772" builtinId="9" hidden="1"/>
    <cellStyle name="Followed Hyperlink" xfId="14774" builtinId="9" hidden="1"/>
    <cellStyle name="Followed Hyperlink" xfId="14776" builtinId="9" hidden="1"/>
    <cellStyle name="Followed Hyperlink" xfId="14778" builtinId="9" hidden="1"/>
    <cellStyle name="Followed Hyperlink" xfId="14780" builtinId="9" hidden="1"/>
    <cellStyle name="Followed Hyperlink" xfId="14782" builtinId="9" hidden="1"/>
    <cellStyle name="Followed Hyperlink" xfId="14784" builtinId="9" hidden="1"/>
    <cellStyle name="Followed Hyperlink" xfId="14786" builtinId="9" hidden="1"/>
    <cellStyle name="Followed Hyperlink" xfId="14788" builtinId="9" hidden="1"/>
    <cellStyle name="Followed Hyperlink" xfId="14790" builtinId="9" hidden="1"/>
    <cellStyle name="Followed Hyperlink" xfId="14792" builtinId="9" hidden="1"/>
    <cellStyle name="Followed Hyperlink" xfId="14794" builtinId="9" hidden="1"/>
    <cellStyle name="Followed Hyperlink" xfId="14796" builtinId="9" hidden="1"/>
    <cellStyle name="Followed Hyperlink" xfId="14798" builtinId="9" hidden="1"/>
    <cellStyle name="Followed Hyperlink" xfId="14800" builtinId="9" hidden="1"/>
    <cellStyle name="Followed Hyperlink" xfId="14802" builtinId="9" hidden="1"/>
    <cellStyle name="Followed Hyperlink" xfId="14804" builtinId="9" hidden="1"/>
    <cellStyle name="Followed Hyperlink" xfId="14806" builtinId="9" hidden="1"/>
    <cellStyle name="Followed Hyperlink" xfId="14808" builtinId="9" hidden="1"/>
    <cellStyle name="Followed Hyperlink" xfId="14810" builtinId="9" hidden="1"/>
    <cellStyle name="Followed Hyperlink" xfId="14812" builtinId="9" hidden="1"/>
    <cellStyle name="Followed Hyperlink" xfId="14814" builtinId="9" hidden="1"/>
    <cellStyle name="Followed Hyperlink" xfId="14816" builtinId="9" hidden="1"/>
    <cellStyle name="Followed Hyperlink" xfId="14818" builtinId="9" hidden="1"/>
    <cellStyle name="Followed Hyperlink" xfId="14820" builtinId="9" hidden="1"/>
    <cellStyle name="Followed Hyperlink" xfId="14822" builtinId="9" hidden="1"/>
    <cellStyle name="Followed Hyperlink" xfId="14824" builtinId="9" hidden="1"/>
    <cellStyle name="Followed Hyperlink" xfId="14826" builtinId="9" hidden="1"/>
    <cellStyle name="Followed Hyperlink" xfId="14828" builtinId="9" hidden="1"/>
    <cellStyle name="Followed Hyperlink" xfId="14830" builtinId="9" hidden="1"/>
    <cellStyle name="Followed Hyperlink" xfId="14832" builtinId="9" hidden="1"/>
    <cellStyle name="Followed Hyperlink" xfId="14834" builtinId="9" hidden="1"/>
    <cellStyle name="Followed Hyperlink" xfId="14836" builtinId="9" hidden="1"/>
    <cellStyle name="Followed Hyperlink" xfId="14838" builtinId="9" hidden="1"/>
    <cellStyle name="Followed Hyperlink" xfId="14840" builtinId="9" hidden="1"/>
    <cellStyle name="Followed Hyperlink" xfId="14842" builtinId="9" hidden="1"/>
    <cellStyle name="Followed Hyperlink" xfId="14844" builtinId="9" hidden="1"/>
    <cellStyle name="Followed Hyperlink" xfId="14846" builtinId="9" hidden="1"/>
    <cellStyle name="Followed Hyperlink" xfId="14848" builtinId="9" hidden="1"/>
    <cellStyle name="Followed Hyperlink" xfId="14850" builtinId="9" hidden="1"/>
    <cellStyle name="Followed Hyperlink" xfId="14852" builtinId="9" hidden="1"/>
    <cellStyle name="Followed Hyperlink" xfId="14854" builtinId="9" hidden="1"/>
    <cellStyle name="Followed Hyperlink" xfId="14856" builtinId="9" hidden="1"/>
    <cellStyle name="Followed Hyperlink" xfId="14858" builtinId="9" hidden="1"/>
    <cellStyle name="Followed Hyperlink" xfId="14860" builtinId="9" hidden="1"/>
    <cellStyle name="Followed Hyperlink" xfId="14862" builtinId="9" hidden="1"/>
    <cellStyle name="Followed Hyperlink" xfId="14864" builtinId="9" hidden="1"/>
    <cellStyle name="Followed Hyperlink" xfId="14866" builtinId="9" hidden="1"/>
    <cellStyle name="Followed Hyperlink" xfId="14868" builtinId="9" hidden="1"/>
    <cellStyle name="Followed Hyperlink" xfId="14870" builtinId="9" hidden="1"/>
    <cellStyle name="Followed Hyperlink" xfId="14872" builtinId="9" hidden="1"/>
    <cellStyle name="Followed Hyperlink" xfId="14874" builtinId="9" hidden="1"/>
    <cellStyle name="Followed Hyperlink" xfId="14876" builtinId="9" hidden="1"/>
    <cellStyle name="Followed Hyperlink" xfId="14878" builtinId="9" hidden="1"/>
    <cellStyle name="Followed Hyperlink" xfId="14880" builtinId="9" hidden="1"/>
    <cellStyle name="Followed Hyperlink" xfId="14882" builtinId="9" hidden="1"/>
    <cellStyle name="Followed Hyperlink" xfId="14884" builtinId="9" hidden="1"/>
    <cellStyle name="Followed Hyperlink" xfId="14886" builtinId="9" hidden="1"/>
    <cellStyle name="Followed Hyperlink" xfId="14888" builtinId="9" hidden="1"/>
    <cellStyle name="Followed Hyperlink" xfId="14890" builtinId="9" hidden="1"/>
    <cellStyle name="Followed Hyperlink" xfId="14892" builtinId="9" hidden="1"/>
    <cellStyle name="Followed Hyperlink" xfId="14894" builtinId="9" hidden="1"/>
    <cellStyle name="Followed Hyperlink" xfId="14896" builtinId="9" hidden="1"/>
    <cellStyle name="Followed Hyperlink" xfId="14898" builtinId="9" hidden="1"/>
    <cellStyle name="Followed Hyperlink" xfId="14900" builtinId="9" hidden="1"/>
    <cellStyle name="Followed Hyperlink" xfId="14902" builtinId="9" hidden="1"/>
    <cellStyle name="Followed Hyperlink" xfId="14904" builtinId="9" hidden="1"/>
    <cellStyle name="Followed Hyperlink" xfId="14906" builtinId="9" hidden="1"/>
    <cellStyle name="Followed Hyperlink" xfId="14908" builtinId="9" hidden="1"/>
    <cellStyle name="Followed Hyperlink" xfId="14910" builtinId="9" hidden="1"/>
    <cellStyle name="Followed Hyperlink" xfId="14912" builtinId="9" hidden="1"/>
    <cellStyle name="Followed Hyperlink" xfId="14914" builtinId="9" hidden="1"/>
    <cellStyle name="Followed Hyperlink" xfId="14916" builtinId="9" hidden="1"/>
    <cellStyle name="Followed Hyperlink" xfId="14918" builtinId="9" hidden="1"/>
    <cellStyle name="Followed Hyperlink" xfId="14920" builtinId="9" hidden="1"/>
    <cellStyle name="Followed Hyperlink" xfId="14922" builtinId="9" hidden="1"/>
    <cellStyle name="Followed Hyperlink" xfId="14924" builtinId="9" hidden="1"/>
    <cellStyle name="Followed Hyperlink" xfId="14926" builtinId="9" hidden="1"/>
    <cellStyle name="Followed Hyperlink" xfId="14928" builtinId="9" hidden="1"/>
    <cellStyle name="Followed Hyperlink" xfId="14930" builtinId="9" hidden="1"/>
    <cellStyle name="Followed Hyperlink" xfId="14932" builtinId="9" hidden="1"/>
    <cellStyle name="Followed Hyperlink" xfId="14934" builtinId="9" hidden="1"/>
    <cellStyle name="Followed Hyperlink" xfId="14936" builtinId="9" hidden="1"/>
    <cellStyle name="Followed Hyperlink" xfId="14938" builtinId="9" hidden="1"/>
    <cellStyle name="Followed Hyperlink" xfId="14940" builtinId="9" hidden="1"/>
    <cellStyle name="Followed Hyperlink" xfId="14942"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4" builtinId="9" hidden="1"/>
    <cellStyle name="Followed Hyperlink" xfId="14956" builtinId="9" hidden="1"/>
    <cellStyle name="Followed Hyperlink" xfId="14958" builtinId="9" hidden="1"/>
    <cellStyle name="Followed Hyperlink" xfId="14960" builtinId="9" hidden="1"/>
    <cellStyle name="Followed Hyperlink" xfId="14962" builtinId="9" hidden="1"/>
    <cellStyle name="Followed Hyperlink" xfId="14964" builtinId="9" hidden="1"/>
    <cellStyle name="Followed Hyperlink" xfId="14966" builtinId="9" hidden="1"/>
    <cellStyle name="Followed Hyperlink" xfId="14968" builtinId="9" hidden="1"/>
    <cellStyle name="Followed Hyperlink" xfId="14970" builtinId="9" hidden="1"/>
    <cellStyle name="Followed Hyperlink" xfId="14972" builtinId="9" hidden="1"/>
    <cellStyle name="Followed Hyperlink" xfId="14974" builtinId="9" hidden="1"/>
    <cellStyle name="Followed Hyperlink" xfId="14976" builtinId="9" hidden="1"/>
    <cellStyle name="Followed Hyperlink" xfId="14978" builtinId="9" hidden="1"/>
    <cellStyle name="Followed Hyperlink" xfId="14980" builtinId="9" hidden="1"/>
    <cellStyle name="Followed Hyperlink" xfId="14982" builtinId="9" hidden="1"/>
    <cellStyle name="Followed Hyperlink" xfId="14984" builtinId="9" hidden="1"/>
    <cellStyle name="Followed Hyperlink" xfId="14986" builtinId="9" hidden="1"/>
    <cellStyle name="Followed Hyperlink" xfId="14988" builtinId="9" hidden="1"/>
    <cellStyle name="Followed Hyperlink" xfId="14990" builtinId="9" hidden="1"/>
    <cellStyle name="Followed Hyperlink" xfId="14992" builtinId="9" hidden="1"/>
    <cellStyle name="Followed Hyperlink" xfId="14994" builtinId="9" hidden="1"/>
    <cellStyle name="Followed Hyperlink" xfId="14996" builtinId="9" hidden="1"/>
    <cellStyle name="Followed Hyperlink" xfId="14998" builtinId="9" hidden="1"/>
    <cellStyle name="Followed Hyperlink" xfId="15000" builtinId="9" hidden="1"/>
    <cellStyle name="Followed Hyperlink" xfId="15002" builtinId="9" hidden="1"/>
    <cellStyle name="Followed Hyperlink" xfId="15004" builtinId="9" hidden="1"/>
    <cellStyle name="Followed Hyperlink" xfId="15006" builtinId="9" hidden="1"/>
    <cellStyle name="Followed Hyperlink" xfId="15008" builtinId="9" hidden="1"/>
    <cellStyle name="Followed Hyperlink" xfId="15010" builtinId="9" hidden="1"/>
    <cellStyle name="Followed Hyperlink" xfId="15012" builtinId="9" hidden="1"/>
    <cellStyle name="Followed Hyperlink" xfId="15014" builtinId="9" hidden="1"/>
    <cellStyle name="Followed Hyperlink" xfId="15016" builtinId="9" hidden="1"/>
    <cellStyle name="Followed Hyperlink" xfId="15018" builtinId="9" hidden="1"/>
    <cellStyle name="Followed Hyperlink" xfId="15020" builtinId="9" hidden="1"/>
    <cellStyle name="Followed Hyperlink" xfId="15022" builtinId="9" hidden="1"/>
    <cellStyle name="Followed Hyperlink" xfId="15024" builtinId="9" hidden="1"/>
    <cellStyle name="Followed Hyperlink" xfId="15026" builtinId="9" hidden="1"/>
    <cellStyle name="Followed Hyperlink" xfId="15028" builtinId="9" hidden="1"/>
    <cellStyle name="Followed Hyperlink" xfId="15030" builtinId="9" hidden="1"/>
    <cellStyle name="Followed Hyperlink" xfId="15032" builtinId="9" hidden="1"/>
    <cellStyle name="Followed Hyperlink" xfId="15033" builtinId="9" hidden="1"/>
    <cellStyle name="Followed Hyperlink" xfId="15034" builtinId="9" hidden="1"/>
    <cellStyle name="Followed Hyperlink" xfId="15035" builtinId="9" hidden="1"/>
    <cellStyle name="Followed Hyperlink" xfId="15036" builtinId="9" hidden="1"/>
    <cellStyle name="Followed Hyperlink" xfId="15037" builtinId="9" hidden="1"/>
    <cellStyle name="Followed Hyperlink" xfId="15038" builtinId="9" hidden="1"/>
    <cellStyle name="Followed Hyperlink" xfId="15039"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48"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66" builtinId="9" hidden="1"/>
    <cellStyle name="Followed Hyperlink" xfId="15068" builtinId="9" hidden="1"/>
    <cellStyle name="Followed Hyperlink" xfId="15070" builtinId="9" hidden="1"/>
    <cellStyle name="Followed Hyperlink" xfId="15072" builtinId="9" hidden="1"/>
    <cellStyle name="Followed Hyperlink" xfId="15074" builtinId="9" hidden="1"/>
    <cellStyle name="Followed Hyperlink" xfId="15076" builtinId="9" hidden="1"/>
    <cellStyle name="Followed Hyperlink" xfId="15078" builtinId="9" hidden="1"/>
    <cellStyle name="Followed Hyperlink" xfId="15080" builtinId="9" hidden="1"/>
    <cellStyle name="Followed Hyperlink" xfId="15082" builtinId="9" hidden="1"/>
    <cellStyle name="Followed Hyperlink" xfId="15084" builtinId="9" hidden="1"/>
    <cellStyle name="Followed Hyperlink" xfId="15086" builtinId="9" hidden="1"/>
    <cellStyle name="Followed Hyperlink" xfId="15088" builtinId="9" hidden="1"/>
    <cellStyle name="Followed Hyperlink" xfId="15090" builtinId="9" hidden="1"/>
    <cellStyle name="Followed Hyperlink" xfId="15092" builtinId="9" hidden="1"/>
    <cellStyle name="Followed Hyperlink" xfId="15094" builtinId="9" hidden="1"/>
    <cellStyle name="Followed Hyperlink" xfId="15096" builtinId="9" hidden="1"/>
    <cellStyle name="Followed Hyperlink" xfId="15098" builtinId="9" hidden="1"/>
    <cellStyle name="Followed Hyperlink" xfId="15100" builtinId="9" hidden="1"/>
    <cellStyle name="Followed Hyperlink" xfId="15102" builtinId="9" hidden="1"/>
    <cellStyle name="Followed Hyperlink" xfId="15104" builtinId="9" hidden="1"/>
    <cellStyle name="Followed Hyperlink" xfId="15106" builtinId="9" hidden="1"/>
    <cellStyle name="Followed Hyperlink" xfId="15108" builtinId="9" hidden="1"/>
    <cellStyle name="Followed Hyperlink" xfId="15110" builtinId="9" hidden="1"/>
    <cellStyle name="Followed Hyperlink" xfId="15112" builtinId="9" hidden="1"/>
    <cellStyle name="Followed Hyperlink" xfId="15114" builtinId="9" hidden="1"/>
    <cellStyle name="Followed Hyperlink" xfId="15116" builtinId="9" hidden="1"/>
    <cellStyle name="Followed Hyperlink" xfId="15118" builtinId="9" hidden="1"/>
    <cellStyle name="Followed Hyperlink" xfId="15120" builtinId="9" hidden="1"/>
    <cellStyle name="Followed Hyperlink" xfId="15122" builtinId="9" hidden="1"/>
    <cellStyle name="Followed Hyperlink" xfId="15124" builtinId="9" hidden="1"/>
    <cellStyle name="Followed Hyperlink" xfId="15126" builtinId="9" hidden="1"/>
    <cellStyle name="Followed Hyperlink" xfId="15127" builtinId="9" hidden="1"/>
    <cellStyle name="Followed Hyperlink" xfId="15128" builtinId="9" hidden="1"/>
    <cellStyle name="Followed Hyperlink" xfId="15129" builtinId="9" hidden="1"/>
    <cellStyle name="Followed Hyperlink" xfId="15130" builtinId="9" hidden="1"/>
    <cellStyle name="Followed Hyperlink" xfId="15131" builtinId="9" hidden="1"/>
    <cellStyle name="Followed Hyperlink" xfId="15132" builtinId="9" hidden="1"/>
    <cellStyle name="Followed Hyperlink" xfId="15133" builtinId="9" hidden="1"/>
    <cellStyle name="Followed Hyperlink" xfId="15134" builtinId="9" hidden="1"/>
    <cellStyle name="Followed Hyperlink" xfId="15135" builtinId="9" hidden="1"/>
    <cellStyle name="Followed Hyperlink" xfId="15136" builtinId="9" hidden="1"/>
    <cellStyle name="Followed Hyperlink" xfId="15137" builtinId="9" hidden="1"/>
    <cellStyle name="Followed Hyperlink" xfId="15138" builtinId="9" hidden="1"/>
    <cellStyle name="Followed Hyperlink" xfId="15139" builtinId="9" hidden="1"/>
    <cellStyle name="Followed Hyperlink" xfId="15140" builtinId="9" hidden="1"/>
    <cellStyle name="Followed Hyperlink" xfId="15141" builtinId="9" hidden="1"/>
    <cellStyle name="Followed Hyperlink" xfId="15142" builtinId="9" hidden="1"/>
    <cellStyle name="Followed Hyperlink" xfId="15143" builtinId="9" hidden="1"/>
    <cellStyle name="Followed Hyperlink" xfId="15144" builtinId="9" hidden="1"/>
    <cellStyle name="Followed Hyperlink" xfId="15145" builtinId="9" hidden="1"/>
    <cellStyle name="Followed Hyperlink" xfId="15146" builtinId="9" hidden="1"/>
    <cellStyle name="Followed Hyperlink" xfId="15147" builtinId="9" hidden="1"/>
    <cellStyle name="Followed Hyperlink" xfId="15148" builtinId="9" hidden="1"/>
    <cellStyle name="Followed Hyperlink" xfId="15149" builtinId="9" hidden="1"/>
    <cellStyle name="Followed Hyperlink" xfId="15150" builtinId="9" hidden="1"/>
    <cellStyle name="Followed Hyperlink" xfId="15151" builtinId="9" hidden="1"/>
    <cellStyle name="Followed Hyperlink" xfId="15152" builtinId="9" hidden="1"/>
    <cellStyle name="Followed Hyperlink" xfId="15153" builtinId="9" hidden="1"/>
    <cellStyle name="Followed Hyperlink" xfId="15154" builtinId="9" hidden="1"/>
    <cellStyle name="Followed Hyperlink" xfId="15155" builtinId="9" hidden="1"/>
    <cellStyle name="Followed Hyperlink" xfId="15156" builtinId="9" hidden="1"/>
    <cellStyle name="Followed Hyperlink" xfId="15157" builtinId="9" hidden="1"/>
    <cellStyle name="Followed Hyperlink" xfId="15158" builtinId="9" hidden="1"/>
    <cellStyle name="Followed Hyperlink" xfId="15159" builtinId="9" hidden="1"/>
    <cellStyle name="Followed Hyperlink" xfId="15160" builtinId="9" hidden="1"/>
    <cellStyle name="Followed Hyperlink" xfId="15161" builtinId="9" hidden="1"/>
    <cellStyle name="Followed Hyperlink" xfId="15162" builtinId="9" hidden="1"/>
    <cellStyle name="Followed Hyperlink" xfId="15163" builtinId="9" hidden="1"/>
    <cellStyle name="Followed Hyperlink" xfId="15164" builtinId="9" hidden="1"/>
    <cellStyle name="Followed Hyperlink" xfId="15165" builtinId="9" hidden="1"/>
    <cellStyle name="Followed Hyperlink" xfId="15166" builtinId="9" hidden="1"/>
    <cellStyle name="Followed Hyperlink" xfId="15167" builtinId="9" hidden="1"/>
    <cellStyle name="Followed Hyperlink" xfId="15169" builtinId="9" hidden="1"/>
    <cellStyle name="Followed Hyperlink" xfId="15171" builtinId="9" hidden="1"/>
    <cellStyle name="Followed Hyperlink" xfId="15173" builtinId="9" hidden="1"/>
    <cellStyle name="Followed Hyperlink" xfId="15175" builtinId="9" hidden="1"/>
    <cellStyle name="Followed Hyperlink" xfId="15177" builtinId="9" hidden="1"/>
    <cellStyle name="Followed Hyperlink" xfId="15179" builtinId="9" hidden="1"/>
    <cellStyle name="Followed Hyperlink" xfId="15181" builtinId="9" hidden="1"/>
    <cellStyle name="Followed Hyperlink" xfId="15183" builtinId="9" hidden="1"/>
    <cellStyle name="Followed Hyperlink" xfId="15185" builtinId="9" hidden="1"/>
    <cellStyle name="Followed Hyperlink" xfId="15187" builtinId="9" hidden="1"/>
    <cellStyle name="Followed Hyperlink" xfId="15189" builtinId="9" hidden="1"/>
    <cellStyle name="Followed Hyperlink" xfId="15191" builtinId="9" hidden="1"/>
    <cellStyle name="Followed Hyperlink" xfId="15193" builtinId="9" hidden="1"/>
    <cellStyle name="Followed Hyperlink" xfId="15195" builtinId="9" hidden="1"/>
    <cellStyle name="Followed Hyperlink" xfId="15197" builtinId="9" hidden="1"/>
    <cellStyle name="Followed Hyperlink" xfId="15199" builtinId="9" hidden="1"/>
    <cellStyle name="Followed Hyperlink" xfId="15201" builtinId="9" hidden="1"/>
    <cellStyle name="Followed Hyperlink" xfId="15203" builtinId="9" hidden="1"/>
    <cellStyle name="Followed Hyperlink" xfId="15205" builtinId="9" hidden="1"/>
    <cellStyle name="Followed Hyperlink" xfId="15207" builtinId="9" hidden="1"/>
    <cellStyle name="Followed Hyperlink" xfId="15209" builtinId="9" hidden="1"/>
    <cellStyle name="Followed Hyperlink" xfId="15211" builtinId="9" hidden="1"/>
    <cellStyle name="Followed Hyperlink" xfId="15213" builtinId="9" hidden="1"/>
    <cellStyle name="Followed Hyperlink" xfId="15215" builtinId="9" hidden="1"/>
    <cellStyle name="Followed Hyperlink" xfId="1521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45" builtinId="8" hidden="1"/>
    <cellStyle name="Hyperlink" xfId="11847" builtinId="8" hidden="1"/>
    <cellStyle name="Hyperlink" xfId="11849" builtinId="8" hidden="1"/>
    <cellStyle name="Hyperlink" xfId="11851" builtinId="8" hidden="1"/>
    <cellStyle name="Hyperlink" xfId="11853" builtinId="8" hidden="1"/>
    <cellStyle name="Hyperlink" xfId="11855" builtinId="8" hidden="1"/>
    <cellStyle name="Hyperlink" xfId="11857" builtinId="8" hidden="1"/>
    <cellStyle name="Hyperlink" xfId="11859" builtinId="8" hidden="1"/>
    <cellStyle name="Hyperlink" xfId="11861" builtinId="8" hidden="1"/>
    <cellStyle name="Hyperlink" xfId="11863" builtinId="8" hidden="1"/>
    <cellStyle name="Hyperlink" xfId="11865" builtinId="8" hidden="1"/>
    <cellStyle name="Hyperlink" xfId="11867" builtinId="8" hidden="1"/>
    <cellStyle name="Hyperlink" xfId="11869" builtinId="8" hidden="1"/>
    <cellStyle name="Hyperlink" xfId="11871" builtinId="8" hidden="1"/>
    <cellStyle name="Hyperlink" xfId="11873" builtinId="8" hidden="1"/>
    <cellStyle name="Hyperlink" xfId="11875" builtinId="8" hidden="1"/>
    <cellStyle name="Hyperlink" xfId="11877" builtinId="8" hidden="1"/>
    <cellStyle name="Hyperlink" xfId="11879" builtinId="8" hidden="1"/>
    <cellStyle name="Hyperlink" xfId="11881" builtinId="8" hidden="1"/>
    <cellStyle name="Hyperlink" xfId="11883" builtinId="8" hidden="1"/>
    <cellStyle name="Hyperlink" xfId="11885" builtinId="8" hidden="1"/>
    <cellStyle name="Hyperlink" xfId="11887" builtinId="8" hidden="1"/>
    <cellStyle name="Hyperlink" xfId="11889" builtinId="8" hidden="1"/>
    <cellStyle name="Hyperlink" xfId="11891" builtinId="8" hidden="1"/>
    <cellStyle name="Hyperlink" xfId="11893" builtinId="8" hidden="1"/>
    <cellStyle name="Hyperlink" xfId="11895" builtinId="8" hidden="1"/>
    <cellStyle name="Hyperlink" xfId="11897" builtinId="8" hidden="1"/>
    <cellStyle name="Hyperlink" xfId="11899" builtinId="8" hidden="1"/>
    <cellStyle name="Hyperlink" xfId="11901" builtinId="8" hidden="1"/>
    <cellStyle name="Hyperlink" xfId="11903" builtinId="8" hidden="1"/>
    <cellStyle name="Hyperlink" xfId="11905" builtinId="8" hidden="1"/>
    <cellStyle name="Hyperlink" xfId="11907" builtinId="8" hidden="1"/>
    <cellStyle name="Hyperlink" xfId="11909" builtinId="8" hidden="1"/>
    <cellStyle name="Hyperlink" xfId="11911" builtinId="8" hidden="1"/>
    <cellStyle name="Hyperlink" xfId="11913" builtinId="8" hidden="1"/>
    <cellStyle name="Hyperlink" xfId="11915" builtinId="8" hidden="1"/>
    <cellStyle name="Hyperlink" xfId="11917" builtinId="8" hidden="1"/>
    <cellStyle name="Hyperlink" xfId="11919" builtinId="8" hidden="1"/>
    <cellStyle name="Hyperlink" xfId="11921" builtinId="8" hidden="1"/>
    <cellStyle name="Hyperlink" xfId="11923" builtinId="8" hidden="1"/>
    <cellStyle name="Hyperlink" xfId="11925" builtinId="8" hidden="1"/>
    <cellStyle name="Hyperlink" xfId="11927" builtinId="8" hidden="1"/>
    <cellStyle name="Hyperlink" xfId="11929" builtinId="8" hidden="1"/>
    <cellStyle name="Hyperlink" xfId="11931" builtinId="8" hidden="1"/>
    <cellStyle name="Hyperlink" xfId="11933" builtinId="8" hidden="1"/>
    <cellStyle name="Hyperlink" xfId="11935" builtinId="8" hidden="1"/>
    <cellStyle name="Hyperlink" xfId="11937" builtinId="8" hidden="1"/>
    <cellStyle name="Hyperlink" xfId="11939" builtinId="8" hidden="1"/>
    <cellStyle name="Hyperlink" xfId="11941" builtinId="8" hidden="1"/>
    <cellStyle name="Hyperlink" xfId="11943" builtinId="8" hidden="1"/>
    <cellStyle name="Hyperlink" xfId="11945" builtinId="8" hidden="1"/>
    <cellStyle name="Hyperlink" xfId="11947" builtinId="8" hidden="1"/>
    <cellStyle name="Hyperlink" xfId="11949" builtinId="8" hidden="1"/>
    <cellStyle name="Hyperlink" xfId="11951" builtinId="8" hidden="1"/>
    <cellStyle name="Hyperlink" xfId="11953" builtinId="8" hidden="1"/>
    <cellStyle name="Hyperlink" xfId="11955" builtinId="8" hidden="1"/>
    <cellStyle name="Hyperlink" xfId="11957" builtinId="8" hidden="1"/>
    <cellStyle name="Hyperlink" xfId="11959" builtinId="8" hidden="1"/>
    <cellStyle name="Hyperlink" xfId="11961" builtinId="8" hidden="1"/>
    <cellStyle name="Hyperlink" xfId="11963" builtinId="8" hidden="1"/>
    <cellStyle name="Hyperlink" xfId="11965" builtinId="8" hidden="1"/>
    <cellStyle name="Hyperlink" xfId="11967" builtinId="8" hidden="1"/>
    <cellStyle name="Hyperlink" xfId="11969" builtinId="8" hidden="1"/>
    <cellStyle name="Hyperlink" xfId="11971" builtinId="8" hidden="1"/>
    <cellStyle name="Hyperlink" xfId="11973" builtinId="8" hidden="1"/>
    <cellStyle name="Hyperlink" xfId="11975" builtinId="8" hidden="1"/>
    <cellStyle name="Hyperlink" xfId="11977" builtinId="8" hidden="1"/>
    <cellStyle name="Hyperlink" xfId="11979" builtinId="8" hidden="1"/>
    <cellStyle name="Hyperlink" xfId="11981" builtinId="8" hidden="1"/>
    <cellStyle name="Hyperlink" xfId="11983" builtinId="8" hidden="1"/>
    <cellStyle name="Hyperlink" xfId="11985" builtinId="8" hidden="1"/>
    <cellStyle name="Hyperlink" xfId="11987" builtinId="8" hidden="1"/>
    <cellStyle name="Hyperlink" xfId="11989" builtinId="8" hidden="1"/>
    <cellStyle name="Hyperlink" xfId="11991" builtinId="8" hidden="1"/>
    <cellStyle name="Hyperlink" xfId="11993" builtinId="8" hidden="1"/>
    <cellStyle name="Hyperlink" xfId="11995" builtinId="8" hidden="1"/>
    <cellStyle name="Hyperlink" xfId="11997" builtinId="8" hidden="1"/>
    <cellStyle name="Hyperlink" xfId="11999" builtinId="8" hidden="1"/>
    <cellStyle name="Hyperlink" xfId="12001" builtinId="8" hidden="1"/>
    <cellStyle name="Hyperlink" xfId="12003" builtinId="8" hidden="1"/>
    <cellStyle name="Hyperlink" xfId="12005" builtinId="8" hidden="1"/>
    <cellStyle name="Hyperlink" xfId="12007" builtinId="8" hidden="1"/>
    <cellStyle name="Hyperlink" xfId="12009" builtinId="8" hidden="1"/>
    <cellStyle name="Hyperlink" xfId="12011" builtinId="8" hidden="1"/>
    <cellStyle name="Hyperlink" xfId="12013" builtinId="8" hidden="1"/>
    <cellStyle name="Hyperlink" xfId="12015" builtinId="8" hidden="1"/>
    <cellStyle name="Hyperlink" xfId="12017" builtinId="8" hidden="1"/>
    <cellStyle name="Hyperlink" xfId="12019" builtinId="8" hidden="1"/>
    <cellStyle name="Hyperlink" xfId="12021" builtinId="8" hidden="1"/>
    <cellStyle name="Hyperlink" xfId="12023" builtinId="8" hidden="1"/>
    <cellStyle name="Hyperlink" xfId="12025" builtinId="8" hidden="1"/>
    <cellStyle name="Hyperlink" xfId="12027" builtinId="8" hidden="1"/>
    <cellStyle name="Hyperlink" xfId="12029" builtinId="8" hidden="1"/>
    <cellStyle name="Hyperlink" xfId="12031" builtinId="8" hidden="1"/>
    <cellStyle name="Hyperlink" xfId="12033" builtinId="8" hidden="1"/>
    <cellStyle name="Hyperlink" xfId="12035" builtinId="8" hidden="1"/>
    <cellStyle name="Hyperlink" xfId="12037" builtinId="8" hidden="1"/>
    <cellStyle name="Hyperlink" xfId="12039" builtinId="8" hidden="1"/>
    <cellStyle name="Hyperlink" xfId="12041" builtinId="8" hidden="1"/>
    <cellStyle name="Hyperlink" xfId="12043" builtinId="8" hidden="1"/>
    <cellStyle name="Hyperlink" xfId="12045" builtinId="8" hidden="1"/>
    <cellStyle name="Hyperlink" xfId="12047" builtinId="8" hidden="1"/>
    <cellStyle name="Hyperlink" xfId="12049" builtinId="8" hidden="1"/>
    <cellStyle name="Hyperlink" xfId="12051" builtinId="8" hidden="1"/>
    <cellStyle name="Hyperlink" xfId="12053" builtinId="8" hidden="1"/>
    <cellStyle name="Hyperlink" xfId="12055" builtinId="8" hidden="1"/>
    <cellStyle name="Hyperlink" xfId="12057" builtinId="8" hidden="1"/>
    <cellStyle name="Hyperlink" xfId="12059" builtinId="8" hidden="1"/>
    <cellStyle name="Hyperlink" xfId="12061" builtinId="8" hidden="1"/>
    <cellStyle name="Hyperlink" xfId="12063" builtinId="8" hidden="1"/>
    <cellStyle name="Hyperlink" xfId="12065" builtinId="8" hidden="1"/>
    <cellStyle name="Hyperlink" xfId="12067" builtinId="8" hidden="1"/>
    <cellStyle name="Hyperlink" xfId="12069" builtinId="8" hidden="1"/>
    <cellStyle name="Hyperlink" xfId="12071" builtinId="8" hidden="1"/>
    <cellStyle name="Hyperlink" xfId="12073" builtinId="8" hidden="1"/>
    <cellStyle name="Hyperlink" xfId="12075" builtinId="8" hidden="1"/>
    <cellStyle name="Hyperlink" xfId="12077" builtinId="8" hidden="1"/>
    <cellStyle name="Hyperlink" xfId="12079" builtinId="8" hidden="1"/>
    <cellStyle name="Hyperlink" xfId="12081" builtinId="8" hidden="1"/>
    <cellStyle name="Hyperlink" xfId="12083" builtinId="8" hidden="1"/>
    <cellStyle name="Hyperlink" xfId="12085" builtinId="8" hidden="1"/>
    <cellStyle name="Hyperlink" xfId="12087" builtinId="8" hidden="1"/>
    <cellStyle name="Hyperlink" xfId="12089" builtinId="8" hidden="1"/>
    <cellStyle name="Hyperlink" xfId="12091" builtinId="8" hidden="1"/>
    <cellStyle name="Hyperlink" xfId="12093" builtinId="8" hidden="1"/>
    <cellStyle name="Hyperlink" xfId="12095" builtinId="8" hidden="1"/>
    <cellStyle name="Hyperlink" xfId="12097" builtinId="8" hidden="1"/>
    <cellStyle name="Hyperlink" xfId="12099" builtinId="8" hidden="1"/>
    <cellStyle name="Hyperlink" xfId="12101" builtinId="8" hidden="1"/>
    <cellStyle name="Hyperlink" xfId="12103" builtinId="8" hidden="1"/>
    <cellStyle name="Hyperlink" xfId="12105" builtinId="8" hidden="1"/>
    <cellStyle name="Hyperlink" xfId="12107" builtinId="8" hidden="1"/>
    <cellStyle name="Hyperlink" xfId="12109" builtinId="8" hidden="1"/>
    <cellStyle name="Hyperlink" xfId="12111" builtinId="8" hidden="1"/>
    <cellStyle name="Hyperlink" xfId="12113" builtinId="8" hidden="1"/>
    <cellStyle name="Hyperlink" xfId="12115" builtinId="8" hidden="1"/>
    <cellStyle name="Hyperlink" xfId="12117" builtinId="8" hidden="1"/>
    <cellStyle name="Hyperlink" xfId="12119" builtinId="8" hidden="1"/>
    <cellStyle name="Hyperlink" xfId="12121" builtinId="8" hidden="1"/>
    <cellStyle name="Hyperlink" xfId="12123" builtinId="8" hidden="1"/>
    <cellStyle name="Hyperlink" xfId="12125" builtinId="8" hidden="1"/>
    <cellStyle name="Hyperlink" xfId="12127" builtinId="8" hidden="1"/>
    <cellStyle name="Hyperlink" xfId="12129" builtinId="8" hidden="1"/>
    <cellStyle name="Hyperlink" xfId="12131" builtinId="8" hidden="1"/>
    <cellStyle name="Hyperlink" xfId="12133" builtinId="8" hidden="1"/>
    <cellStyle name="Hyperlink" xfId="12135" builtinId="8" hidden="1"/>
    <cellStyle name="Hyperlink" xfId="12137" builtinId="8" hidden="1"/>
    <cellStyle name="Hyperlink" xfId="12139" builtinId="8" hidden="1"/>
    <cellStyle name="Hyperlink" xfId="12141" builtinId="8" hidden="1"/>
    <cellStyle name="Hyperlink" xfId="12143" builtinId="8" hidden="1"/>
    <cellStyle name="Hyperlink" xfId="12145" builtinId="8" hidden="1"/>
    <cellStyle name="Hyperlink" xfId="12147" builtinId="8" hidden="1"/>
    <cellStyle name="Hyperlink" xfId="12149" builtinId="8" hidden="1"/>
    <cellStyle name="Hyperlink" xfId="12151" builtinId="8" hidden="1"/>
    <cellStyle name="Hyperlink" xfId="12153" builtinId="8" hidden="1"/>
    <cellStyle name="Hyperlink" xfId="12155" builtinId="8" hidden="1"/>
    <cellStyle name="Hyperlink" xfId="12157" builtinId="8" hidden="1"/>
    <cellStyle name="Hyperlink" xfId="12159" builtinId="8" hidden="1"/>
    <cellStyle name="Hyperlink" xfId="12161" builtinId="8" hidden="1"/>
    <cellStyle name="Hyperlink" xfId="12163" builtinId="8" hidden="1"/>
    <cellStyle name="Hyperlink" xfId="12165" builtinId="8" hidden="1"/>
    <cellStyle name="Hyperlink" xfId="12167" builtinId="8" hidden="1"/>
    <cellStyle name="Hyperlink" xfId="12169" builtinId="8" hidden="1"/>
    <cellStyle name="Hyperlink" xfId="12171" builtinId="8" hidden="1"/>
    <cellStyle name="Hyperlink" xfId="12173" builtinId="8" hidden="1"/>
    <cellStyle name="Hyperlink" xfId="12175" builtinId="8" hidden="1"/>
    <cellStyle name="Hyperlink" xfId="12177" builtinId="8" hidden="1"/>
    <cellStyle name="Hyperlink" xfId="12179" builtinId="8" hidden="1"/>
    <cellStyle name="Hyperlink" xfId="12181" builtinId="8" hidden="1"/>
    <cellStyle name="Hyperlink" xfId="12183" builtinId="8" hidden="1"/>
    <cellStyle name="Hyperlink" xfId="12185" builtinId="8" hidden="1"/>
    <cellStyle name="Hyperlink" xfId="12187" builtinId="8" hidden="1"/>
    <cellStyle name="Hyperlink" xfId="12189" builtinId="8" hidden="1"/>
    <cellStyle name="Hyperlink" xfId="12191" builtinId="8" hidden="1"/>
    <cellStyle name="Hyperlink" xfId="12193" builtinId="8" hidden="1"/>
    <cellStyle name="Hyperlink" xfId="12195" builtinId="8" hidden="1"/>
    <cellStyle name="Hyperlink" xfId="12197" builtinId="8" hidden="1"/>
    <cellStyle name="Hyperlink" xfId="12199" builtinId="8" hidden="1"/>
    <cellStyle name="Hyperlink" xfId="12201" builtinId="8" hidden="1"/>
    <cellStyle name="Hyperlink" xfId="12203" builtinId="8" hidden="1"/>
    <cellStyle name="Hyperlink" xfId="12205" builtinId="8" hidden="1"/>
    <cellStyle name="Hyperlink" xfId="12207" builtinId="8" hidden="1"/>
    <cellStyle name="Hyperlink" xfId="12209" builtinId="8" hidden="1"/>
    <cellStyle name="Hyperlink" xfId="12211" builtinId="8" hidden="1"/>
    <cellStyle name="Hyperlink" xfId="12213" builtinId="8" hidden="1"/>
    <cellStyle name="Hyperlink" xfId="12215" builtinId="8" hidden="1"/>
    <cellStyle name="Hyperlink" xfId="12217" builtinId="8" hidden="1"/>
    <cellStyle name="Hyperlink" xfId="12219" builtinId="8" hidden="1"/>
    <cellStyle name="Hyperlink" xfId="12221" builtinId="8" hidden="1"/>
    <cellStyle name="Hyperlink" xfId="12223" builtinId="8" hidden="1"/>
    <cellStyle name="Hyperlink" xfId="12225" builtinId="8" hidden="1"/>
    <cellStyle name="Hyperlink" xfId="12227" builtinId="8" hidden="1"/>
    <cellStyle name="Hyperlink" xfId="12229" builtinId="8" hidden="1"/>
    <cellStyle name="Hyperlink" xfId="12231" builtinId="8" hidden="1"/>
    <cellStyle name="Hyperlink" xfId="12233" builtinId="8" hidden="1"/>
    <cellStyle name="Hyperlink" xfId="12235" builtinId="8" hidden="1"/>
    <cellStyle name="Hyperlink" xfId="12237" builtinId="8" hidden="1"/>
    <cellStyle name="Hyperlink" xfId="12239" builtinId="8" hidden="1"/>
    <cellStyle name="Hyperlink" xfId="12241" builtinId="8" hidden="1"/>
    <cellStyle name="Hyperlink" xfId="12243" builtinId="8" hidden="1"/>
    <cellStyle name="Hyperlink" xfId="12245" builtinId="8" hidden="1"/>
    <cellStyle name="Hyperlink" xfId="12247" builtinId="8" hidden="1"/>
    <cellStyle name="Hyperlink" xfId="12249" builtinId="8" hidden="1"/>
    <cellStyle name="Hyperlink" xfId="12251" builtinId="8" hidden="1"/>
    <cellStyle name="Hyperlink" xfId="12253" builtinId="8" hidden="1"/>
    <cellStyle name="Hyperlink" xfId="12255" builtinId="8" hidden="1"/>
    <cellStyle name="Hyperlink" xfId="12257" builtinId="8" hidden="1"/>
    <cellStyle name="Hyperlink" xfId="12259" builtinId="8" hidden="1"/>
    <cellStyle name="Hyperlink" xfId="12261" builtinId="8" hidden="1"/>
    <cellStyle name="Hyperlink" xfId="12263" builtinId="8" hidden="1"/>
    <cellStyle name="Hyperlink" xfId="12265" builtinId="8" hidden="1"/>
    <cellStyle name="Hyperlink" xfId="12267" builtinId="8" hidden="1"/>
    <cellStyle name="Hyperlink" xfId="12269" builtinId="8" hidden="1"/>
    <cellStyle name="Hyperlink" xfId="12271" builtinId="8" hidden="1"/>
    <cellStyle name="Hyperlink" xfId="12273" builtinId="8" hidden="1"/>
    <cellStyle name="Hyperlink" xfId="12275" builtinId="8" hidden="1"/>
    <cellStyle name="Hyperlink" xfId="12277" builtinId="8" hidden="1"/>
    <cellStyle name="Hyperlink" xfId="12279" builtinId="8" hidden="1"/>
    <cellStyle name="Hyperlink" xfId="12281" builtinId="8" hidden="1"/>
    <cellStyle name="Hyperlink" xfId="12283" builtinId="8" hidden="1"/>
    <cellStyle name="Hyperlink" xfId="12285" builtinId="8" hidden="1"/>
    <cellStyle name="Hyperlink" xfId="12287" builtinId="8" hidden="1"/>
    <cellStyle name="Hyperlink" xfId="12289" builtinId="8" hidden="1"/>
    <cellStyle name="Hyperlink" xfId="12291" builtinId="8" hidden="1"/>
    <cellStyle name="Hyperlink" xfId="12293" builtinId="8" hidden="1"/>
    <cellStyle name="Hyperlink" xfId="12295" builtinId="8" hidden="1"/>
    <cellStyle name="Hyperlink" xfId="12297" builtinId="8" hidden="1"/>
    <cellStyle name="Hyperlink" xfId="12299" builtinId="8" hidden="1"/>
    <cellStyle name="Hyperlink" xfId="12301" builtinId="8" hidden="1"/>
    <cellStyle name="Hyperlink" xfId="12303" builtinId="8" hidden="1"/>
    <cellStyle name="Hyperlink" xfId="12305" builtinId="8" hidden="1"/>
    <cellStyle name="Hyperlink" xfId="12307" builtinId="8" hidden="1"/>
    <cellStyle name="Hyperlink" xfId="12309" builtinId="8" hidden="1"/>
    <cellStyle name="Hyperlink" xfId="12311" builtinId="8" hidden="1"/>
    <cellStyle name="Hyperlink" xfId="12313" builtinId="8" hidden="1"/>
    <cellStyle name="Hyperlink" xfId="12315" builtinId="8" hidden="1"/>
    <cellStyle name="Hyperlink" xfId="12317" builtinId="8" hidden="1"/>
    <cellStyle name="Hyperlink" xfId="12319" builtinId="8" hidden="1"/>
    <cellStyle name="Hyperlink" xfId="12321" builtinId="8" hidden="1"/>
    <cellStyle name="Hyperlink" xfId="12323" builtinId="8" hidden="1"/>
    <cellStyle name="Hyperlink" xfId="12325" builtinId="8" hidden="1"/>
    <cellStyle name="Hyperlink" xfId="12327" builtinId="8" hidden="1"/>
    <cellStyle name="Hyperlink" xfId="12329" builtinId="8" hidden="1"/>
    <cellStyle name="Hyperlink" xfId="12331" builtinId="8" hidden="1"/>
    <cellStyle name="Hyperlink" xfId="12333" builtinId="8" hidden="1"/>
    <cellStyle name="Hyperlink" xfId="12335" builtinId="8" hidden="1"/>
    <cellStyle name="Hyperlink" xfId="12337" builtinId="8" hidden="1"/>
    <cellStyle name="Hyperlink" xfId="12339" builtinId="8" hidden="1"/>
    <cellStyle name="Hyperlink" xfId="12341" builtinId="8" hidden="1"/>
    <cellStyle name="Hyperlink" xfId="12343" builtinId="8" hidden="1"/>
    <cellStyle name="Hyperlink" xfId="12345" builtinId="8" hidden="1"/>
    <cellStyle name="Hyperlink" xfId="12347" builtinId="8" hidden="1"/>
    <cellStyle name="Hyperlink" xfId="12349" builtinId="8" hidden="1"/>
    <cellStyle name="Hyperlink" xfId="12351" builtinId="8" hidden="1"/>
    <cellStyle name="Hyperlink" xfId="12353" builtinId="8" hidden="1"/>
    <cellStyle name="Hyperlink" xfId="12355" builtinId="8" hidden="1"/>
    <cellStyle name="Hyperlink" xfId="12357" builtinId="8" hidden="1"/>
    <cellStyle name="Hyperlink" xfId="12359" builtinId="8" hidden="1"/>
    <cellStyle name="Hyperlink" xfId="12361" builtinId="8" hidden="1"/>
    <cellStyle name="Hyperlink" xfId="12363" builtinId="8" hidden="1"/>
    <cellStyle name="Hyperlink" xfId="12365" builtinId="8" hidden="1"/>
    <cellStyle name="Hyperlink" xfId="12367" builtinId="8" hidden="1"/>
    <cellStyle name="Hyperlink" xfId="12369" builtinId="8" hidden="1"/>
    <cellStyle name="Hyperlink" xfId="12371" builtinId="8" hidden="1"/>
    <cellStyle name="Hyperlink" xfId="12373" builtinId="8" hidden="1"/>
    <cellStyle name="Hyperlink" xfId="12375" builtinId="8" hidden="1"/>
    <cellStyle name="Hyperlink" xfId="12377" builtinId="8" hidden="1"/>
    <cellStyle name="Hyperlink" xfId="12379" builtinId="8" hidden="1"/>
    <cellStyle name="Hyperlink" xfId="12381" builtinId="8" hidden="1"/>
    <cellStyle name="Hyperlink" xfId="12383" builtinId="8" hidden="1"/>
    <cellStyle name="Hyperlink" xfId="12385" builtinId="8" hidden="1"/>
    <cellStyle name="Hyperlink" xfId="12387" builtinId="8" hidden="1"/>
    <cellStyle name="Hyperlink" xfId="12389" builtinId="8" hidden="1"/>
    <cellStyle name="Hyperlink" xfId="12391" builtinId="8" hidden="1"/>
    <cellStyle name="Hyperlink" xfId="12393" builtinId="8" hidden="1"/>
    <cellStyle name="Hyperlink" xfId="12395" builtinId="8" hidden="1"/>
    <cellStyle name="Hyperlink" xfId="12397" builtinId="8" hidden="1"/>
    <cellStyle name="Hyperlink" xfId="12399" builtinId="8" hidden="1"/>
    <cellStyle name="Hyperlink" xfId="12401" builtinId="8" hidden="1"/>
    <cellStyle name="Hyperlink" xfId="12403" builtinId="8" hidden="1"/>
    <cellStyle name="Hyperlink" xfId="12405" builtinId="8" hidden="1"/>
    <cellStyle name="Hyperlink" xfId="12407" builtinId="8" hidden="1"/>
    <cellStyle name="Hyperlink" xfId="12409" builtinId="8" hidden="1"/>
    <cellStyle name="Hyperlink" xfId="12411" builtinId="8" hidden="1"/>
    <cellStyle name="Hyperlink" xfId="12413" builtinId="8" hidden="1"/>
    <cellStyle name="Hyperlink" xfId="12415" builtinId="8" hidden="1"/>
    <cellStyle name="Hyperlink" xfId="12417" builtinId="8" hidden="1"/>
    <cellStyle name="Hyperlink" xfId="12419" builtinId="8" hidden="1"/>
    <cellStyle name="Hyperlink" xfId="12421" builtinId="8" hidden="1"/>
    <cellStyle name="Hyperlink" xfId="12423" builtinId="8" hidden="1"/>
    <cellStyle name="Hyperlink" xfId="12425" builtinId="8" hidden="1"/>
    <cellStyle name="Hyperlink" xfId="12427" builtinId="8" hidden="1"/>
    <cellStyle name="Hyperlink" xfId="12429" builtinId="8" hidden="1"/>
    <cellStyle name="Hyperlink" xfId="12431" builtinId="8" hidden="1"/>
    <cellStyle name="Hyperlink" xfId="12433" builtinId="8" hidden="1"/>
    <cellStyle name="Hyperlink" xfId="12435" builtinId="8" hidden="1"/>
    <cellStyle name="Hyperlink" xfId="12437" builtinId="8" hidden="1"/>
    <cellStyle name="Hyperlink" xfId="12439" builtinId="8" hidden="1"/>
    <cellStyle name="Hyperlink" xfId="12441" builtinId="8" hidden="1"/>
    <cellStyle name="Hyperlink" xfId="12443" builtinId="8" hidden="1"/>
    <cellStyle name="Hyperlink" xfId="12445" builtinId="8" hidden="1"/>
    <cellStyle name="Hyperlink" xfId="12447" builtinId="8" hidden="1"/>
    <cellStyle name="Hyperlink" xfId="12449" builtinId="8" hidden="1"/>
    <cellStyle name="Hyperlink" xfId="12451" builtinId="8" hidden="1"/>
    <cellStyle name="Hyperlink" xfId="12453" builtinId="8" hidden="1"/>
    <cellStyle name="Hyperlink" xfId="12455" builtinId="8" hidden="1"/>
    <cellStyle name="Hyperlink" xfId="12457" builtinId="8" hidden="1"/>
    <cellStyle name="Hyperlink" xfId="12459" builtinId="8" hidden="1"/>
    <cellStyle name="Hyperlink" xfId="12461" builtinId="8" hidden="1"/>
    <cellStyle name="Hyperlink" xfId="12463" builtinId="8" hidden="1"/>
    <cellStyle name="Hyperlink" xfId="12465" builtinId="8" hidden="1"/>
    <cellStyle name="Hyperlink" xfId="12467" builtinId="8" hidden="1"/>
    <cellStyle name="Hyperlink" xfId="12469" builtinId="8" hidden="1"/>
    <cellStyle name="Hyperlink" xfId="12471" builtinId="8" hidden="1"/>
    <cellStyle name="Hyperlink" xfId="12473" builtinId="8" hidden="1"/>
    <cellStyle name="Hyperlink" xfId="12475" builtinId="8" hidden="1"/>
    <cellStyle name="Hyperlink" xfId="12477" builtinId="8" hidden="1"/>
    <cellStyle name="Hyperlink" xfId="12479" builtinId="8" hidden="1"/>
    <cellStyle name="Hyperlink" xfId="12481" builtinId="8" hidden="1"/>
    <cellStyle name="Hyperlink" xfId="12483" builtinId="8" hidden="1"/>
    <cellStyle name="Hyperlink" xfId="12485" builtinId="8" hidden="1"/>
    <cellStyle name="Hyperlink" xfId="12487" builtinId="8" hidden="1"/>
    <cellStyle name="Hyperlink" xfId="12489" builtinId="8" hidden="1"/>
    <cellStyle name="Hyperlink" xfId="12491" builtinId="8" hidden="1"/>
    <cellStyle name="Hyperlink" xfId="12493" builtinId="8" hidden="1"/>
    <cellStyle name="Hyperlink" xfId="12495" builtinId="8" hidden="1"/>
    <cellStyle name="Hyperlink" xfId="12497" builtinId="8" hidden="1"/>
    <cellStyle name="Hyperlink" xfId="12499" builtinId="8" hidden="1"/>
    <cellStyle name="Hyperlink" xfId="12501" builtinId="8" hidden="1"/>
    <cellStyle name="Hyperlink" xfId="12503" builtinId="8" hidden="1"/>
    <cellStyle name="Hyperlink" xfId="12505" builtinId="8" hidden="1"/>
    <cellStyle name="Hyperlink" xfId="12507" builtinId="8" hidden="1"/>
    <cellStyle name="Hyperlink" xfId="12509" builtinId="8" hidden="1"/>
    <cellStyle name="Hyperlink" xfId="12511" builtinId="8" hidden="1"/>
    <cellStyle name="Hyperlink" xfId="12513" builtinId="8" hidden="1"/>
    <cellStyle name="Hyperlink" xfId="12515" builtinId="8" hidden="1"/>
    <cellStyle name="Hyperlink" xfId="12517" builtinId="8" hidden="1"/>
    <cellStyle name="Hyperlink" xfId="12519" builtinId="8" hidden="1"/>
    <cellStyle name="Hyperlink" xfId="12521" builtinId="8" hidden="1"/>
    <cellStyle name="Hyperlink" xfId="12523" builtinId="8" hidden="1"/>
    <cellStyle name="Hyperlink" xfId="12525" builtinId="8" hidden="1"/>
    <cellStyle name="Hyperlink" xfId="12527" builtinId="8" hidden="1"/>
    <cellStyle name="Hyperlink" xfId="12529" builtinId="8" hidden="1"/>
    <cellStyle name="Hyperlink" xfId="12531" builtinId="8" hidden="1"/>
    <cellStyle name="Hyperlink" xfId="12533" builtinId="8" hidden="1"/>
    <cellStyle name="Hyperlink" xfId="12535" builtinId="8" hidden="1"/>
    <cellStyle name="Hyperlink" xfId="12537" builtinId="8" hidden="1"/>
    <cellStyle name="Hyperlink" xfId="12539" builtinId="8" hidden="1"/>
    <cellStyle name="Hyperlink" xfId="12541" builtinId="8" hidden="1"/>
    <cellStyle name="Hyperlink" xfId="12543" builtinId="8" hidden="1"/>
    <cellStyle name="Hyperlink" xfId="12545" builtinId="8" hidden="1"/>
    <cellStyle name="Hyperlink" xfId="12547" builtinId="8" hidden="1"/>
    <cellStyle name="Hyperlink" xfId="12549" builtinId="8" hidden="1"/>
    <cellStyle name="Hyperlink" xfId="12551" builtinId="8" hidden="1"/>
    <cellStyle name="Hyperlink" xfId="12553" builtinId="8" hidden="1"/>
    <cellStyle name="Hyperlink" xfId="12555" builtinId="8" hidden="1"/>
    <cellStyle name="Hyperlink" xfId="12557" builtinId="8" hidden="1"/>
    <cellStyle name="Hyperlink" xfId="12559" builtinId="8" hidden="1"/>
    <cellStyle name="Hyperlink" xfId="12561" builtinId="8" hidden="1"/>
    <cellStyle name="Hyperlink" xfId="12563" builtinId="8" hidden="1"/>
    <cellStyle name="Hyperlink" xfId="12565" builtinId="8" hidden="1"/>
    <cellStyle name="Hyperlink" xfId="12567" builtinId="8" hidden="1"/>
    <cellStyle name="Hyperlink" xfId="12569" builtinId="8" hidden="1"/>
    <cellStyle name="Hyperlink" xfId="12571" builtinId="8" hidden="1"/>
    <cellStyle name="Hyperlink" xfId="12573" builtinId="8" hidden="1"/>
    <cellStyle name="Hyperlink" xfId="12575" builtinId="8" hidden="1"/>
    <cellStyle name="Hyperlink" xfId="12577" builtinId="8" hidden="1"/>
    <cellStyle name="Hyperlink" xfId="12579" builtinId="8" hidden="1"/>
    <cellStyle name="Hyperlink" xfId="12581" builtinId="8" hidden="1"/>
    <cellStyle name="Hyperlink" xfId="12583" builtinId="8" hidden="1"/>
    <cellStyle name="Hyperlink" xfId="12585" builtinId="8" hidden="1"/>
    <cellStyle name="Hyperlink" xfId="12587" builtinId="8" hidden="1"/>
    <cellStyle name="Hyperlink" xfId="12589" builtinId="8" hidden="1"/>
    <cellStyle name="Hyperlink" xfId="12591" builtinId="8" hidden="1"/>
    <cellStyle name="Hyperlink" xfId="12593" builtinId="8" hidden="1"/>
    <cellStyle name="Hyperlink" xfId="12595" builtinId="8" hidden="1"/>
    <cellStyle name="Hyperlink" xfId="12597" builtinId="8" hidden="1"/>
    <cellStyle name="Hyperlink" xfId="12599" builtinId="8" hidden="1"/>
    <cellStyle name="Hyperlink" xfId="12601" builtinId="8" hidden="1"/>
    <cellStyle name="Hyperlink" xfId="12603" builtinId="8" hidden="1"/>
    <cellStyle name="Hyperlink" xfId="12605" builtinId="8" hidden="1"/>
    <cellStyle name="Hyperlink" xfId="12607" builtinId="8" hidden="1"/>
    <cellStyle name="Hyperlink" xfId="12609" builtinId="8" hidden="1"/>
    <cellStyle name="Hyperlink" xfId="12611" builtinId="8" hidden="1"/>
    <cellStyle name="Hyperlink" xfId="12613" builtinId="8" hidden="1"/>
    <cellStyle name="Hyperlink" xfId="12615" builtinId="8" hidden="1"/>
    <cellStyle name="Hyperlink" xfId="12617" builtinId="8" hidden="1"/>
    <cellStyle name="Hyperlink" xfId="12619" builtinId="8" hidden="1"/>
    <cellStyle name="Hyperlink" xfId="12621" builtinId="8" hidden="1"/>
    <cellStyle name="Hyperlink" xfId="12623" builtinId="8" hidden="1"/>
    <cellStyle name="Hyperlink" xfId="12625" builtinId="8" hidden="1"/>
    <cellStyle name="Hyperlink" xfId="12627" builtinId="8" hidden="1"/>
    <cellStyle name="Hyperlink" xfId="12629" builtinId="8" hidden="1"/>
    <cellStyle name="Hyperlink" xfId="12631" builtinId="8" hidden="1"/>
    <cellStyle name="Hyperlink" xfId="12633" builtinId="8" hidden="1"/>
    <cellStyle name="Hyperlink" xfId="12635" builtinId="8" hidden="1"/>
    <cellStyle name="Hyperlink" xfId="12637" builtinId="8" hidden="1"/>
    <cellStyle name="Hyperlink" xfId="12639" builtinId="8" hidden="1"/>
    <cellStyle name="Hyperlink" xfId="12641" builtinId="8" hidden="1"/>
    <cellStyle name="Hyperlink" xfId="12643" builtinId="8" hidden="1"/>
    <cellStyle name="Hyperlink" xfId="12645" builtinId="8" hidden="1"/>
    <cellStyle name="Hyperlink" xfId="12647" builtinId="8" hidden="1"/>
    <cellStyle name="Hyperlink" xfId="12649" builtinId="8" hidden="1"/>
    <cellStyle name="Hyperlink" xfId="12651" builtinId="8" hidden="1"/>
    <cellStyle name="Hyperlink" xfId="12653" builtinId="8" hidden="1"/>
    <cellStyle name="Hyperlink" xfId="12655" builtinId="8" hidden="1"/>
    <cellStyle name="Hyperlink" xfId="12657" builtinId="8" hidden="1"/>
    <cellStyle name="Hyperlink" xfId="12659" builtinId="8" hidden="1"/>
    <cellStyle name="Hyperlink" xfId="12661" builtinId="8" hidden="1"/>
    <cellStyle name="Hyperlink" xfId="12663" builtinId="8" hidden="1"/>
    <cellStyle name="Hyperlink" xfId="12665" builtinId="8" hidden="1"/>
    <cellStyle name="Hyperlink" xfId="12667" builtinId="8" hidden="1"/>
    <cellStyle name="Hyperlink" xfId="12669" builtinId="8" hidden="1"/>
    <cellStyle name="Hyperlink" xfId="12671" builtinId="8" hidden="1"/>
    <cellStyle name="Hyperlink" xfId="12673" builtinId="8" hidden="1"/>
    <cellStyle name="Hyperlink" xfId="12675" builtinId="8" hidden="1"/>
    <cellStyle name="Hyperlink" xfId="12677" builtinId="8" hidden="1"/>
    <cellStyle name="Hyperlink" xfId="12679" builtinId="8" hidden="1"/>
    <cellStyle name="Hyperlink" xfId="12681" builtinId="8" hidden="1"/>
    <cellStyle name="Hyperlink" xfId="12683" builtinId="8" hidden="1"/>
    <cellStyle name="Hyperlink" xfId="12685" builtinId="8" hidden="1"/>
    <cellStyle name="Hyperlink" xfId="12687" builtinId="8" hidden="1"/>
    <cellStyle name="Hyperlink" xfId="12689" builtinId="8" hidden="1"/>
    <cellStyle name="Hyperlink" xfId="12691" builtinId="8" hidden="1"/>
    <cellStyle name="Hyperlink" xfId="12693" builtinId="8" hidden="1"/>
    <cellStyle name="Hyperlink" xfId="12695" builtinId="8" hidden="1"/>
    <cellStyle name="Hyperlink" xfId="12697" builtinId="8" hidden="1"/>
    <cellStyle name="Hyperlink" xfId="12699" builtinId="8" hidden="1"/>
    <cellStyle name="Hyperlink" xfId="12701" builtinId="8" hidden="1"/>
    <cellStyle name="Hyperlink" xfId="12703" builtinId="8" hidden="1"/>
    <cellStyle name="Hyperlink" xfId="12705" builtinId="8" hidden="1"/>
    <cellStyle name="Hyperlink" xfId="12707" builtinId="8" hidden="1"/>
    <cellStyle name="Hyperlink" xfId="12709" builtinId="8" hidden="1"/>
    <cellStyle name="Hyperlink" xfId="12711" builtinId="8" hidden="1"/>
    <cellStyle name="Hyperlink" xfId="12713" builtinId="8" hidden="1"/>
    <cellStyle name="Hyperlink" xfId="12715" builtinId="8" hidden="1"/>
    <cellStyle name="Hyperlink" xfId="12717" builtinId="8" hidden="1"/>
    <cellStyle name="Hyperlink" xfId="12719" builtinId="8" hidden="1"/>
    <cellStyle name="Hyperlink" xfId="12721" builtinId="8" hidden="1"/>
    <cellStyle name="Hyperlink" xfId="12723" builtinId="8" hidden="1"/>
    <cellStyle name="Hyperlink" xfId="12725" builtinId="8" hidden="1"/>
    <cellStyle name="Hyperlink" xfId="12727" builtinId="8" hidden="1"/>
    <cellStyle name="Hyperlink" xfId="12729" builtinId="8" hidden="1"/>
    <cellStyle name="Hyperlink" xfId="12731" builtinId="8" hidden="1"/>
    <cellStyle name="Hyperlink" xfId="12733" builtinId="8" hidden="1"/>
    <cellStyle name="Hyperlink" xfId="12735" builtinId="8" hidden="1"/>
    <cellStyle name="Hyperlink" xfId="12737" builtinId="8" hidden="1"/>
    <cellStyle name="Hyperlink" xfId="12739" builtinId="8" hidden="1"/>
    <cellStyle name="Hyperlink" xfId="12741" builtinId="8" hidden="1"/>
    <cellStyle name="Hyperlink" xfId="12743" builtinId="8" hidden="1"/>
    <cellStyle name="Hyperlink" xfId="12745" builtinId="8" hidden="1"/>
    <cellStyle name="Hyperlink" xfId="12747" builtinId="8" hidden="1"/>
    <cellStyle name="Hyperlink" xfId="12749" builtinId="8" hidden="1"/>
    <cellStyle name="Hyperlink" xfId="12751" builtinId="8" hidden="1"/>
    <cellStyle name="Hyperlink" xfId="12753" builtinId="8" hidden="1"/>
    <cellStyle name="Hyperlink" xfId="12755" builtinId="8" hidden="1"/>
    <cellStyle name="Hyperlink" xfId="12757" builtinId="8" hidden="1"/>
    <cellStyle name="Hyperlink" xfId="12759" builtinId="8" hidden="1"/>
    <cellStyle name="Hyperlink" xfId="12761" builtinId="8" hidden="1"/>
    <cellStyle name="Hyperlink" xfId="12763" builtinId="8" hidden="1"/>
    <cellStyle name="Hyperlink" xfId="12765" builtinId="8" hidden="1"/>
    <cellStyle name="Hyperlink" xfId="12767" builtinId="8" hidden="1"/>
    <cellStyle name="Hyperlink" xfId="12769" builtinId="8" hidden="1"/>
    <cellStyle name="Hyperlink" xfId="12771" builtinId="8" hidden="1"/>
    <cellStyle name="Hyperlink" xfId="12773" builtinId="8" hidden="1"/>
    <cellStyle name="Hyperlink" xfId="12775" builtinId="8" hidden="1"/>
    <cellStyle name="Hyperlink" xfId="12777" builtinId="8" hidden="1"/>
    <cellStyle name="Hyperlink" xfId="12779" builtinId="8" hidden="1"/>
    <cellStyle name="Hyperlink" xfId="12781" builtinId="8" hidden="1"/>
    <cellStyle name="Hyperlink" xfId="12783" builtinId="8" hidden="1"/>
    <cellStyle name="Hyperlink" xfId="12785" builtinId="8" hidden="1"/>
    <cellStyle name="Hyperlink" xfId="12787" builtinId="8" hidden="1"/>
    <cellStyle name="Hyperlink" xfId="12789" builtinId="8" hidden="1"/>
    <cellStyle name="Hyperlink" xfId="12791" builtinId="8" hidden="1"/>
    <cellStyle name="Hyperlink" xfId="12793" builtinId="8" hidden="1"/>
    <cellStyle name="Hyperlink" xfId="12795" builtinId="8" hidden="1"/>
    <cellStyle name="Hyperlink" xfId="12797" builtinId="8" hidden="1"/>
    <cellStyle name="Hyperlink" xfId="12799" builtinId="8" hidden="1"/>
    <cellStyle name="Hyperlink" xfId="12801" builtinId="8" hidden="1"/>
    <cellStyle name="Hyperlink" xfId="12803" builtinId="8" hidden="1"/>
    <cellStyle name="Hyperlink" xfId="12805" builtinId="8" hidden="1"/>
    <cellStyle name="Hyperlink" xfId="12807" builtinId="8" hidden="1"/>
    <cellStyle name="Hyperlink" xfId="12809" builtinId="8" hidden="1"/>
    <cellStyle name="Hyperlink" xfId="12811" builtinId="8" hidden="1"/>
    <cellStyle name="Hyperlink" xfId="12813" builtinId="8" hidden="1"/>
    <cellStyle name="Hyperlink" xfId="12815" builtinId="8" hidden="1"/>
    <cellStyle name="Hyperlink" xfId="12817" builtinId="8" hidden="1"/>
    <cellStyle name="Hyperlink" xfId="12819" builtinId="8" hidden="1"/>
    <cellStyle name="Hyperlink" xfId="12821" builtinId="8" hidden="1"/>
    <cellStyle name="Hyperlink" xfId="12823" builtinId="8" hidden="1"/>
    <cellStyle name="Hyperlink" xfId="12825" builtinId="8" hidden="1"/>
    <cellStyle name="Hyperlink" xfId="12827" builtinId="8" hidden="1"/>
    <cellStyle name="Hyperlink" xfId="12829" builtinId="8" hidden="1"/>
    <cellStyle name="Hyperlink" xfId="12831" builtinId="8" hidden="1"/>
    <cellStyle name="Hyperlink" xfId="12833" builtinId="8" hidden="1"/>
    <cellStyle name="Hyperlink" xfId="12835" builtinId="8" hidden="1"/>
    <cellStyle name="Hyperlink" xfId="12837" builtinId="8" hidden="1"/>
    <cellStyle name="Hyperlink" xfId="12839" builtinId="8" hidden="1"/>
    <cellStyle name="Hyperlink" xfId="12841" builtinId="8" hidden="1"/>
    <cellStyle name="Hyperlink" xfId="12843" builtinId="8" hidden="1"/>
    <cellStyle name="Hyperlink" xfId="12845" builtinId="8" hidden="1"/>
    <cellStyle name="Hyperlink" xfId="12847" builtinId="8" hidden="1"/>
    <cellStyle name="Hyperlink" xfId="12849" builtinId="8" hidden="1"/>
    <cellStyle name="Hyperlink" xfId="12851" builtinId="8" hidden="1"/>
    <cellStyle name="Hyperlink" xfId="12853" builtinId="8" hidden="1"/>
    <cellStyle name="Hyperlink" xfId="12855" builtinId="8" hidden="1"/>
    <cellStyle name="Hyperlink" xfId="12857" builtinId="8" hidden="1"/>
    <cellStyle name="Hyperlink" xfId="12859" builtinId="8" hidden="1"/>
    <cellStyle name="Hyperlink" xfId="12861" builtinId="8" hidden="1"/>
    <cellStyle name="Hyperlink" xfId="12863" builtinId="8" hidden="1"/>
    <cellStyle name="Hyperlink" xfId="12865" builtinId="8" hidden="1"/>
    <cellStyle name="Hyperlink" xfId="12867" builtinId="8" hidden="1"/>
    <cellStyle name="Hyperlink" xfId="12869" builtinId="8" hidden="1"/>
    <cellStyle name="Hyperlink" xfId="12871" builtinId="8" hidden="1"/>
    <cellStyle name="Hyperlink" xfId="12873" builtinId="8" hidden="1"/>
    <cellStyle name="Hyperlink" xfId="12875" builtinId="8" hidden="1"/>
    <cellStyle name="Hyperlink" xfId="12877" builtinId="8" hidden="1"/>
    <cellStyle name="Hyperlink" xfId="12879" builtinId="8" hidden="1"/>
    <cellStyle name="Hyperlink" xfId="12881" builtinId="8" hidden="1"/>
    <cellStyle name="Hyperlink" xfId="12883" builtinId="8" hidden="1"/>
    <cellStyle name="Hyperlink" xfId="12885" builtinId="8" hidden="1"/>
    <cellStyle name="Hyperlink" xfId="12887" builtinId="8" hidden="1"/>
    <cellStyle name="Hyperlink" xfId="12889" builtinId="8" hidden="1"/>
    <cellStyle name="Hyperlink" xfId="12891" builtinId="8" hidden="1"/>
    <cellStyle name="Hyperlink" xfId="12893" builtinId="8" hidden="1"/>
    <cellStyle name="Hyperlink" xfId="12895" builtinId="8" hidden="1"/>
    <cellStyle name="Hyperlink" xfId="12897" builtinId="8" hidden="1"/>
    <cellStyle name="Hyperlink" xfId="12899" builtinId="8" hidden="1"/>
    <cellStyle name="Hyperlink" xfId="12901" builtinId="8" hidden="1"/>
    <cellStyle name="Hyperlink" xfId="12903" builtinId="8" hidden="1"/>
    <cellStyle name="Hyperlink" xfId="12905" builtinId="8" hidden="1"/>
    <cellStyle name="Hyperlink" xfId="12907" builtinId="8" hidden="1"/>
    <cellStyle name="Hyperlink" xfId="12909" builtinId="8" hidden="1"/>
    <cellStyle name="Hyperlink" xfId="12911" builtinId="8" hidden="1"/>
    <cellStyle name="Hyperlink" xfId="12913" builtinId="8" hidden="1"/>
    <cellStyle name="Hyperlink" xfId="12915" builtinId="8" hidden="1"/>
    <cellStyle name="Hyperlink" xfId="12917" builtinId="8" hidden="1"/>
    <cellStyle name="Hyperlink" xfId="12919" builtinId="8" hidden="1"/>
    <cellStyle name="Hyperlink" xfId="12921" builtinId="8" hidden="1"/>
    <cellStyle name="Hyperlink" xfId="12923" builtinId="8" hidden="1"/>
    <cellStyle name="Hyperlink" xfId="12925" builtinId="8" hidden="1"/>
    <cellStyle name="Hyperlink" xfId="12927" builtinId="8" hidden="1"/>
    <cellStyle name="Hyperlink" xfId="12929" builtinId="8" hidden="1"/>
    <cellStyle name="Hyperlink" xfId="12931" builtinId="8" hidden="1"/>
    <cellStyle name="Hyperlink" xfId="12933" builtinId="8" hidden="1"/>
    <cellStyle name="Hyperlink" xfId="12935" builtinId="8" hidden="1"/>
    <cellStyle name="Hyperlink" xfId="12937" builtinId="8" hidden="1"/>
    <cellStyle name="Hyperlink" xfId="12939" builtinId="8" hidden="1"/>
    <cellStyle name="Hyperlink" xfId="12941" builtinId="8" hidden="1"/>
    <cellStyle name="Hyperlink" xfId="12943" builtinId="8" hidden="1"/>
    <cellStyle name="Hyperlink" xfId="12945" builtinId="8" hidden="1"/>
    <cellStyle name="Hyperlink" xfId="12947" builtinId="8" hidden="1"/>
    <cellStyle name="Hyperlink" xfId="12949" builtinId="8" hidden="1"/>
    <cellStyle name="Hyperlink" xfId="12951" builtinId="8" hidden="1"/>
    <cellStyle name="Hyperlink" xfId="12953" builtinId="8" hidden="1"/>
    <cellStyle name="Hyperlink" xfId="12955" builtinId="8" hidden="1"/>
    <cellStyle name="Hyperlink" xfId="12957" builtinId="8" hidden="1"/>
    <cellStyle name="Hyperlink" xfId="12959" builtinId="8" hidden="1"/>
    <cellStyle name="Hyperlink" xfId="12961" builtinId="8" hidden="1"/>
    <cellStyle name="Hyperlink" xfId="12963" builtinId="8" hidden="1"/>
    <cellStyle name="Hyperlink" xfId="12965" builtinId="8" hidden="1"/>
    <cellStyle name="Hyperlink" xfId="12967" builtinId="8" hidden="1"/>
    <cellStyle name="Hyperlink" xfId="12969" builtinId="8" hidden="1"/>
    <cellStyle name="Hyperlink" xfId="12971" builtinId="8" hidden="1"/>
    <cellStyle name="Hyperlink" xfId="12973" builtinId="8" hidden="1"/>
    <cellStyle name="Hyperlink" xfId="12975" builtinId="8" hidden="1"/>
    <cellStyle name="Hyperlink" xfId="12977" builtinId="8" hidden="1"/>
    <cellStyle name="Hyperlink" xfId="12979" builtinId="8" hidden="1"/>
    <cellStyle name="Hyperlink" xfId="12981" builtinId="8" hidden="1"/>
    <cellStyle name="Hyperlink" xfId="12983" builtinId="8" hidden="1"/>
    <cellStyle name="Hyperlink" xfId="12985" builtinId="8" hidden="1"/>
    <cellStyle name="Hyperlink" xfId="12987" builtinId="8" hidden="1"/>
    <cellStyle name="Hyperlink" xfId="12989" builtinId="8" hidden="1"/>
    <cellStyle name="Hyperlink" xfId="12991" builtinId="8" hidden="1"/>
    <cellStyle name="Hyperlink" xfId="12993" builtinId="8" hidden="1"/>
    <cellStyle name="Hyperlink" xfId="12995" builtinId="8" hidden="1"/>
    <cellStyle name="Hyperlink" xfId="12997" builtinId="8" hidden="1"/>
    <cellStyle name="Hyperlink" xfId="12999" builtinId="8" hidden="1"/>
    <cellStyle name="Hyperlink" xfId="13001" builtinId="8" hidden="1"/>
    <cellStyle name="Hyperlink" xfId="13003" builtinId="8" hidden="1"/>
    <cellStyle name="Hyperlink" xfId="13005" builtinId="8" hidden="1"/>
    <cellStyle name="Hyperlink" xfId="13007" builtinId="8" hidden="1"/>
    <cellStyle name="Hyperlink" xfId="13009" builtinId="8" hidden="1"/>
    <cellStyle name="Hyperlink" xfId="13011" builtinId="8" hidden="1"/>
    <cellStyle name="Hyperlink" xfId="13013" builtinId="8" hidden="1"/>
    <cellStyle name="Hyperlink" xfId="13015" builtinId="8" hidden="1"/>
    <cellStyle name="Hyperlink" xfId="13017" builtinId="8" hidden="1"/>
    <cellStyle name="Hyperlink" xfId="13019" builtinId="8" hidden="1"/>
    <cellStyle name="Hyperlink" xfId="13021" builtinId="8" hidden="1"/>
    <cellStyle name="Hyperlink" xfId="13023" builtinId="8" hidden="1"/>
    <cellStyle name="Hyperlink" xfId="13025" builtinId="8" hidden="1"/>
    <cellStyle name="Hyperlink" xfId="13027" builtinId="8" hidden="1"/>
    <cellStyle name="Hyperlink" xfId="13029" builtinId="8" hidden="1"/>
    <cellStyle name="Hyperlink" xfId="13031" builtinId="8" hidden="1"/>
    <cellStyle name="Hyperlink" xfId="13033" builtinId="8" hidden="1"/>
    <cellStyle name="Hyperlink" xfId="13035" builtinId="8" hidden="1"/>
    <cellStyle name="Hyperlink" xfId="13037" builtinId="8" hidden="1"/>
    <cellStyle name="Hyperlink" xfId="13039" builtinId="8" hidden="1"/>
    <cellStyle name="Hyperlink" xfId="13041" builtinId="8" hidden="1"/>
    <cellStyle name="Hyperlink" xfId="13043" builtinId="8" hidden="1"/>
    <cellStyle name="Hyperlink" xfId="13045" builtinId="8" hidden="1"/>
    <cellStyle name="Hyperlink" xfId="13047" builtinId="8" hidden="1"/>
    <cellStyle name="Hyperlink" xfId="13049" builtinId="8" hidden="1"/>
    <cellStyle name="Hyperlink" xfId="13051" builtinId="8" hidden="1"/>
    <cellStyle name="Hyperlink" xfId="13053" builtinId="8" hidden="1"/>
    <cellStyle name="Hyperlink" xfId="13055" builtinId="8" hidden="1"/>
    <cellStyle name="Hyperlink" xfId="13057" builtinId="8" hidden="1"/>
    <cellStyle name="Hyperlink" xfId="13059" builtinId="8" hidden="1"/>
    <cellStyle name="Hyperlink" xfId="13061" builtinId="8" hidden="1"/>
    <cellStyle name="Hyperlink" xfId="13063" builtinId="8" hidden="1"/>
    <cellStyle name="Hyperlink" xfId="13065" builtinId="8" hidden="1"/>
    <cellStyle name="Hyperlink" xfId="13067" builtinId="8" hidden="1"/>
    <cellStyle name="Hyperlink" xfId="13069" builtinId="8" hidden="1"/>
    <cellStyle name="Hyperlink" xfId="13071" builtinId="8" hidden="1"/>
    <cellStyle name="Hyperlink" xfId="13073" builtinId="8" hidden="1"/>
    <cellStyle name="Hyperlink" xfId="13075" builtinId="8" hidden="1"/>
    <cellStyle name="Hyperlink" xfId="13077" builtinId="8" hidden="1"/>
    <cellStyle name="Hyperlink" xfId="13079" builtinId="8" hidden="1"/>
    <cellStyle name="Hyperlink" xfId="13081" builtinId="8" hidden="1"/>
    <cellStyle name="Hyperlink" xfId="13083" builtinId="8" hidden="1"/>
    <cellStyle name="Hyperlink" xfId="13085" builtinId="8" hidden="1"/>
    <cellStyle name="Hyperlink" xfId="13087" builtinId="8" hidden="1"/>
    <cellStyle name="Hyperlink" xfId="13089" builtinId="8" hidden="1"/>
    <cellStyle name="Hyperlink" xfId="13091" builtinId="8" hidden="1"/>
    <cellStyle name="Hyperlink" xfId="13093" builtinId="8" hidden="1"/>
    <cellStyle name="Hyperlink" xfId="13095" builtinId="8" hidden="1"/>
    <cellStyle name="Hyperlink" xfId="13097" builtinId="8" hidden="1"/>
    <cellStyle name="Hyperlink" xfId="13099" builtinId="8" hidden="1"/>
    <cellStyle name="Hyperlink" xfId="13101" builtinId="8" hidden="1"/>
    <cellStyle name="Hyperlink" xfId="13103" builtinId="8" hidden="1"/>
    <cellStyle name="Hyperlink" xfId="13105" builtinId="8" hidden="1"/>
    <cellStyle name="Hyperlink" xfId="13107" builtinId="8" hidden="1"/>
    <cellStyle name="Hyperlink" xfId="13109" builtinId="8" hidden="1"/>
    <cellStyle name="Hyperlink" xfId="13111" builtinId="8" hidden="1"/>
    <cellStyle name="Hyperlink" xfId="13113" builtinId="8" hidden="1"/>
    <cellStyle name="Hyperlink" xfId="13115" builtinId="8" hidden="1"/>
    <cellStyle name="Hyperlink" xfId="13117" builtinId="8" hidden="1"/>
    <cellStyle name="Hyperlink" xfId="13119" builtinId="8" hidden="1"/>
    <cellStyle name="Hyperlink" xfId="13121" builtinId="8" hidden="1"/>
    <cellStyle name="Hyperlink" xfId="13123" builtinId="8" hidden="1"/>
    <cellStyle name="Hyperlink" xfId="13125" builtinId="8" hidden="1"/>
    <cellStyle name="Hyperlink" xfId="13127" builtinId="8" hidden="1"/>
    <cellStyle name="Hyperlink" xfId="13129" builtinId="8" hidden="1"/>
    <cellStyle name="Hyperlink" xfId="13131" builtinId="8" hidden="1"/>
    <cellStyle name="Hyperlink" xfId="13133" builtinId="8" hidden="1"/>
    <cellStyle name="Hyperlink" xfId="13135" builtinId="8" hidden="1"/>
    <cellStyle name="Hyperlink" xfId="13137" builtinId="8" hidden="1"/>
    <cellStyle name="Hyperlink" xfId="13139" builtinId="8" hidden="1"/>
    <cellStyle name="Hyperlink" xfId="13141" builtinId="8" hidden="1"/>
    <cellStyle name="Hyperlink" xfId="13143" builtinId="8" hidden="1"/>
    <cellStyle name="Hyperlink" xfId="13145" builtinId="8" hidden="1"/>
    <cellStyle name="Hyperlink" xfId="13147" builtinId="8" hidden="1"/>
    <cellStyle name="Hyperlink" xfId="13149" builtinId="8" hidden="1"/>
    <cellStyle name="Hyperlink" xfId="13151" builtinId="8" hidden="1"/>
    <cellStyle name="Hyperlink" xfId="13153" builtinId="8" hidden="1"/>
    <cellStyle name="Hyperlink" xfId="13155" builtinId="8" hidden="1"/>
    <cellStyle name="Hyperlink" xfId="13157" builtinId="8" hidden="1"/>
    <cellStyle name="Hyperlink" xfId="13159" builtinId="8" hidden="1"/>
    <cellStyle name="Hyperlink" xfId="13161" builtinId="8" hidden="1"/>
    <cellStyle name="Hyperlink" xfId="13163" builtinId="8" hidden="1"/>
    <cellStyle name="Hyperlink" xfId="13165" builtinId="8" hidden="1"/>
    <cellStyle name="Hyperlink" xfId="13167" builtinId="8" hidden="1"/>
    <cellStyle name="Hyperlink" xfId="13169" builtinId="8" hidden="1"/>
    <cellStyle name="Hyperlink" xfId="13171" builtinId="8" hidden="1"/>
    <cellStyle name="Hyperlink" xfId="13173" builtinId="8" hidden="1"/>
    <cellStyle name="Hyperlink" xfId="13175" builtinId="8" hidden="1"/>
    <cellStyle name="Hyperlink" xfId="13177" builtinId="8" hidden="1"/>
    <cellStyle name="Hyperlink" xfId="13179" builtinId="8" hidden="1"/>
    <cellStyle name="Hyperlink" xfId="13181" builtinId="8" hidden="1"/>
    <cellStyle name="Hyperlink" xfId="13183" builtinId="8" hidden="1"/>
    <cellStyle name="Hyperlink" xfId="13185" builtinId="8" hidden="1"/>
    <cellStyle name="Hyperlink" xfId="13187" builtinId="8" hidden="1"/>
    <cellStyle name="Hyperlink" xfId="13189" builtinId="8" hidden="1"/>
    <cellStyle name="Hyperlink" xfId="13191" builtinId="8" hidden="1"/>
    <cellStyle name="Hyperlink" xfId="13193" builtinId="8" hidden="1"/>
    <cellStyle name="Hyperlink" xfId="13195" builtinId="8" hidden="1"/>
    <cellStyle name="Hyperlink" xfId="13197" builtinId="8" hidden="1"/>
    <cellStyle name="Hyperlink" xfId="13199" builtinId="8" hidden="1"/>
    <cellStyle name="Hyperlink" xfId="13201" builtinId="8" hidden="1"/>
    <cellStyle name="Hyperlink" xfId="13203" builtinId="8" hidden="1"/>
    <cellStyle name="Hyperlink" xfId="13205" builtinId="8" hidden="1"/>
    <cellStyle name="Hyperlink" xfId="13207" builtinId="8" hidden="1"/>
    <cellStyle name="Hyperlink" xfId="13209" builtinId="8" hidden="1"/>
    <cellStyle name="Hyperlink" xfId="13211" builtinId="8" hidden="1"/>
    <cellStyle name="Hyperlink" xfId="13213" builtinId="8" hidden="1"/>
    <cellStyle name="Hyperlink" xfId="13215" builtinId="8" hidden="1"/>
    <cellStyle name="Hyperlink" xfId="13217" builtinId="8" hidden="1"/>
    <cellStyle name="Hyperlink" xfId="13219" builtinId="8" hidden="1"/>
    <cellStyle name="Hyperlink" xfId="13221" builtinId="8" hidden="1"/>
    <cellStyle name="Hyperlink" xfId="13223" builtinId="8" hidden="1"/>
    <cellStyle name="Hyperlink" xfId="13225" builtinId="8" hidden="1"/>
    <cellStyle name="Hyperlink" xfId="13227" builtinId="8" hidden="1"/>
    <cellStyle name="Hyperlink" xfId="13229" builtinId="8" hidden="1"/>
    <cellStyle name="Hyperlink" xfId="13231" builtinId="8" hidden="1"/>
    <cellStyle name="Hyperlink" xfId="13233" builtinId="8" hidden="1"/>
    <cellStyle name="Hyperlink" xfId="13235" builtinId="8" hidden="1"/>
    <cellStyle name="Hyperlink" xfId="13237" builtinId="8" hidden="1"/>
    <cellStyle name="Hyperlink" xfId="13239" builtinId="8" hidden="1"/>
    <cellStyle name="Hyperlink" xfId="13241" builtinId="8" hidden="1"/>
    <cellStyle name="Hyperlink" xfId="13243" builtinId="8" hidden="1"/>
    <cellStyle name="Hyperlink" xfId="13245" builtinId="8" hidden="1"/>
    <cellStyle name="Hyperlink" xfId="13247" builtinId="8" hidden="1"/>
    <cellStyle name="Hyperlink" xfId="13249" builtinId="8" hidden="1"/>
    <cellStyle name="Hyperlink" xfId="13251" builtinId="8" hidden="1"/>
    <cellStyle name="Hyperlink" xfId="13253" builtinId="8" hidden="1"/>
    <cellStyle name="Hyperlink" xfId="13255" builtinId="8" hidden="1"/>
    <cellStyle name="Hyperlink" xfId="13257" builtinId="8" hidden="1"/>
    <cellStyle name="Hyperlink" xfId="13259" builtinId="8" hidden="1"/>
    <cellStyle name="Hyperlink" xfId="13261" builtinId="8" hidden="1"/>
    <cellStyle name="Hyperlink" xfId="13263" builtinId="8" hidden="1"/>
    <cellStyle name="Hyperlink" xfId="13265" builtinId="8" hidden="1"/>
    <cellStyle name="Hyperlink" xfId="13267" builtinId="8" hidden="1"/>
    <cellStyle name="Hyperlink" xfId="13269" builtinId="8" hidden="1"/>
    <cellStyle name="Hyperlink" xfId="13271" builtinId="8" hidden="1"/>
    <cellStyle name="Hyperlink" xfId="13273" builtinId="8" hidden="1"/>
    <cellStyle name="Hyperlink" xfId="13275" builtinId="8" hidden="1"/>
    <cellStyle name="Hyperlink" xfId="13277" builtinId="8" hidden="1"/>
    <cellStyle name="Hyperlink" xfId="13279" builtinId="8" hidden="1"/>
    <cellStyle name="Hyperlink" xfId="13281" builtinId="8" hidden="1"/>
    <cellStyle name="Hyperlink" xfId="13283" builtinId="8" hidden="1"/>
    <cellStyle name="Hyperlink" xfId="13285" builtinId="8" hidden="1"/>
    <cellStyle name="Hyperlink" xfId="13287" builtinId="8" hidden="1"/>
    <cellStyle name="Hyperlink" xfId="13289" builtinId="8" hidden="1"/>
    <cellStyle name="Hyperlink" xfId="13291" builtinId="8" hidden="1"/>
    <cellStyle name="Hyperlink" xfId="13293" builtinId="8" hidden="1"/>
    <cellStyle name="Hyperlink" xfId="13295" builtinId="8" hidden="1"/>
    <cellStyle name="Hyperlink" xfId="13297" builtinId="8" hidden="1"/>
    <cellStyle name="Hyperlink" xfId="13299" builtinId="8" hidden="1"/>
    <cellStyle name="Hyperlink" xfId="13301" builtinId="8" hidden="1"/>
    <cellStyle name="Hyperlink" xfId="13303" builtinId="8" hidden="1"/>
    <cellStyle name="Hyperlink" xfId="13305" builtinId="8" hidden="1"/>
    <cellStyle name="Hyperlink" xfId="13307" builtinId="8" hidden="1"/>
    <cellStyle name="Hyperlink" xfId="13309" builtinId="8" hidden="1"/>
    <cellStyle name="Hyperlink" xfId="13311" builtinId="8" hidden="1"/>
    <cellStyle name="Hyperlink" xfId="13313" builtinId="8" hidden="1"/>
    <cellStyle name="Hyperlink" xfId="13315" builtinId="8" hidden="1"/>
    <cellStyle name="Hyperlink" xfId="13317" builtinId="8" hidden="1"/>
    <cellStyle name="Hyperlink" xfId="13319" builtinId="8" hidden="1"/>
    <cellStyle name="Hyperlink" xfId="13321" builtinId="8" hidden="1"/>
    <cellStyle name="Hyperlink" xfId="13323" builtinId="8" hidden="1"/>
    <cellStyle name="Hyperlink" xfId="13325" builtinId="8" hidden="1"/>
    <cellStyle name="Hyperlink" xfId="13327" builtinId="8" hidden="1"/>
    <cellStyle name="Hyperlink" xfId="13329" builtinId="8" hidden="1"/>
    <cellStyle name="Hyperlink" xfId="13331" builtinId="8" hidden="1"/>
    <cellStyle name="Hyperlink" xfId="13333" builtinId="8" hidden="1"/>
    <cellStyle name="Hyperlink" xfId="13335" builtinId="8" hidden="1"/>
    <cellStyle name="Hyperlink" xfId="13337" builtinId="8" hidden="1"/>
    <cellStyle name="Hyperlink" xfId="13339" builtinId="8" hidden="1"/>
    <cellStyle name="Hyperlink" xfId="13341" builtinId="8" hidden="1"/>
    <cellStyle name="Hyperlink" xfId="13343" builtinId="8" hidden="1"/>
    <cellStyle name="Hyperlink" xfId="13345" builtinId="8" hidden="1"/>
    <cellStyle name="Hyperlink" xfId="13347" builtinId="8" hidden="1"/>
    <cellStyle name="Hyperlink" xfId="13349" builtinId="8" hidden="1"/>
    <cellStyle name="Hyperlink" xfId="13351" builtinId="8" hidden="1"/>
    <cellStyle name="Hyperlink" xfId="13353" builtinId="8" hidden="1"/>
    <cellStyle name="Hyperlink" xfId="13355" builtinId="8" hidden="1"/>
    <cellStyle name="Hyperlink" xfId="13357" builtinId="8" hidden="1"/>
    <cellStyle name="Hyperlink" xfId="13359" builtinId="8" hidden="1"/>
    <cellStyle name="Hyperlink" xfId="13361" builtinId="8" hidden="1"/>
    <cellStyle name="Hyperlink" xfId="13363" builtinId="8" hidden="1"/>
    <cellStyle name="Hyperlink" xfId="13365" builtinId="8" hidden="1"/>
    <cellStyle name="Hyperlink" xfId="13367" builtinId="8" hidden="1"/>
    <cellStyle name="Hyperlink" xfId="13369" builtinId="8" hidden="1"/>
    <cellStyle name="Hyperlink" xfId="13371" builtinId="8" hidden="1"/>
    <cellStyle name="Hyperlink" xfId="13373" builtinId="8" hidden="1"/>
    <cellStyle name="Hyperlink" xfId="13375" builtinId="8" hidden="1"/>
    <cellStyle name="Hyperlink" xfId="13377" builtinId="8" hidden="1"/>
    <cellStyle name="Hyperlink" xfId="13379" builtinId="8" hidden="1"/>
    <cellStyle name="Hyperlink" xfId="13381" builtinId="8" hidden="1"/>
    <cellStyle name="Hyperlink" xfId="13383" builtinId="8" hidden="1"/>
    <cellStyle name="Hyperlink" xfId="13385" builtinId="8" hidden="1"/>
    <cellStyle name="Hyperlink" xfId="13387" builtinId="8" hidden="1"/>
    <cellStyle name="Hyperlink" xfId="13389" builtinId="8" hidden="1"/>
    <cellStyle name="Hyperlink" xfId="13391" builtinId="8" hidden="1"/>
    <cellStyle name="Hyperlink" xfId="13393" builtinId="8" hidden="1"/>
    <cellStyle name="Hyperlink" xfId="13395" builtinId="8" hidden="1"/>
    <cellStyle name="Hyperlink" xfId="13397" builtinId="8" hidden="1"/>
    <cellStyle name="Hyperlink" xfId="13399" builtinId="8" hidden="1"/>
    <cellStyle name="Hyperlink" xfId="13401" builtinId="8" hidden="1"/>
    <cellStyle name="Hyperlink" xfId="13403" builtinId="8" hidden="1"/>
    <cellStyle name="Hyperlink" xfId="13405" builtinId="8" hidden="1"/>
    <cellStyle name="Hyperlink" xfId="13407" builtinId="8" hidden="1"/>
    <cellStyle name="Hyperlink" xfId="13409" builtinId="8" hidden="1"/>
    <cellStyle name="Hyperlink" xfId="13411" builtinId="8" hidden="1"/>
    <cellStyle name="Hyperlink" xfId="13413" builtinId="8" hidden="1"/>
    <cellStyle name="Hyperlink" xfId="13415" builtinId="8" hidden="1"/>
    <cellStyle name="Hyperlink" xfId="13417" builtinId="8" hidden="1"/>
    <cellStyle name="Hyperlink" xfId="13419" builtinId="8" hidden="1"/>
    <cellStyle name="Hyperlink" xfId="13421" builtinId="8" hidden="1"/>
    <cellStyle name="Hyperlink" xfId="13423" builtinId="8" hidden="1"/>
    <cellStyle name="Hyperlink" xfId="13425" builtinId="8" hidden="1"/>
    <cellStyle name="Hyperlink" xfId="13427" builtinId="8" hidden="1"/>
    <cellStyle name="Hyperlink" xfId="13429" builtinId="8" hidden="1"/>
    <cellStyle name="Hyperlink" xfId="13431" builtinId="8" hidden="1"/>
    <cellStyle name="Hyperlink" xfId="13433" builtinId="8" hidden="1"/>
    <cellStyle name="Hyperlink" xfId="13435" builtinId="8" hidden="1"/>
    <cellStyle name="Hyperlink" xfId="13437" builtinId="8" hidden="1"/>
    <cellStyle name="Hyperlink" xfId="13439" builtinId="8" hidden="1"/>
    <cellStyle name="Hyperlink" xfId="13441" builtinId="8" hidden="1"/>
    <cellStyle name="Hyperlink" xfId="13443" builtinId="8" hidden="1"/>
    <cellStyle name="Hyperlink" xfId="13445" builtinId="8" hidden="1"/>
    <cellStyle name="Hyperlink" xfId="13447" builtinId="8" hidden="1"/>
    <cellStyle name="Hyperlink" xfId="13449" builtinId="8" hidden="1"/>
    <cellStyle name="Hyperlink" xfId="13451" builtinId="8" hidden="1"/>
    <cellStyle name="Hyperlink" xfId="13453" builtinId="8" hidden="1"/>
    <cellStyle name="Hyperlink" xfId="13455" builtinId="8" hidden="1"/>
    <cellStyle name="Hyperlink" xfId="13457" builtinId="8" hidden="1"/>
    <cellStyle name="Hyperlink" xfId="13459" builtinId="8" hidden="1"/>
    <cellStyle name="Hyperlink" xfId="13461" builtinId="8" hidden="1"/>
    <cellStyle name="Hyperlink" xfId="13463" builtinId="8" hidden="1"/>
    <cellStyle name="Hyperlink" xfId="13465" builtinId="8" hidden="1"/>
    <cellStyle name="Hyperlink" xfId="13467" builtinId="8" hidden="1"/>
    <cellStyle name="Hyperlink" xfId="13469" builtinId="8" hidden="1"/>
    <cellStyle name="Hyperlink" xfId="13471" builtinId="8" hidden="1"/>
    <cellStyle name="Hyperlink" xfId="1347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3613" builtinId="8" hidden="1"/>
    <cellStyle name="Hyperlink" xfId="13615" builtinId="8" hidden="1"/>
    <cellStyle name="Hyperlink" xfId="13617" builtinId="8" hidden="1"/>
    <cellStyle name="Hyperlink" xfId="13619" builtinId="8" hidden="1"/>
    <cellStyle name="Hyperlink" xfId="13621" builtinId="8" hidden="1"/>
    <cellStyle name="Hyperlink" xfId="13623" builtinId="8" hidden="1"/>
    <cellStyle name="Hyperlink" xfId="13625" builtinId="8" hidden="1"/>
    <cellStyle name="Hyperlink" xfId="13627" builtinId="8" hidden="1"/>
    <cellStyle name="Hyperlink" xfId="13629" builtinId="8" hidden="1"/>
    <cellStyle name="Hyperlink" xfId="13631" builtinId="8" hidden="1"/>
    <cellStyle name="Hyperlink" xfId="13633" builtinId="8" hidden="1"/>
    <cellStyle name="Hyperlink" xfId="13635" builtinId="8" hidden="1"/>
    <cellStyle name="Hyperlink" xfId="13637" builtinId="8" hidden="1"/>
    <cellStyle name="Hyperlink" xfId="13639" builtinId="8" hidden="1"/>
    <cellStyle name="Hyperlink" xfId="13641" builtinId="8" hidden="1"/>
    <cellStyle name="Hyperlink" xfId="13643" builtinId="8" hidden="1"/>
    <cellStyle name="Hyperlink" xfId="13645" builtinId="8" hidden="1"/>
    <cellStyle name="Hyperlink" xfId="13647" builtinId="8" hidden="1"/>
    <cellStyle name="Hyperlink" xfId="13649" builtinId="8" hidden="1"/>
    <cellStyle name="Hyperlink" xfId="13651" builtinId="8" hidden="1"/>
    <cellStyle name="Hyperlink" xfId="13653" builtinId="8" hidden="1"/>
    <cellStyle name="Hyperlink" xfId="13655" builtinId="8" hidden="1"/>
    <cellStyle name="Hyperlink" xfId="13657" builtinId="8" hidden="1"/>
    <cellStyle name="Hyperlink" xfId="13659" builtinId="8" hidden="1"/>
    <cellStyle name="Hyperlink" xfId="13661" builtinId="8" hidden="1"/>
    <cellStyle name="Hyperlink" xfId="13663" builtinId="8" hidden="1"/>
    <cellStyle name="Hyperlink" xfId="13665" builtinId="8" hidden="1"/>
    <cellStyle name="Hyperlink" xfId="13667" builtinId="8" hidden="1"/>
    <cellStyle name="Hyperlink" xfId="13669" builtinId="8" hidden="1"/>
    <cellStyle name="Hyperlink" xfId="13671" builtinId="8" hidden="1"/>
    <cellStyle name="Hyperlink" xfId="13673" builtinId="8" hidden="1"/>
    <cellStyle name="Hyperlink" xfId="13675" builtinId="8" hidden="1"/>
    <cellStyle name="Hyperlink" xfId="13677" builtinId="8" hidden="1"/>
    <cellStyle name="Hyperlink" xfId="13679" builtinId="8" hidden="1"/>
    <cellStyle name="Hyperlink" xfId="13681" builtinId="8" hidden="1"/>
    <cellStyle name="Hyperlink" xfId="13683" builtinId="8" hidden="1"/>
    <cellStyle name="Hyperlink" xfId="13685" builtinId="8" hidden="1"/>
    <cellStyle name="Hyperlink" xfId="13687" builtinId="8" hidden="1"/>
    <cellStyle name="Hyperlink" xfId="13689" builtinId="8" hidden="1"/>
    <cellStyle name="Hyperlink" xfId="13691" builtinId="8" hidden="1"/>
    <cellStyle name="Hyperlink" xfId="13693" builtinId="8" hidden="1"/>
    <cellStyle name="Hyperlink" xfId="13695" builtinId="8" hidden="1"/>
    <cellStyle name="Hyperlink" xfId="13697" builtinId="8" hidden="1"/>
    <cellStyle name="Hyperlink" xfId="13699" builtinId="8" hidden="1"/>
    <cellStyle name="Hyperlink" xfId="13701" builtinId="8" hidden="1"/>
    <cellStyle name="Hyperlink" xfId="13703" builtinId="8" hidden="1"/>
    <cellStyle name="Hyperlink" xfId="13705" builtinId="8" hidden="1"/>
    <cellStyle name="Hyperlink" xfId="13707" builtinId="8" hidden="1"/>
    <cellStyle name="Hyperlink" xfId="13709" builtinId="8" hidden="1"/>
    <cellStyle name="Hyperlink" xfId="13711" builtinId="8" hidden="1"/>
    <cellStyle name="Hyperlink" xfId="13713" builtinId="8" hidden="1"/>
    <cellStyle name="Hyperlink" xfId="13715" builtinId="8" hidden="1"/>
    <cellStyle name="Hyperlink" xfId="13717" builtinId="8" hidden="1"/>
    <cellStyle name="Hyperlink" xfId="13719" builtinId="8" hidden="1"/>
    <cellStyle name="Hyperlink" xfId="13721" builtinId="8" hidden="1"/>
    <cellStyle name="Hyperlink" xfId="13723" builtinId="8" hidden="1"/>
    <cellStyle name="Hyperlink" xfId="13725" builtinId="8" hidden="1"/>
    <cellStyle name="Hyperlink" xfId="13727" builtinId="8" hidden="1"/>
    <cellStyle name="Hyperlink" xfId="13729" builtinId="8" hidden="1"/>
    <cellStyle name="Hyperlink" xfId="13731" builtinId="8" hidden="1"/>
    <cellStyle name="Hyperlink" xfId="13733" builtinId="8" hidden="1"/>
    <cellStyle name="Hyperlink" xfId="13735" builtinId="8" hidden="1"/>
    <cellStyle name="Hyperlink" xfId="13737" builtinId="8" hidden="1"/>
    <cellStyle name="Hyperlink" xfId="13739" builtinId="8" hidden="1"/>
    <cellStyle name="Hyperlink" xfId="13741" builtinId="8" hidden="1"/>
    <cellStyle name="Hyperlink" xfId="13743" builtinId="8" hidden="1"/>
    <cellStyle name="Hyperlink" xfId="13745" builtinId="8" hidden="1"/>
    <cellStyle name="Hyperlink" xfId="13747" builtinId="8" hidden="1"/>
    <cellStyle name="Hyperlink" xfId="13749" builtinId="8" hidden="1"/>
    <cellStyle name="Hyperlink" xfId="13751" builtinId="8" hidden="1"/>
    <cellStyle name="Hyperlink" xfId="13753" builtinId="8" hidden="1"/>
    <cellStyle name="Hyperlink" xfId="13755" builtinId="8" hidden="1"/>
    <cellStyle name="Hyperlink" xfId="13757" builtinId="8" hidden="1"/>
    <cellStyle name="Hyperlink" xfId="13759" builtinId="8" hidden="1"/>
    <cellStyle name="Hyperlink" xfId="13761" builtinId="8" hidden="1"/>
    <cellStyle name="Hyperlink" xfId="13763" builtinId="8" hidden="1"/>
    <cellStyle name="Hyperlink" xfId="13765" builtinId="8" hidden="1"/>
    <cellStyle name="Hyperlink" xfId="13767" builtinId="8" hidden="1"/>
    <cellStyle name="Hyperlink" xfId="13769" builtinId="8" hidden="1"/>
    <cellStyle name="Hyperlink" xfId="13771" builtinId="8" hidden="1"/>
    <cellStyle name="Hyperlink" xfId="13773" builtinId="8" hidden="1"/>
    <cellStyle name="Hyperlink" xfId="13775" builtinId="8" hidden="1"/>
    <cellStyle name="Hyperlink" xfId="13777" builtinId="8" hidden="1"/>
    <cellStyle name="Hyperlink" xfId="13779" builtinId="8" hidden="1"/>
    <cellStyle name="Hyperlink" xfId="13781" builtinId="8" hidden="1"/>
    <cellStyle name="Hyperlink" xfId="13783" builtinId="8" hidden="1"/>
    <cellStyle name="Hyperlink" xfId="13785" builtinId="8" hidden="1"/>
    <cellStyle name="Hyperlink" xfId="13787" builtinId="8" hidden="1"/>
    <cellStyle name="Hyperlink" xfId="13789" builtinId="8" hidden="1"/>
    <cellStyle name="Hyperlink" xfId="13791" builtinId="8" hidden="1"/>
    <cellStyle name="Hyperlink" xfId="13793" builtinId="8" hidden="1"/>
    <cellStyle name="Hyperlink" xfId="13795" builtinId="8" hidden="1"/>
    <cellStyle name="Hyperlink" xfId="13797" builtinId="8" hidden="1"/>
    <cellStyle name="Hyperlink" xfId="13799" builtinId="8" hidden="1"/>
    <cellStyle name="Hyperlink" xfId="13801" builtinId="8" hidden="1"/>
    <cellStyle name="Hyperlink" xfId="13803" builtinId="8" hidden="1"/>
    <cellStyle name="Hyperlink" xfId="13805" builtinId="8" hidden="1"/>
    <cellStyle name="Hyperlink" xfId="13807" builtinId="8" hidden="1"/>
    <cellStyle name="Hyperlink" xfId="13809" builtinId="8" hidden="1"/>
    <cellStyle name="Hyperlink" xfId="13811" builtinId="8" hidden="1"/>
    <cellStyle name="Hyperlink" xfId="13813" builtinId="8" hidden="1"/>
    <cellStyle name="Hyperlink" xfId="13815" builtinId="8" hidden="1"/>
    <cellStyle name="Hyperlink" xfId="13817" builtinId="8" hidden="1"/>
    <cellStyle name="Hyperlink" xfId="13819" builtinId="8" hidden="1"/>
    <cellStyle name="Hyperlink" xfId="13821" builtinId="8" hidden="1"/>
    <cellStyle name="Hyperlink" xfId="13823" builtinId="8" hidden="1"/>
    <cellStyle name="Hyperlink" xfId="13825" builtinId="8" hidden="1"/>
    <cellStyle name="Hyperlink" xfId="13827" builtinId="8" hidden="1"/>
    <cellStyle name="Hyperlink" xfId="13829" builtinId="8" hidden="1"/>
    <cellStyle name="Hyperlink" xfId="13831" builtinId="8" hidden="1"/>
    <cellStyle name="Hyperlink" xfId="13833" builtinId="8" hidden="1"/>
    <cellStyle name="Hyperlink" xfId="13835" builtinId="8" hidden="1"/>
    <cellStyle name="Hyperlink" xfId="13837" builtinId="8" hidden="1"/>
    <cellStyle name="Hyperlink" xfId="13839" builtinId="8" hidden="1"/>
    <cellStyle name="Hyperlink" xfId="13841" builtinId="8" hidden="1"/>
    <cellStyle name="Hyperlink" xfId="13843" builtinId="8" hidden="1"/>
    <cellStyle name="Hyperlink" xfId="13845" builtinId="8" hidden="1"/>
    <cellStyle name="Hyperlink" xfId="13847" builtinId="8" hidden="1"/>
    <cellStyle name="Hyperlink" xfId="13849" builtinId="8" hidden="1"/>
    <cellStyle name="Hyperlink" xfId="13851" builtinId="8" hidden="1"/>
    <cellStyle name="Hyperlink" xfId="13853" builtinId="8" hidden="1"/>
    <cellStyle name="Hyperlink" xfId="13855" builtinId="8" hidden="1"/>
    <cellStyle name="Hyperlink" xfId="13857" builtinId="8" hidden="1"/>
    <cellStyle name="Hyperlink" xfId="13859" builtinId="8" hidden="1"/>
    <cellStyle name="Hyperlink" xfId="13861" builtinId="8" hidden="1"/>
    <cellStyle name="Hyperlink" xfId="13863" builtinId="8" hidden="1"/>
    <cellStyle name="Hyperlink" xfId="13865" builtinId="8" hidden="1"/>
    <cellStyle name="Hyperlink" xfId="13867" builtinId="8" hidden="1"/>
    <cellStyle name="Hyperlink" xfId="13869" builtinId="8" hidden="1"/>
    <cellStyle name="Hyperlink" xfId="13871" builtinId="8" hidden="1"/>
    <cellStyle name="Hyperlink" xfId="13873" builtinId="8" hidden="1"/>
    <cellStyle name="Hyperlink" xfId="13875" builtinId="8" hidden="1"/>
    <cellStyle name="Hyperlink" xfId="13877" builtinId="8" hidden="1"/>
    <cellStyle name="Hyperlink" xfId="13879" builtinId="8" hidden="1"/>
    <cellStyle name="Hyperlink" xfId="13881" builtinId="8" hidden="1"/>
    <cellStyle name="Hyperlink" xfId="13883" builtinId="8" hidden="1"/>
    <cellStyle name="Hyperlink" xfId="13885" builtinId="8" hidden="1"/>
    <cellStyle name="Hyperlink" xfId="13887" builtinId="8" hidden="1"/>
    <cellStyle name="Hyperlink" xfId="13889" builtinId="8" hidden="1"/>
    <cellStyle name="Hyperlink" xfId="13891" builtinId="8" hidden="1"/>
    <cellStyle name="Hyperlink" xfId="13893" builtinId="8" hidden="1"/>
    <cellStyle name="Hyperlink" xfId="13895" builtinId="8" hidden="1"/>
    <cellStyle name="Hyperlink" xfId="13897" builtinId="8" hidden="1"/>
    <cellStyle name="Hyperlink" xfId="13899" builtinId="8" hidden="1"/>
    <cellStyle name="Hyperlink" xfId="13901" builtinId="8" hidden="1"/>
    <cellStyle name="Hyperlink" xfId="13903" builtinId="8" hidden="1"/>
    <cellStyle name="Hyperlink" xfId="13905" builtinId="8" hidden="1"/>
    <cellStyle name="Hyperlink" xfId="13907" builtinId="8" hidden="1"/>
    <cellStyle name="Hyperlink" xfId="13909" builtinId="8" hidden="1"/>
    <cellStyle name="Hyperlink" xfId="13911" builtinId="8" hidden="1"/>
    <cellStyle name="Hyperlink" xfId="13913" builtinId="8" hidden="1"/>
    <cellStyle name="Hyperlink" xfId="13915" builtinId="8" hidden="1"/>
    <cellStyle name="Hyperlink" xfId="13917" builtinId="8" hidden="1"/>
    <cellStyle name="Hyperlink" xfId="13919" builtinId="8" hidden="1"/>
    <cellStyle name="Hyperlink" xfId="13921" builtinId="8" hidden="1"/>
    <cellStyle name="Hyperlink" xfId="13923" builtinId="8" hidden="1"/>
    <cellStyle name="Hyperlink" xfId="13925" builtinId="8" hidden="1"/>
    <cellStyle name="Hyperlink" xfId="13927" builtinId="8" hidden="1"/>
    <cellStyle name="Hyperlink" xfId="13929" builtinId="8" hidden="1"/>
    <cellStyle name="Hyperlink" xfId="13931" builtinId="8" hidden="1"/>
    <cellStyle name="Hyperlink" xfId="13933" builtinId="8" hidden="1"/>
    <cellStyle name="Hyperlink" xfId="13935" builtinId="8" hidden="1"/>
    <cellStyle name="Hyperlink" xfId="13937" builtinId="8" hidden="1"/>
    <cellStyle name="Hyperlink" xfId="13939" builtinId="8" hidden="1"/>
    <cellStyle name="Hyperlink" xfId="13941" builtinId="8" hidden="1"/>
    <cellStyle name="Hyperlink" xfId="13943" builtinId="8" hidden="1"/>
    <cellStyle name="Hyperlink" xfId="13945" builtinId="8" hidden="1"/>
    <cellStyle name="Hyperlink" xfId="13947" builtinId="8" hidden="1"/>
    <cellStyle name="Hyperlink" xfId="13949" builtinId="8" hidden="1"/>
    <cellStyle name="Hyperlink" xfId="13951" builtinId="8" hidden="1"/>
    <cellStyle name="Hyperlink" xfId="13953" builtinId="8" hidden="1"/>
    <cellStyle name="Hyperlink" xfId="13955" builtinId="8" hidden="1"/>
    <cellStyle name="Hyperlink" xfId="13957" builtinId="8" hidden="1"/>
    <cellStyle name="Hyperlink" xfId="13959" builtinId="8" hidden="1"/>
    <cellStyle name="Hyperlink" xfId="13961" builtinId="8" hidden="1"/>
    <cellStyle name="Hyperlink" xfId="13963" builtinId="8" hidden="1"/>
    <cellStyle name="Hyperlink" xfId="13965" builtinId="8" hidden="1"/>
    <cellStyle name="Hyperlink" xfId="13967" builtinId="8" hidden="1"/>
    <cellStyle name="Hyperlink" xfId="13969" builtinId="8" hidden="1"/>
    <cellStyle name="Hyperlink" xfId="13971" builtinId="8" hidden="1"/>
    <cellStyle name="Hyperlink" xfId="13973" builtinId="8" hidden="1"/>
    <cellStyle name="Hyperlink" xfId="13975" builtinId="8" hidden="1"/>
    <cellStyle name="Hyperlink" xfId="13977" builtinId="8" hidden="1"/>
    <cellStyle name="Hyperlink" xfId="13979" builtinId="8" hidden="1"/>
    <cellStyle name="Hyperlink" xfId="13981" builtinId="8" hidden="1"/>
    <cellStyle name="Hyperlink" xfId="13983" builtinId="8" hidden="1"/>
    <cellStyle name="Hyperlink" xfId="13985" builtinId="8" hidden="1"/>
    <cellStyle name="Hyperlink" xfId="13987" builtinId="8" hidden="1"/>
    <cellStyle name="Hyperlink" xfId="13989" builtinId="8" hidden="1"/>
    <cellStyle name="Hyperlink" xfId="13991" builtinId="8" hidden="1"/>
    <cellStyle name="Hyperlink" xfId="13993" builtinId="8" hidden="1"/>
    <cellStyle name="Hyperlink" xfId="13995" builtinId="8" hidden="1"/>
    <cellStyle name="Hyperlink" xfId="13997" builtinId="8" hidden="1"/>
    <cellStyle name="Hyperlink" xfId="13999" builtinId="8" hidden="1"/>
    <cellStyle name="Hyperlink" xfId="14001" builtinId="8" hidden="1"/>
    <cellStyle name="Hyperlink" xfId="14003" builtinId="8" hidden="1"/>
    <cellStyle name="Hyperlink" xfId="14005" builtinId="8" hidden="1"/>
    <cellStyle name="Hyperlink" xfId="14007" builtinId="8" hidden="1"/>
    <cellStyle name="Hyperlink" xfId="14009" builtinId="8" hidden="1"/>
    <cellStyle name="Hyperlink" xfId="14011" builtinId="8" hidden="1"/>
    <cellStyle name="Hyperlink" xfId="14013" builtinId="8" hidden="1"/>
    <cellStyle name="Hyperlink" xfId="14015" builtinId="8" hidden="1"/>
    <cellStyle name="Hyperlink" xfId="14017" builtinId="8" hidden="1"/>
    <cellStyle name="Hyperlink" xfId="14019" builtinId="8" hidden="1"/>
    <cellStyle name="Hyperlink" xfId="14021" builtinId="8" hidden="1"/>
    <cellStyle name="Hyperlink" xfId="14023" builtinId="8" hidden="1"/>
    <cellStyle name="Hyperlink" xfId="14025" builtinId="8" hidden="1"/>
    <cellStyle name="Hyperlink" xfId="14027" builtinId="8" hidden="1"/>
    <cellStyle name="Hyperlink" xfId="14029" builtinId="8" hidden="1"/>
    <cellStyle name="Hyperlink" xfId="14031" builtinId="8" hidden="1"/>
    <cellStyle name="Hyperlink" xfId="14033" builtinId="8" hidden="1"/>
    <cellStyle name="Hyperlink" xfId="14035" builtinId="8" hidden="1"/>
    <cellStyle name="Hyperlink" xfId="14037" builtinId="8" hidden="1"/>
    <cellStyle name="Hyperlink" xfId="14039" builtinId="8" hidden="1"/>
    <cellStyle name="Hyperlink" xfId="14041" builtinId="8" hidden="1"/>
    <cellStyle name="Hyperlink" xfId="14043" builtinId="8" hidden="1"/>
    <cellStyle name="Hyperlink" xfId="14045" builtinId="8" hidden="1"/>
    <cellStyle name="Hyperlink" xfId="14047" builtinId="8" hidden="1"/>
    <cellStyle name="Hyperlink" xfId="14049" builtinId="8" hidden="1"/>
    <cellStyle name="Hyperlink" xfId="14051" builtinId="8" hidden="1"/>
    <cellStyle name="Hyperlink" xfId="14053" builtinId="8" hidden="1"/>
    <cellStyle name="Hyperlink" xfId="14055" builtinId="8" hidden="1"/>
    <cellStyle name="Hyperlink" xfId="14057" builtinId="8" hidden="1"/>
    <cellStyle name="Hyperlink" xfId="14059" builtinId="8" hidden="1"/>
    <cellStyle name="Hyperlink" xfId="14061" builtinId="8" hidden="1"/>
    <cellStyle name="Hyperlink" xfId="14063" builtinId="8" hidden="1"/>
    <cellStyle name="Hyperlink" xfId="14065" builtinId="8" hidden="1"/>
    <cellStyle name="Hyperlink" xfId="14067" builtinId="8" hidden="1"/>
    <cellStyle name="Hyperlink" xfId="14069" builtinId="8" hidden="1"/>
    <cellStyle name="Hyperlink" xfId="14071" builtinId="8" hidden="1"/>
    <cellStyle name="Hyperlink" xfId="14073" builtinId="8" hidden="1"/>
    <cellStyle name="Hyperlink" xfId="14075" builtinId="8" hidden="1"/>
    <cellStyle name="Hyperlink" xfId="14077" builtinId="8" hidden="1"/>
    <cellStyle name="Hyperlink" xfId="14079" builtinId="8" hidden="1"/>
    <cellStyle name="Hyperlink" xfId="14081" builtinId="8" hidden="1"/>
    <cellStyle name="Hyperlink" xfId="14083" builtinId="8" hidden="1"/>
    <cellStyle name="Hyperlink" xfId="14085" builtinId="8" hidden="1"/>
    <cellStyle name="Hyperlink" xfId="14087" builtinId="8" hidden="1"/>
    <cellStyle name="Hyperlink" xfId="14089" builtinId="8" hidden="1"/>
    <cellStyle name="Hyperlink" xfId="14091" builtinId="8" hidden="1"/>
    <cellStyle name="Hyperlink" xfId="14093" builtinId="8" hidden="1"/>
    <cellStyle name="Hyperlink" xfId="14095" builtinId="8" hidden="1"/>
    <cellStyle name="Hyperlink" xfId="14097" builtinId="8" hidden="1"/>
    <cellStyle name="Hyperlink" xfId="14099" builtinId="8" hidden="1"/>
    <cellStyle name="Hyperlink" xfId="14101" builtinId="8" hidden="1"/>
    <cellStyle name="Hyperlink" xfId="14103" builtinId="8" hidden="1"/>
    <cellStyle name="Hyperlink" xfId="14105" builtinId="8" hidden="1"/>
    <cellStyle name="Hyperlink" xfId="14107" builtinId="8" hidden="1"/>
    <cellStyle name="Hyperlink" xfId="14109" builtinId="8" hidden="1"/>
    <cellStyle name="Hyperlink" xfId="14111" builtinId="8" hidden="1"/>
    <cellStyle name="Hyperlink" xfId="14113" builtinId="8" hidden="1"/>
    <cellStyle name="Hyperlink" xfId="14115" builtinId="8" hidden="1"/>
    <cellStyle name="Hyperlink" xfId="14117" builtinId="8" hidden="1"/>
    <cellStyle name="Hyperlink" xfId="14119" builtinId="8" hidden="1"/>
    <cellStyle name="Hyperlink" xfId="14121" builtinId="8" hidden="1"/>
    <cellStyle name="Hyperlink" xfId="14123" builtinId="8" hidden="1"/>
    <cellStyle name="Hyperlink" xfId="14125" builtinId="8" hidden="1"/>
    <cellStyle name="Hyperlink" xfId="14127" builtinId="8" hidden="1"/>
    <cellStyle name="Hyperlink" xfId="14129" builtinId="8" hidden="1"/>
    <cellStyle name="Hyperlink" xfId="14131" builtinId="8" hidden="1"/>
    <cellStyle name="Hyperlink" xfId="14133" builtinId="8" hidden="1"/>
    <cellStyle name="Hyperlink" xfId="14135"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Hyperlink" xfId="14251" builtinId="8" hidden="1"/>
    <cellStyle name="Hyperlink" xfId="14253" builtinId="8" hidden="1"/>
    <cellStyle name="Hyperlink" xfId="14255" builtinId="8" hidden="1"/>
    <cellStyle name="Hyperlink" xfId="14257" builtinId="8" hidden="1"/>
    <cellStyle name="Hyperlink" xfId="14259" builtinId="8" hidden="1"/>
    <cellStyle name="Hyperlink" xfId="14261" builtinId="8" hidden="1"/>
    <cellStyle name="Hyperlink" xfId="14263" builtinId="8" hidden="1"/>
    <cellStyle name="Hyperlink" xfId="14265" builtinId="8" hidden="1"/>
    <cellStyle name="Hyperlink" xfId="14267" builtinId="8" hidden="1"/>
    <cellStyle name="Hyperlink" xfId="14269" builtinId="8" hidden="1"/>
    <cellStyle name="Hyperlink" xfId="14271" builtinId="8" hidden="1"/>
    <cellStyle name="Hyperlink" xfId="14273" builtinId="8" hidden="1"/>
    <cellStyle name="Hyperlink" xfId="14275" builtinId="8" hidden="1"/>
    <cellStyle name="Hyperlink" xfId="14277" builtinId="8" hidden="1"/>
    <cellStyle name="Hyperlink" xfId="14279" builtinId="8" hidden="1"/>
    <cellStyle name="Hyperlink" xfId="14281" builtinId="8" hidden="1"/>
    <cellStyle name="Hyperlink" xfId="14283" builtinId="8" hidden="1"/>
    <cellStyle name="Hyperlink" xfId="14285" builtinId="8" hidden="1"/>
    <cellStyle name="Hyperlink" xfId="14287"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4435" builtinId="8" hidden="1"/>
    <cellStyle name="Hyperlink" xfId="14437" builtinId="8" hidden="1"/>
    <cellStyle name="Hyperlink" xfId="14439" builtinId="8" hidden="1"/>
    <cellStyle name="Hyperlink" xfId="14441" builtinId="8" hidden="1"/>
    <cellStyle name="Hyperlink" xfId="14443" builtinId="8" hidden="1"/>
    <cellStyle name="Hyperlink" xfId="14445" builtinId="8" hidden="1"/>
    <cellStyle name="Hyperlink" xfId="14447" builtinId="8" hidden="1"/>
    <cellStyle name="Hyperlink" xfId="14449" builtinId="8" hidden="1"/>
    <cellStyle name="Hyperlink" xfId="14451" builtinId="8" hidden="1"/>
    <cellStyle name="Hyperlink" xfId="14453" builtinId="8" hidden="1"/>
    <cellStyle name="Hyperlink" xfId="14455" builtinId="8" hidden="1"/>
    <cellStyle name="Hyperlink" xfId="14457" builtinId="8" hidden="1"/>
    <cellStyle name="Hyperlink" xfId="14459" builtinId="8" hidden="1"/>
    <cellStyle name="Hyperlink" xfId="14461" builtinId="8" hidden="1"/>
    <cellStyle name="Hyperlink" xfId="14463" builtinId="8" hidden="1"/>
    <cellStyle name="Hyperlink" xfId="14465" builtinId="8" hidden="1"/>
    <cellStyle name="Hyperlink" xfId="14467" builtinId="8" hidden="1"/>
    <cellStyle name="Hyperlink" xfId="14469" builtinId="8" hidden="1"/>
    <cellStyle name="Hyperlink" xfId="14471" builtinId="8" hidden="1"/>
    <cellStyle name="Hyperlink" xfId="14473" builtinId="8" hidden="1"/>
    <cellStyle name="Hyperlink" xfId="14475" builtinId="8" hidden="1"/>
    <cellStyle name="Hyperlink" xfId="14477" builtinId="8" hidden="1"/>
    <cellStyle name="Hyperlink" xfId="14479" builtinId="8" hidden="1"/>
    <cellStyle name="Hyperlink" xfId="14481" builtinId="8" hidden="1"/>
    <cellStyle name="Hyperlink" xfId="14483" builtinId="8" hidden="1"/>
    <cellStyle name="Hyperlink" xfId="14485" builtinId="8" hidden="1"/>
    <cellStyle name="Hyperlink" xfId="14487" builtinId="8" hidden="1"/>
    <cellStyle name="Hyperlink" xfId="14489" builtinId="8" hidden="1"/>
    <cellStyle name="Hyperlink" xfId="14491" builtinId="8" hidden="1"/>
    <cellStyle name="Hyperlink" xfId="14493" builtinId="8" hidden="1"/>
    <cellStyle name="Hyperlink" xfId="14495" builtinId="8" hidden="1"/>
    <cellStyle name="Hyperlink" xfId="14497" builtinId="8" hidden="1"/>
    <cellStyle name="Hyperlink" xfId="14499" builtinId="8" hidden="1"/>
    <cellStyle name="Hyperlink" xfId="14501" builtinId="8" hidden="1"/>
    <cellStyle name="Hyperlink" xfId="14503" builtinId="8" hidden="1"/>
    <cellStyle name="Hyperlink" xfId="14505" builtinId="8" hidden="1"/>
    <cellStyle name="Hyperlink" xfId="14507" builtinId="8" hidden="1"/>
    <cellStyle name="Hyperlink" xfId="14509" builtinId="8" hidden="1"/>
    <cellStyle name="Hyperlink" xfId="14511" builtinId="8" hidden="1"/>
    <cellStyle name="Hyperlink" xfId="14513" builtinId="8" hidden="1"/>
    <cellStyle name="Hyperlink" xfId="14515" builtinId="8" hidden="1"/>
    <cellStyle name="Hyperlink" xfId="14517" builtinId="8" hidden="1"/>
    <cellStyle name="Hyperlink" xfId="14519" builtinId="8" hidden="1"/>
    <cellStyle name="Hyperlink" xfId="14521" builtinId="8" hidden="1"/>
    <cellStyle name="Hyperlink" xfId="14523" builtinId="8" hidden="1"/>
    <cellStyle name="Hyperlink" xfId="14525" builtinId="8" hidden="1"/>
    <cellStyle name="Hyperlink" xfId="14527" builtinId="8" hidden="1"/>
    <cellStyle name="Hyperlink" xfId="14529" builtinId="8" hidden="1"/>
    <cellStyle name="Hyperlink" xfId="14531" builtinId="8" hidden="1"/>
    <cellStyle name="Hyperlink" xfId="14533" builtinId="8" hidden="1"/>
    <cellStyle name="Hyperlink" xfId="14535" builtinId="8" hidden="1"/>
    <cellStyle name="Hyperlink" xfId="14537" builtinId="8" hidden="1"/>
    <cellStyle name="Hyperlink" xfId="14539" builtinId="8" hidden="1"/>
    <cellStyle name="Hyperlink" xfId="14541" builtinId="8" hidden="1"/>
    <cellStyle name="Hyperlink" xfId="14543" builtinId="8" hidden="1"/>
    <cellStyle name="Hyperlink" xfId="14545" builtinId="8" hidden="1"/>
    <cellStyle name="Hyperlink" xfId="14547" builtinId="8" hidden="1"/>
    <cellStyle name="Hyperlink" xfId="14549" builtinId="8" hidden="1"/>
    <cellStyle name="Hyperlink" xfId="14551" builtinId="8" hidden="1"/>
    <cellStyle name="Hyperlink" xfId="14553" builtinId="8" hidden="1"/>
    <cellStyle name="Hyperlink" xfId="14555" builtinId="8" hidden="1"/>
    <cellStyle name="Hyperlink" xfId="14557" builtinId="8" hidden="1"/>
    <cellStyle name="Hyperlink" xfId="14559" builtinId="8" hidden="1"/>
    <cellStyle name="Hyperlink" xfId="14561" builtinId="8" hidden="1"/>
    <cellStyle name="Hyperlink" xfId="14563" builtinId="8" hidden="1"/>
    <cellStyle name="Hyperlink" xfId="14565" builtinId="8" hidden="1"/>
    <cellStyle name="Hyperlink" xfId="14567" builtinId="8" hidden="1"/>
    <cellStyle name="Hyperlink" xfId="14569" builtinId="8" hidden="1"/>
    <cellStyle name="Hyperlink" xfId="14571" builtinId="8" hidden="1"/>
    <cellStyle name="Hyperlink" xfId="14573" builtinId="8" hidden="1"/>
    <cellStyle name="Hyperlink" xfId="14575" builtinId="8" hidden="1"/>
    <cellStyle name="Hyperlink" xfId="14577" builtinId="8" hidden="1"/>
    <cellStyle name="Hyperlink" xfId="14579" builtinId="8" hidden="1"/>
    <cellStyle name="Hyperlink" xfId="14581" builtinId="8" hidden="1"/>
    <cellStyle name="Hyperlink" xfId="14583" builtinId="8" hidden="1"/>
    <cellStyle name="Hyperlink" xfId="14585" builtinId="8" hidden="1"/>
    <cellStyle name="Hyperlink" xfId="14587" builtinId="8" hidden="1"/>
    <cellStyle name="Hyperlink" xfId="14589" builtinId="8" hidden="1"/>
    <cellStyle name="Hyperlink" xfId="14591" builtinId="8" hidden="1"/>
    <cellStyle name="Hyperlink" xfId="14593" builtinId="8" hidden="1"/>
    <cellStyle name="Hyperlink" xfId="14595" builtinId="8" hidden="1"/>
    <cellStyle name="Hyperlink" xfId="14597" builtinId="8" hidden="1"/>
    <cellStyle name="Hyperlink" xfId="14599" builtinId="8" hidden="1"/>
    <cellStyle name="Hyperlink" xfId="14601" builtinId="8" hidden="1"/>
    <cellStyle name="Hyperlink" xfId="14603" builtinId="8" hidden="1"/>
    <cellStyle name="Hyperlink" xfId="14605" builtinId="8" hidden="1"/>
    <cellStyle name="Hyperlink" xfId="14607" builtinId="8" hidden="1"/>
    <cellStyle name="Hyperlink" xfId="14609" builtinId="8" hidden="1"/>
    <cellStyle name="Hyperlink" xfId="14611" builtinId="8" hidden="1"/>
    <cellStyle name="Hyperlink" xfId="14613" builtinId="8" hidden="1"/>
    <cellStyle name="Hyperlink" xfId="14615" builtinId="8" hidden="1"/>
    <cellStyle name="Hyperlink" xfId="14617" builtinId="8" hidden="1"/>
    <cellStyle name="Hyperlink" xfId="14619" builtinId="8" hidden="1"/>
    <cellStyle name="Hyperlink" xfId="14621" builtinId="8" hidden="1"/>
    <cellStyle name="Hyperlink" xfId="14623" builtinId="8" hidden="1"/>
    <cellStyle name="Hyperlink" xfId="14625" builtinId="8" hidden="1"/>
    <cellStyle name="Hyperlink" xfId="14627" builtinId="8" hidden="1"/>
    <cellStyle name="Hyperlink" xfId="14629" builtinId="8" hidden="1"/>
    <cellStyle name="Hyperlink" xfId="14631" builtinId="8" hidden="1"/>
    <cellStyle name="Hyperlink" xfId="14633" builtinId="8" hidden="1"/>
    <cellStyle name="Hyperlink" xfId="14635" builtinId="8" hidden="1"/>
    <cellStyle name="Hyperlink" xfId="14637" builtinId="8" hidden="1"/>
    <cellStyle name="Hyperlink" xfId="14639" builtinId="8" hidden="1"/>
    <cellStyle name="Hyperlink" xfId="14641" builtinId="8" hidden="1"/>
    <cellStyle name="Hyperlink" xfId="14643" builtinId="8" hidden="1"/>
    <cellStyle name="Hyperlink" xfId="14645" builtinId="8" hidden="1"/>
    <cellStyle name="Hyperlink" xfId="14647" builtinId="8" hidden="1"/>
    <cellStyle name="Hyperlink" xfId="14649" builtinId="8" hidden="1"/>
    <cellStyle name="Hyperlink" xfId="14651" builtinId="8" hidden="1"/>
    <cellStyle name="Hyperlink" xfId="14653" builtinId="8" hidden="1"/>
    <cellStyle name="Hyperlink" xfId="14655" builtinId="8" hidden="1"/>
    <cellStyle name="Hyperlink" xfId="14657" builtinId="8" hidden="1"/>
    <cellStyle name="Hyperlink" xfId="14659" builtinId="8" hidden="1"/>
    <cellStyle name="Hyperlink" xfId="14661" builtinId="8" hidden="1"/>
    <cellStyle name="Hyperlink" xfId="14663" builtinId="8" hidden="1"/>
    <cellStyle name="Hyperlink" xfId="14665" builtinId="8" hidden="1"/>
    <cellStyle name="Hyperlink" xfId="14667" builtinId="8" hidden="1"/>
    <cellStyle name="Hyperlink" xfId="14669" builtinId="8" hidden="1"/>
    <cellStyle name="Hyperlink" xfId="14671" builtinId="8" hidden="1"/>
    <cellStyle name="Hyperlink" xfId="14673" builtinId="8" hidden="1"/>
    <cellStyle name="Hyperlink" xfId="14675" builtinId="8" hidden="1"/>
    <cellStyle name="Hyperlink" xfId="14677" builtinId="8" hidden="1"/>
    <cellStyle name="Hyperlink" xfId="14679" builtinId="8" hidden="1"/>
    <cellStyle name="Hyperlink" xfId="14681" builtinId="8" hidden="1"/>
    <cellStyle name="Hyperlink" xfId="14683" builtinId="8" hidden="1"/>
    <cellStyle name="Hyperlink" xfId="14685" builtinId="8" hidden="1"/>
    <cellStyle name="Hyperlink" xfId="14687" builtinId="8" hidden="1"/>
    <cellStyle name="Hyperlink" xfId="14689" builtinId="8" hidden="1"/>
    <cellStyle name="Hyperlink" xfId="14691" builtinId="8" hidden="1"/>
    <cellStyle name="Hyperlink" xfId="14693" builtinId="8" hidden="1"/>
    <cellStyle name="Hyperlink" xfId="14695" builtinId="8" hidden="1"/>
    <cellStyle name="Hyperlink" xfId="14697" builtinId="8" hidden="1"/>
    <cellStyle name="Hyperlink" xfId="14699" builtinId="8" hidden="1"/>
    <cellStyle name="Hyperlink" xfId="14701" builtinId="8" hidden="1"/>
    <cellStyle name="Hyperlink" xfId="14703" builtinId="8" hidden="1"/>
    <cellStyle name="Hyperlink" xfId="14705" builtinId="8" hidden="1"/>
    <cellStyle name="Hyperlink" xfId="14707" builtinId="8" hidden="1"/>
    <cellStyle name="Hyperlink" xfId="14709" builtinId="8" hidden="1"/>
    <cellStyle name="Hyperlink" xfId="14711" builtinId="8" hidden="1"/>
    <cellStyle name="Hyperlink" xfId="14713" builtinId="8" hidden="1"/>
    <cellStyle name="Hyperlink" xfId="14715" builtinId="8" hidden="1"/>
    <cellStyle name="Hyperlink" xfId="14717" builtinId="8" hidden="1"/>
    <cellStyle name="Hyperlink" xfId="14719" builtinId="8" hidden="1"/>
    <cellStyle name="Hyperlink" xfId="14721" builtinId="8" hidden="1"/>
    <cellStyle name="Hyperlink" xfId="14723" builtinId="8" hidden="1"/>
    <cellStyle name="Hyperlink" xfId="14725" builtinId="8" hidden="1"/>
    <cellStyle name="Hyperlink" xfId="14727" builtinId="8" hidden="1"/>
    <cellStyle name="Hyperlink" xfId="14729" builtinId="8" hidden="1"/>
    <cellStyle name="Hyperlink" xfId="14731" builtinId="8" hidden="1"/>
    <cellStyle name="Hyperlink" xfId="14733" builtinId="8" hidden="1"/>
    <cellStyle name="Hyperlink" xfId="14735" builtinId="8" hidden="1"/>
    <cellStyle name="Hyperlink" xfId="14737" builtinId="8" hidden="1"/>
    <cellStyle name="Hyperlink" xfId="14739" builtinId="8" hidden="1"/>
    <cellStyle name="Hyperlink" xfId="14741" builtinId="8" hidden="1"/>
    <cellStyle name="Hyperlink" xfId="14743" builtinId="8" hidden="1"/>
    <cellStyle name="Hyperlink" xfId="14745" builtinId="8" hidden="1"/>
    <cellStyle name="Hyperlink" xfId="14747" builtinId="8" hidden="1"/>
    <cellStyle name="Hyperlink" xfId="14749" builtinId="8" hidden="1"/>
    <cellStyle name="Hyperlink" xfId="14751" builtinId="8" hidden="1"/>
    <cellStyle name="Hyperlink" xfId="14753" builtinId="8" hidden="1"/>
    <cellStyle name="Hyperlink" xfId="14755" builtinId="8" hidden="1"/>
    <cellStyle name="Hyperlink" xfId="14757" builtinId="8" hidden="1"/>
    <cellStyle name="Hyperlink" xfId="14759" builtinId="8" hidden="1"/>
    <cellStyle name="Hyperlink" xfId="14761" builtinId="8" hidden="1"/>
    <cellStyle name="Hyperlink" xfId="14763" builtinId="8" hidden="1"/>
    <cellStyle name="Hyperlink" xfId="14765" builtinId="8" hidden="1"/>
    <cellStyle name="Hyperlink" xfId="14767" builtinId="8" hidden="1"/>
    <cellStyle name="Hyperlink" xfId="14769" builtinId="8" hidden="1"/>
    <cellStyle name="Hyperlink" xfId="14771" builtinId="8" hidden="1"/>
    <cellStyle name="Hyperlink" xfId="14773" builtinId="8" hidden="1"/>
    <cellStyle name="Hyperlink" xfId="14775" builtinId="8" hidden="1"/>
    <cellStyle name="Hyperlink" xfId="14777" builtinId="8" hidden="1"/>
    <cellStyle name="Hyperlink" xfId="14779" builtinId="8" hidden="1"/>
    <cellStyle name="Hyperlink" xfId="14781" builtinId="8" hidden="1"/>
    <cellStyle name="Hyperlink" xfId="14783" builtinId="8" hidden="1"/>
    <cellStyle name="Hyperlink" xfId="14785" builtinId="8" hidden="1"/>
    <cellStyle name="Hyperlink" xfId="14787" builtinId="8" hidden="1"/>
    <cellStyle name="Hyperlink" xfId="14789" builtinId="8" hidden="1"/>
    <cellStyle name="Hyperlink" xfId="14791" builtinId="8" hidden="1"/>
    <cellStyle name="Hyperlink" xfId="14793" builtinId="8" hidden="1"/>
    <cellStyle name="Hyperlink" xfId="14795" builtinId="8" hidden="1"/>
    <cellStyle name="Hyperlink" xfId="14797" builtinId="8" hidden="1"/>
    <cellStyle name="Hyperlink" xfId="14799" builtinId="8" hidden="1"/>
    <cellStyle name="Hyperlink" xfId="14801" builtinId="8" hidden="1"/>
    <cellStyle name="Hyperlink" xfId="14803" builtinId="8" hidden="1"/>
    <cellStyle name="Hyperlink" xfId="14805" builtinId="8" hidden="1"/>
    <cellStyle name="Hyperlink" xfId="14807" builtinId="8" hidden="1"/>
    <cellStyle name="Hyperlink" xfId="14809" builtinId="8" hidden="1"/>
    <cellStyle name="Hyperlink" xfId="14811" builtinId="8" hidden="1"/>
    <cellStyle name="Hyperlink" xfId="14813" builtinId="8" hidden="1"/>
    <cellStyle name="Hyperlink" xfId="14815" builtinId="8" hidden="1"/>
    <cellStyle name="Hyperlink" xfId="14817" builtinId="8" hidden="1"/>
    <cellStyle name="Hyperlink" xfId="14819" builtinId="8" hidden="1"/>
    <cellStyle name="Hyperlink" xfId="14821" builtinId="8" hidden="1"/>
    <cellStyle name="Hyperlink" xfId="14823" builtinId="8" hidden="1"/>
    <cellStyle name="Hyperlink" xfId="14825" builtinId="8" hidden="1"/>
    <cellStyle name="Hyperlink" xfId="14827" builtinId="8" hidden="1"/>
    <cellStyle name="Hyperlink" xfId="14829" builtinId="8" hidden="1"/>
    <cellStyle name="Hyperlink" xfId="14831" builtinId="8" hidden="1"/>
    <cellStyle name="Hyperlink" xfId="14833" builtinId="8" hidden="1"/>
    <cellStyle name="Hyperlink" xfId="14835" builtinId="8" hidden="1"/>
    <cellStyle name="Hyperlink" xfId="14837" builtinId="8" hidden="1"/>
    <cellStyle name="Hyperlink" xfId="14839" builtinId="8" hidden="1"/>
    <cellStyle name="Hyperlink" xfId="14841" builtinId="8" hidden="1"/>
    <cellStyle name="Hyperlink" xfId="14843" builtinId="8" hidden="1"/>
    <cellStyle name="Hyperlink" xfId="14845" builtinId="8" hidden="1"/>
    <cellStyle name="Hyperlink" xfId="14847" builtinId="8" hidden="1"/>
    <cellStyle name="Hyperlink" xfId="14849" builtinId="8" hidden="1"/>
    <cellStyle name="Hyperlink" xfId="14851" builtinId="8" hidden="1"/>
    <cellStyle name="Hyperlink" xfId="14853" builtinId="8" hidden="1"/>
    <cellStyle name="Hyperlink" xfId="14855" builtinId="8" hidden="1"/>
    <cellStyle name="Hyperlink" xfId="14857" builtinId="8" hidden="1"/>
    <cellStyle name="Hyperlink" xfId="14859" builtinId="8" hidden="1"/>
    <cellStyle name="Hyperlink" xfId="14861" builtinId="8" hidden="1"/>
    <cellStyle name="Hyperlink" xfId="14863" builtinId="8" hidden="1"/>
    <cellStyle name="Hyperlink" xfId="14865" builtinId="8" hidden="1"/>
    <cellStyle name="Hyperlink" xfId="14867" builtinId="8" hidden="1"/>
    <cellStyle name="Hyperlink" xfId="14869" builtinId="8" hidden="1"/>
    <cellStyle name="Hyperlink" xfId="14871" builtinId="8" hidden="1"/>
    <cellStyle name="Hyperlink" xfId="14873" builtinId="8" hidden="1"/>
    <cellStyle name="Hyperlink" xfId="14875" builtinId="8" hidden="1"/>
    <cellStyle name="Hyperlink" xfId="14877" builtinId="8" hidden="1"/>
    <cellStyle name="Hyperlink" xfId="14879" builtinId="8" hidden="1"/>
    <cellStyle name="Hyperlink" xfId="14881" builtinId="8" hidden="1"/>
    <cellStyle name="Hyperlink" xfId="14883" builtinId="8" hidden="1"/>
    <cellStyle name="Hyperlink" xfId="14885" builtinId="8" hidden="1"/>
    <cellStyle name="Hyperlink" xfId="14887" builtinId="8" hidden="1"/>
    <cellStyle name="Hyperlink" xfId="14889" builtinId="8" hidden="1"/>
    <cellStyle name="Hyperlink" xfId="14891" builtinId="8" hidden="1"/>
    <cellStyle name="Hyperlink" xfId="14893" builtinId="8" hidden="1"/>
    <cellStyle name="Hyperlink" xfId="14895" builtinId="8" hidden="1"/>
    <cellStyle name="Hyperlink" xfId="14897" builtinId="8" hidden="1"/>
    <cellStyle name="Hyperlink" xfId="14899" builtinId="8" hidden="1"/>
    <cellStyle name="Hyperlink" xfId="14901" builtinId="8" hidden="1"/>
    <cellStyle name="Hyperlink" xfId="14903" builtinId="8" hidden="1"/>
    <cellStyle name="Hyperlink" xfId="14905" builtinId="8" hidden="1"/>
    <cellStyle name="Hyperlink" xfId="14907" builtinId="8" hidden="1"/>
    <cellStyle name="Hyperlink" xfId="14909" builtinId="8" hidden="1"/>
    <cellStyle name="Hyperlink" xfId="14911" builtinId="8" hidden="1"/>
    <cellStyle name="Hyperlink" xfId="14913" builtinId="8" hidden="1"/>
    <cellStyle name="Hyperlink" xfId="14915" builtinId="8" hidden="1"/>
    <cellStyle name="Hyperlink" xfId="14917" builtinId="8" hidden="1"/>
    <cellStyle name="Hyperlink" xfId="14919" builtinId="8" hidden="1"/>
    <cellStyle name="Hyperlink" xfId="14921" builtinId="8" hidden="1"/>
    <cellStyle name="Hyperlink" xfId="14923" builtinId="8" hidden="1"/>
    <cellStyle name="Hyperlink" xfId="14925" builtinId="8" hidden="1"/>
    <cellStyle name="Hyperlink" xfId="14927" builtinId="8" hidden="1"/>
    <cellStyle name="Hyperlink" xfId="14929" builtinId="8" hidden="1"/>
    <cellStyle name="Hyperlink" xfId="14931" builtinId="8" hidden="1"/>
    <cellStyle name="Hyperlink" xfId="14933" builtinId="8" hidden="1"/>
    <cellStyle name="Hyperlink" xfId="14935" builtinId="8" hidden="1"/>
    <cellStyle name="Hyperlink" xfId="14937" builtinId="8" hidden="1"/>
    <cellStyle name="Hyperlink" xfId="14939" builtinId="8" hidden="1"/>
    <cellStyle name="Hyperlink" xfId="14941" builtinId="8" hidden="1"/>
    <cellStyle name="Hyperlink" xfId="14943" builtinId="8" hidden="1"/>
    <cellStyle name="Hyperlink" xfId="14945" builtinId="8" hidden="1"/>
    <cellStyle name="Hyperlink" xfId="14947" builtinId="8" hidden="1"/>
    <cellStyle name="Hyperlink" xfId="14949" builtinId="8" hidden="1"/>
    <cellStyle name="Hyperlink" xfId="14951" builtinId="8" hidden="1"/>
    <cellStyle name="Hyperlink" xfId="14953" builtinId="8" hidden="1"/>
    <cellStyle name="Hyperlink" xfId="14955" builtinId="8" hidden="1"/>
    <cellStyle name="Hyperlink" xfId="14957" builtinId="8" hidden="1"/>
    <cellStyle name="Hyperlink" xfId="14959" builtinId="8" hidden="1"/>
    <cellStyle name="Hyperlink" xfId="14961" builtinId="8" hidden="1"/>
    <cellStyle name="Hyperlink" xfId="14963" builtinId="8" hidden="1"/>
    <cellStyle name="Hyperlink" xfId="14965" builtinId="8" hidden="1"/>
    <cellStyle name="Hyperlink" xfId="14967" builtinId="8" hidden="1"/>
    <cellStyle name="Hyperlink" xfId="14969" builtinId="8" hidden="1"/>
    <cellStyle name="Hyperlink" xfId="14971" builtinId="8" hidden="1"/>
    <cellStyle name="Hyperlink" xfId="14973" builtinId="8" hidden="1"/>
    <cellStyle name="Hyperlink" xfId="14975" builtinId="8" hidden="1"/>
    <cellStyle name="Hyperlink" xfId="14977" builtinId="8" hidden="1"/>
    <cellStyle name="Hyperlink" xfId="14979" builtinId="8" hidden="1"/>
    <cellStyle name="Hyperlink" xfId="14981" builtinId="8" hidden="1"/>
    <cellStyle name="Hyperlink" xfId="14983" builtinId="8" hidden="1"/>
    <cellStyle name="Hyperlink" xfId="14985" builtinId="8" hidden="1"/>
    <cellStyle name="Hyperlink" xfId="14987" builtinId="8" hidden="1"/>
    <cellStyle name="Hyperlink" xfId="14989" builtinId="8" hidden="1"/>
    <cellStyle name="Hyperlink" xfId="14991" builtinId="8" hidden="1"/>
    <cellStyle name="Hyperlink" xfId="14993" builtinId="8" hidden="1"/>
    <cellStyle name="Hyperlink" xfId="14995" builtinId="8" hidden="1"/>
    <cellStyle name="Hyperlink" xfId="14997" builtinId="8" hidden="1"/>
    <cellStyle name="Hyperlink" xfId="14999" builtinId="8" hidden="1"/>
    <cellStyle name="Hyperlink" xfId="15001" builtinId="8" hidden="1"/>
    <cellStyle name="Hyperlink" xfId="15003" builtinId="8" hidden="1"/>
    <cellStyle name="Hyperlink" xfId="15005" builtinId="8" hidden="1"/>
    <cellStyle name="Hyperlink" xfId="15007" builtinId="8" hidden="1"/>
    <cellStyle name="Hyperlink" xfId="15009" builtinId="8" hidden="1"/>
    <cellStyle name="Hyperlink" xfId="15011" builtinId="8" hidden="1"/>
    <cellStyle name="Hyperlink" xfId="15013" builtinId="8" hidden="1"/>
    <cellStyle name="Hyperlink" xfId="15015" builtinId="8" hidden="1"/>
    <cellStyle name="Hyperlink" xfId="15017" builtinId="8" hidden="1"/>
    <cellStyle name="Hyperlink" xfId="15019" builtinId="8" hidden="1"/>
    <cellStyle name="Hyperlink" xfId="15021" builtinId="8" hidden="1"/>
    <cellStyle name="Hyperlink" xfId="15023" builtinId="8" hidden="1"/>
    <cellStyle name="Hyperlink" xfId="15025" builtinId="8" hidden="1"/>
    <cellStyle name="Hyperlink" xfId="15027" builtinId="8" hidden="1"/>
    <cellStyle name="Hyperlink" xfId="15029" builtinId="8" hidden="1"/>
    <cellStyle name="Hyperlink" xfId="15031" builtinId="8" hidden="1"/>
    <cellStyle name="Hyperlink" xfId="15041" builtinId="8" hidden="1"/>
    <cellStyle name="Hyperlink" xfId="15043" builtinId="8" hidden="1"/>
    <cellStyle name="Hyperlink" xfId="15045" builtinId="8" hidden="1"/>
    <cellStyle name="Hyperlink" xfId="15047" builtinId="8" hidden="1"/>
    <cellStyle name="Hyperlink" xfId="15049" builtinId="8" hidden="1"/>
    <cellStyle name="Hyperlink" xfId="15051" builtinId="8" hidden="1"/>
    <cellStyle name="Hyperlink" xfId="15053" builtinId="8" hidden="1"/>
    <cellStyle name="Hyperlink" xfId="15055" builtinId="8" hidden="1"/>
    <cellStyle name="Hyperlink" xfId="15057" builtinId="8" hidden="1"/>
    <cellStyle name="Hyperlink" xfId="15059" builtinId="8" hidden="1"/>
    <cellStyle name="Hyperlink" xfId="15061" builtinId="8" hidden="1"/>
    <cellStyle name="Hyperlink" xfId="15063" builtinId="8" hidden="1"/>
    <cellStyle name="Hyperlink" xfId="15065" builtinId="8" hidden="1"/>
    <cellStyle name="Hyperlink" xfId="15067" builtinId="8" hidden="1"/>
    <cellStyle name="Hyperlink" xfId="15069" builtinId="8" hidden="1"/>
    <cellStyle name="Hyperlink" xfId="15071" builtinId="8" hidden="1"/>
    <cellStyle name="Hyperlink" xfId="15073" builtinId="8" hidden="1"/>
    <cellStyle name="Hyperlink" xfId="15075" builtinId="8" hidden="1"/>
    <cellStyle name="Hyperlink" xfId="15077" builtinId="8" hidden="1"/>
    <cellStyle name="Hyperlink" xfId="15079" builtinId="8" hidden="1"/>
    <cellStyle name="Hyperlink" xfId="15081" builtinId="8" hidden="1"/>
    <cellStyle name="Hyperlink" xfId="15083" builtinId="8" hidden="1"/>
    <cellStyle name="Hyperlink" xfId="15085" builtinId="8" hidden="1"/>
    <cellStyle name="Hyperlink" xfId="15087" builtinId="8" hidden="1"/>
    <cellStyle name="Hyperlink" xfId="15089" builtinId="8" hidden="1"/>
    <cellStyle name="Hyperlink" xfId="15091" builtinId="8" hidden="1"/>
    <cellStyle name="Hyperlink" xfId="15093" builtinId="8" hidden="1"/>
    <cellStyle name="Hyperlink" xfId="15095" builtinId="8" hidden="1"/>
    <cellStyle name="Hyperlink" xfId="15097" builtinId="8" hidden="1"/>
    <cellStyle name="Hyperlink" xfId="15099" builtinId="8" hidden="1"/>
    <cellStyle name="Hyperlink" xfId="15101" builtinId="8" hidden="1"/>
    <cellStyle name="Hyperlink" xfId="15103" builtinId="8" hidden="1"/>
    <cellStyle name="Hyperlink" xfId="15105" builtinId="8" hidden="1"/>
    <cellStyle name="Hyperlink" xfId="15107" builtinId="8" hidden="1"/>
    <cellStyle name="Hyperlink" xfId="15109" builtinId="8" hidden="1"/>
    <cellStyle name="Hyperlink" xfId="15111" builtinId="8" hidden="1"/>
    <cellStyle name="Hyperlink" xfId="15113" builtinId="8" hidden="1"/>
    <cellStyle name="Hyperlink" xfId="15115" builtinId="8" hidden="1"/>
    <cellStyle name="Hyperlink" xfId="15117" builtinId="8" hidden="1"/>
    <cellStyle name="Hyperlink" xfId="15119" builtinId="8" hidden="1"/>
    <cellStyle name="Hyperlink" xfId="15121" builtinId="8" hidden="1"/>
    <cellStyle name="Hyperlink" xfId="15123" builtinId="8" hidden="1"/>
    <cellStyle name="Hyperlink" xfId="15125" builtinId="8" hidden="1"/>
    <cellStyle name="Hyperlink" xfId="15168" builtinId="8" hidden="1"/>
    <cellStyle name="Hyperlink" xfId="15170" builtinId="8" hidden="1"/>
    <cellStyle name="Hyperlink" xfId="15172" builtinId="8" hidden="1"/>
    <cellStyle name="Hyperlink" xfId="15174" builtinId="8" hidden="1"/>
    <cellStyle name="Hyperlink" xfId="15176" builtinId="8" hidden="1"/>
    <cellStyle name="Hyperlink" xfId="15178" builtinId="8" hidden="1"/>
    <cellStyle name="Hyperlink" xfId="15180" builtinId="8" hidden="1"/>
    <cellStyle name="Hyperlink" xfId="15182" builtinId="8" hidden="1"/>
    <cellStyle name="Hyperlink" xfId="15184" builtinId="8" hidden="1"/>
    <cellStyle name="Hyperlink" xfId="15186" builtinId="8" hidden="1"/>
    <cellStyle name="Hyperlink" xfId="15188" builtinId="8" hidden="1"/>
    <cellStyle name="Hyperlink" xfId="15190" builtinId="8" hidden="1"/>
    <cellStyle name="Hyperlink" xfId="15192" builtinId="8" hidden="1"/>
    <cellStyle name="Hyperlink" xfId="15194" builtinId="8" hidden="1"/>
    <cellStyle name="Hyperlink" xfId="15196" builtinId="8" hidden="1"/>
    <cellStyle name="Hyperlink" xfId="15198" builtinId="8" hidden="1"/>
    <cellStyle name="Hyperlink" xfId="15200" builtinId="8" hidden="1"/>
    <cellStyle name="Hyperlink" xfId="15202" builtinId="8" hidden="1"/>
    <cellStyle name="Hyperlink" xfId="15204" builtinId="8" hidden="1"/>
    <cellStyle name="Hyperlink" xfId="15206" builtinId="8" hidden="1"/>
    <cellStyle name="Hyperlink" xfId="15208" builtinId="8" hidden="1"/>
    <cellStyle name="Hyperlink" xfId="15210" builtinId="8" hidden="1"/>
    <cellStyle name="Hyperlink" xfId="15212" builtinId="8" hidden="1"/>
    <cellStyle name="Hyperlink" xfId="15214" builtinId="8" hidden="1"/>
    <cellStyle name="Hyperlink" xfId="15216"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chart>
    <c:title>
      <c:overlay val="0"/>
    </c:title>
    <c:autoTitleDeleted val="0"/>
    <c:plotArea>
      <c:layout/>
      <c:barChart>
        <c:barDir val="col"/>
        <c:grouping val="clustered"/>
        <c:varyColors val="0"/>
        <c:ser>
          <c:idx val="0"/>
          <c:order val="0"/>
          <c:tx>
            <c:strRef>
              <c:f>Analysis!$D$11</c:f>
              <c:strCache>
                <c:ptCount val="1"/>
                <c:pt idx="0">
                  <c:v>Reuse of Forcing Constraints Across CMIP6</c:v>
                </c:pt>
              </c:strCache>
            </c:strRef>
          </c:tx>
          <c:invertIfNegative val="0"/>
          <c:cat>
            <c:strRef>
              <c:f>Analysis!$C$12:$C$15</c:f>
              <c:strCache>
                <c:ptCount val="4"/>
                <c:pt idx="0">
                  <c:v>Used Widely Across CMIP6</c:v>
                </c:pt>
                <c:pt idx="1">
                  <c:v>Used by Two or Three MIPs</c:v>
                </c:pt>
                <c:pt idx="2">
                  <c:v>Multiple Experiments Within One MIP</c:v>
                </c:pt>
                <c:pt idx="3">
                  <c:v>Used by One Experiment Only</c:v>
                </c:pt>
              </c:strCache>
            </c:strRef>
          </c:cat>
          <c:val>
            <c:numRef>
              <c:f>Analysis!$D$12:$D$15</c:f>
              <c:numCache>
                <c:formatCode>General</c:formatCode>
                <c:ptCount val="4"/>
                <c:pt idx="0">
                  <c:v>58.0</c:v>
                </c:pt>
                <c:pt idx="1">
                  <c:v>41.0</c:v>
                </c:pt>
                <c:pt idx="2">
                  <c:v>122.0</c:v>
                </c:pt>
                <c:pt idx="3">
                  <c:v>256.0</c:v>
                </c:pt>
              </c:numCache>
            </c:numRef>
          </c:val>
        </c:ser>
        <c:dLbls>
          <c:showLegendKey val="0"/>
          <c:showVal val="0"/>
          <c:showCatName val="0"/>
          <c:showSerName val="0"/>
          <c:showPercent val="0"/>
          <c:showBubbleSize val="0"/>
        </c:dLbls>
        <c:gapWidth val="300"/>
        <c:axId val="-2113069432"/>
        <c:axId val="-2113068024"/>
      </c:barChart>
      <c:catAx>
        <c:axId val="-2113069432"/>
        <c:scaling>
          <c:orientation val="minMax"/>
        </c:scaling>
        <c:delete val="0"/>
        <c:axPos val="b"/>
        <c:numFmt formatCode="General" sourceLinked="1"/>
        <c:majorTickMark val="none"/>
        <c:minorTickMark val="none"/>
        <c:tickLblPos val="nextTo"/>
        <c:crossAx val="-2113068024"/>
        <c:crosses val="autoZero"/>
        <c:auto val="1"/>
        <c:lblAlgn val="ctr"/>
        <c:lblOffset val="100"/>
        <c:noMultiLvlLbl val="0"/>
      </c:catAx>
      <c:valAx>
        <c:axId val="-2113068024"/>
        <c:scaling>
          <c:orientation val="minMax"/>
          <c:max val="260.0"/>
          <c:min val="0.0"/>
        </c:scaling>
        <c:delete val="0"/>
        <c:axPos val="l"/>
        <c:majorGridlines/>
        <c:title>
          <c:tx>
            <c:rich>
              <a:bodyPr/>
              <a:lstStyle/>
              <a:p>
                <a:pPr>
                  <a:defRPr/>
                </a:pPr>
                <a:r>
                  <a:rPr lang="en-US"/>
                  <a:t>Number of Forcing Constraints</a:t>
                </a:r>
              </a:p>
            </c:rich>
          </c:tx>
          <c:overlay val="0"/>
        </c:title>
        <c:numFmt formatCode="General" sourceLinked="1"/>
        <c:majorTickMark val="out"/>
        <c:minorTickMark val="none"/>
        <c:tickLblPos val="nextTo"/>
        <c:crossAx val="-2113069432"/>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bar"/>
        <c:grouping val="clustered"/>
        <c:varyColors val="0"/>
        <c:ser>
          <c:idx val="0"/>
          <c:order val="0"/>
          <c:tx>
            <c:strRef>
              <c:f>Analysis!$U$11</c:f>
              <c:strCache>
                <c:ptCount val="1"/>
                <c:pt idx="0">
                  <c:v>Number of MIPs</c:v>
                </c:pt>
              </c:strCache>
            </c:strRef>
          </c:tx>
          <c:invertIfNegative val="0"/>
          <c:cat>
            <c:strRef>
              <c:f>Analysis!$T$12:$T$18</c:f>
              <c:strCache>
                <c:ptCount val="7"/>
                <c:pt idx="0">
                  <c:v>piControl</c:v>
                </c:pt>
                <c:pt idx="1">
                  <c:v>historical</c:v>
                </c:pt>
                <c:pt idx="2">
                  <c:v>amip</c:v>
                </c:pt>
                <c:pt idx="3">
                  <c:v>1pctCO2</c:v>
                </c:pt>
                <c:pt idx="4">
                  <c:v>abrupt-4xCO2</c:v>
                </c:pt>
                <c:pt idx="5">
                  <c:v>ssp585</c:v>
                </c:pt>
                <c:pt idx="6">
                  <c:v>ssp245</c:v>
                </c:pt>
              </c:strCache>
            </c:strRef>
          </c:cat>
          <c:val>
            <c:numRef>
              <c:f>Analysis!$U$12:$U$18</c:f>
              <c:numCache>
                <c:formatCode>General</c:formatCode>
                <c:ptCount val="7"/>
                <c:pt idx="0">
                  <c:v>14.0</c:v>
                </c:pt>
                <c:pt idx="1">
                  <c:v>13.0</c:v>
                </c:pt>
                <c:pt idx="2">
                  <c:v>6.0</c:v>
                </c:pt>
                <c:pt idx="3">
                  <c:v>6.0</c:v>
                </c:pt>
                <c:pt idx="4">
                  <c:v>5.0</c:v>
                </c:pt>
                <c:pt idx="5">
                  <c:v>5.0</c:v>
                </c:pt>
                <c:pt idx="6">
                  <c:v>5.0</c:v>
                </c:pt>
              </c:numCache>
            </c:numRef>
          </c:val>
        </c:ser>
        <c:dLbls>
          <c:showLegendKey val="0"/>
          <c:showVal val="0"/>
          <c:showCatName val="0"/>
          <c:showSerName val="0"/>
          <c:showPercent val="0"/>
          <c:showBubbleSize val="0"/>
        </c:dLbls>
        <c:gapWidth val="150"/>
        <c:axId val="-2114797832"/>
        <c:axId val="-2114803352"/>
      </c:barChart>
      <c:catAx>
        <c:axId val="-2114797832"/>
        <c:scaling>
          <c:orientation val="minMax"/>
        </c:scaling>
        <c:delete val="0"/>
        <c:axPos val="l"/>
        <c:title>
          <c:tx>
            <c:rich>
              <a:bodyPr rot="-5400000" vert="horz"/>
              <a:lstStyle/>
              <a:p>
                <a:pPr>
                  <a:defRPr sz="1200"/>
                </a:pPr>
                <a:r>
                  <a:rPr lang="en-US" sz="1200"/>
                  <a:t>Experiment</a:t>
                </a:r>
              </a:p>
            </c:rich>
          </c:tx>
          <c:overlay val="0"/>
        </c:title>
        <c:majorTickMark val="out"/>
        <c:minorTickMark val="none"/>
        <c:tickLblPos val="nextTo"/>
        <c:crossAx val="-2114803352"/>
        <c:crosses val="autoZero"/>
        <c:auto val="1"/>
        <c:lblAlgn val="ctr"/>
        <c:lblOffset val="100"/>
        <c:noMultiLvlLbl val="0"/>
      </c:catAx>
      <c:valAx>
        <c:axId val="-2114803352"/>
        <c:scaling>
          <c:orientation val="minMax"/>
          <c:max val="14.0"/>
        </c:scaling>
        <c:delete val="0"/>
        <c:axPos val="b"/>
        <c:title>
          <c:tx>
            <c:rich>
              <a:bodyPr/>
              <a:lstStyle/>
              <a:p>
                <a:pPr>
                  <a:defRPr sz="1100"/>
                </a:pPr>
                <a:r>
                  <a:rPr lang="en-US" sz="1100"/>
                  <a:t>Number of MIPs that</a:t>
                </a:r>
                <a:r>
                  <a:rPr lang="en-US" sz="1100" baseline="0"/>
                  <a:t> use the experiment</a:t>
                </a:r>
              </a:p>
            </c:rich>
          </c:tx>
          <c:overlay val="0"/>
        </c:title>
        <c:numFmt formatCode="General" sourceLinked="1"/>
        <c:majorTickMark val="out"/>
        <c:minorTickMark val="none"/>
        <c:tickLblPos val="nextTo"/>
        <c:crossAx val="-2114797832"/>
        <c:crosses val="autoZero"/>
        <c:crossBetween val="between"/>
      </c:valAx>
    </c:plotArea>
    <c:plotVisOnly val="1"/>
    <c:dispBlanksAs val="gap"/>
    <c:showDLblsOverMax val="0"/>
  </c:chart>
  <c:printSettings>
    <c:headerFooter/>
    <c:pageMargins b="1.0" l="0.75" r="0.75" t="1.0" header="0.5" footer="0.5"/>
    <c:pageSetup paperSize="9" orientation="portrait" horizontalDpi="-4" verticalDpi="-4"/>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546100</xdr:colOff>
      <xdr:row>16</xdr:row>
      <xdr:rowOff>12700</xdr:rowOff>
    </xdr:from>
    <xdr:to>
      <xdr:col>5</xdr:col>
      <xdr:colOff>342900</xdr:colOff>
      <xdr:row>37</xdr:row>
      <xdr:rowOff>184150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12700</xdr:colOff>
      <xdr:row>9</xdr:row>
      <xdr:rowOff>44450</xdr:rowOff>
    </xdr:from>
    <xdr:to>
      <xdr:col>29</xdr:col>
      <xdr:colOff>38100</xdr:colOff>
      <xdr:row>25</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24"/>
  <sheetViews>
    <sheetView workbookViewId="0">
      <pane xSplit="1" ySplit="2" topLeftCell="AG15" activePane="bottomRight" state="frozen"/>
      <selection pane="topRight" activeCell="B1" sqref="B1"/>
      <selection pane="bottomLeft" activeCell="A3" sqref="A3"/>
      <selection pane="bottomRight" activeCell="AU17" sqref="AU17"/>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2" width="10.83203125" style="7"/>
    <col min="13" max="13" width="25.5" style="7" customWidth="1"/>
    <col min="14" max="14" width="26.83203125" style="7" customWidth="1"/>
    <col min="15" max="15" width="24" style="7" customWidth="1"/>
    <col min="16" max="20" width="26.1640625" style="7" customWidth="1"/>
    <col min="21" max="22" width="10.83203125" style="7"/>
    <col min="23" max="23" width="7.5" style="7" customWidth="1"/>
    <col min="24" max="24" width="7.6640625" style="7" customWidth="1"/>
    <col min="25" max="25" width="8" style="7" customWidth="1"/>
    <col min="26" max="26" width="7.33203125" style="7" customWidth="1"/>
    <col min="27" max="27" width="7.5" style="7" customWidth="1"/>
    <col min="28" max="28" width="7.83203125" style="7" customWidth="1"/>
    <col min="29" max="29" width="7.33203125" style="7" customWidth="1"/>
    <col min="30" max="30" width="7.6640625" style="7" customWidth="1"/>
    <col min="31" max="31" width="7.33203125" style="7" customWidth="1"/>
    <col min="32" max="33" width="7.5" style="7" customWidth="1"/>
    <col min="34" max="34" width="10.83203125" style="7" customWidth="1"/>
    <col min="35" max="35" width="7" style="7" bestFit="1" customWidth="1"/>
    <col min="36" max="36" width="7.33203125" style="7" bestFit="1" customWidth="1"/>
    <col min="37" max="37" width="6.6640625" style="7" bestFit="1" customWidth="1"/>
    <col min="38" max="38" width="5.83203125" style="7" bestFit="1" customWidth="1"/>
    <col min="39" max="39" width="5.5" style="7" bestFit="1" customWidth="1"/>
    <col min="40" max="40" width="6.5" style="7" bestFit="1" customWidth="1"/>
    <col min="41" max="42" width="6.5" style="7" customWidth="1"/>
    <col min="43" max="43" width="7.1640625" style="7" bestFit="1" customWidth="1"/>
    <col min="44" max="44" width="11.6640625" style="7" customWidth="1"/>
    <col min="45" max="45" width="12.6640625" style="7" customWidth="1"/>
    <col min="46" max="46" width="12.6640625" style="7" bestFit="1" customWidth="1"/>
    <col min="47" max="47" width="10.83203125" style="7"/>
    <col min="48" max="48" width="11.5" style="7" customWidth="1"/>
    <col min="49" max="49" width="11.1640625" style="7" customWidth="1"/>
    <col min="50" max="50" width="10.83203125" style="7"/>
    <col min="51" max="51" width="13.5" style="7" customWidth="1"/>
    <col min="52" max="52" width="10.83203125" style="7" customWidth="1"/>
    <col min="53" max="53" width="10.1640625" style="7" customWidth="1"/>
    <col min="54" max="54" width="11.6640625" style="7" customWidth="1"/>
    <col min="55" max="55" width="10" style="7" customWidth="1"/>
    <col min="56" max="56" width="10.83203125" style="7" customWidth="1"/>
    <col min="57" max="57" width="12.5" style="7" customWidth="1"/>
    <col min="58" max="58" width="12" style="7" bestFit="1" customWidth="1"/>
    <col min="59" max="59" width="12.6640625" style="7" customWidth="1"/>
    <col min="60" max="60" width="12.6640625" style="7" bestFit="1" customWidth="1"/>
    <col min="61" max="61" width="13.33203125" style="7" customWidth="1"/>
    <col min="62" max="62" width="11.33203125" style="7" customWidth="1"/>
    <col min="63" max="63" width="10.83203125" style="7" customWidth="1"/>
    <col min="64" max="64" width="9" style="7" bestFit="1" customWidth="1"/>
    <col min="65" max="65" width="9.83203125" style="7" bestFit="1" customWidth="1"/>
    <col min="66" max="66" width="10" style="7" bestFit="1" customWidth="1"/>
    <col min="67" max="68" width="9.83203125" style="7" bestFit="1" customWidth="1"/>
    <col min="69" max="69" width="11.5" style="7" bestFit="1" customWidth="1"/>
    <col min="70" max="70" width="12.1640625" style="7" bestFit="1" customWidth="1"/>
    <col min="71" max="86" width="10.83203125" style="7" customWidth="1"/>
    <col min="87" max="87" width="10.83203125" style="10"/>
    <col min="88" max="88" width="12.83203125" style="10" customWidth="1"/>
    <col min="89" max="89" width="10.83203125" style="160"/>
    <col min="90" max="90" width="12" style="10" customWidth="1"/>
    <col min="91" max="16384" width="10.83203125" style="7"/>
  </cols>
  <sheetData>
    <row r="1" spans="1:90" s="25" customFormat="1" ht="30" customHeight="1">
      <c r="A1" s="318" t="s">
        <v>38</v>
      </c>
      <c r="B1" s="323" t="s">
        <v>17</v>
      </c>
      <c r="C1" s="318" t="s">
        <v>18</v>
      </c>
      <c r="D1" s="318" t="s">
        <v>19</v>
      </c>
      <c r="E1" s="318" t="s">
        <v>20</v>
      </c>
      <c r="F1" s="318" t="s">
        <v>1578</v>
      </c>
      <c r="G1" s="318" t="s">
        <v>21</v>
      </c>
      <c r="H1" s="318"/>
      <c r="I1" s="318"/>
      <c r="J1" s="318"/>
      <c r="K1" s="318"/>
      <c r="L1" s="318"/>
      <c r="M1" s="318" t="s">
        <v>22</v>
      </c>
      <c r="N1" s="318"/>
      <c r="O1" s="318"/>
      <c r="P1" s="318"/>
      <c r="Q1" s="318"/>
      <c r="R1" s="318"/>
      <c r="S1" s="318"/>
      <c r="T1" s="318"/>
      <c r="U1" s="318" t="s">
        <v>290</v>
      </c>
      <c r="V1" s="318" t="s">
        <v>298</v>
      </c>
      <c r="W1" s="318" t="s">
        <v>300</v>
      </c>
      <c r="X1" s="318" t="s">
        <v>299</v>
      </c>
      <c r="Y1" s="318"/>
      <c r="Z1" s="318"/>
      <c r="AA1" s="318"/>
      <c r="AB1" s="318"/>
      <c r="AC1" s="318"/>
      <c r="AD1" s="318"/>
      <c r="AE1" s="318"/>
      <c r="AF1" s="318"/>
      <c r="AG1" s="318"/>
      <c r="AH1" s="318"/>
      <c r="AI1" s="318"/>
      <c r="AJ1" s="318"/>
      <c r="AK1" s="318"/>
      <c r="AL1" s="318"/>
      <c r="AM1" s="318"/>
      <c r="AN1" s="318"/>
      <c r="AO1" s="318"/>
      <c r="AP1" s="318"/>
      <c r="AQ1" s="318"/>
      <c r="AR1" s="318" t="s">
        <v>301</v>
      </c>
      <c r="AS1" s="318"/>
      <c r="AT1" s="318"/>
      <c r="AU1" s="318"/>
      <c r="AV1" s="318"/>
      <c r="AW1" s="318"/>
      <c r="AX1" s="318"/>
      <c r="AY1" s="318"/>
      <c r="AZ1" s="318"/>
      <c r="BA1" s="318"/>
      <c r="BB1" s="318"/>
      <c r="BC1" s="318"/>
      <c r="BD1" s="318"/>
      <c r="BE1" s="318"/>
      <c r="BF1" s="318"/>
      <c r="BG1" s="318"/>
      <c r="BH1" s="318"/>
      <c r="BI1" s="318"/>
      <c r="BJ1" s="318"/>
      <c r="BK1" s="318"/>
      <c r="BL1" s="318"/>
      <c r="BM1" s="318"/>
      <c r="BN1" s="318"/>
      <c r="BO1" s="318"/>
      <c r="BP1" s="318"/>
      <c r="BQ1" s="318"/>
      <c r="BR1" s="318"/>
      <c r="BS1" s="318"/>
      <c r="BT1" s="318"/>
      <c r="BU1" s="318"/>
      <c r="BV1" s="318"/>
      <c r="BW1" s="318"/>
      <c r="BX1" s="318"/>
      <c r="BY1" s="318"/>
      <c r="BZ1" s="318"/>
      <c r="CA1" s="318"/>
      <c r="CB1" s="318"/>
      <c r="CC1" s="318"/>
      <c r="CD1" s="318"/>
      <c r="CE1" s="318"/>
      <c r="CF1" s="318"/>
      <c r="CG1" s="318"/>
      <c r="CH1" s="319"/>
      <c r="CI1" s="320" t="s">
        <v>3585</v>
      </c>
      <c r="CJ1" s="321"/>
      <c r="CK1" s="321"/>
      <c r="CL1" s="322"/>
    </row>
    <row r="2" spans="1:90" s="25" customFormat="1" ht="45">
      <c r="A2" s="318"/>
      <c r="B2" s="323"/>
      <c r="C2" s="318"/>
      <c r="D2" s="318"/>
      <c r="E2" s="318"/>
      <c r="F2" s="318"/>
      <c r="G2" s="25" t="s">
        <v>71</v>
      </c>
      <c r="H2" s="318" t="s">
        <v>72</v>
      </c>
      <c r="I2" s="318"/>
      <c r="J2" s="318"/>
      <c r="K2" s="318"/>
      <c r="L2" s="318"/>
      <c r="M2" s="318"/>
      <c r="N2" s="318"/>
      <c r="O2" s="318"/>
      <c r="P2" s="318"/>
      <c r="Q2" s="318"/>
      <c r="R2" s="318"/>
      <c r="S2" s="318"/>
      <c r="T2" s="318"/>
      <c r="U2" s="318"/>
      <c r="V2" s="318"/>
      <c r="W2" s="318"/>
      <c r="X2" s="318"/>
      <c r="Y2" s="318"/>
      <c r="Z2" s="318"/>
      <c r="AA2" s="318"/>
      <c r="AB2" s="318"/>
      <c r="AC2" s="318"/>
      <c r="AD2" s="318"/>
      <c r="AE2" s="318"/>
      <c r="AF2" s="318"/>
      <c r="AG2" s="318"/>
      <c r="AH2" s="318"/>
      <c r="AI2" s="318"/>
      <c r="AJ2" s="318"/>
      <c r="AK2" s="318"/>
      <c r="AL2" s="318"/>
      <c r="AM2" s="318"/>
      <c r="AN2" s="318"/>
      <c r="AO2" s="318"/>
      <c r="AP2" s="318"/>
      <c r="AQ2" s="318"/>
      <c r="AR2" s="318"/>
      <c r="AS2" s="318"/>
      <c r="AT2" s="318"/>
      <c r="AU2" s="318"/>
      <c r="AV2" s="318"/>
      <c r="AW2" s="318"/>
      <c r="AX2" s="318"/>
      <c r="AY2" s="318"/>
      <c r="AZ2" s="318"/>
      <c r="BA2" s="318"/>
      <c r="BB2" s="318"/>
      <c r="BC2" s="318"/>
      <c r="BD2" s="318"/>
      <c r="BE2" s="318"/>
      <c r="BF2" s="318"/>
      <c r="BG2" s="318"/>
      <c r="BH2" s="318"/>
      <c r="BI2" s="318"/>
      <c r="BJ2" s="318"/>
      <c r="BK2" s="318"/>
      <c r="BL2" s="318"/>
      <c r="BM2" s="318"/>
      <c r="BN2" s="318"/>
      <c r="BO2" s="318"/>
      <c r="BP2" s="318"/>
      <c r="BQ2" s="318"/>
      <c r="BR2" s="318"/>
      <c r="BS2" s="318"/>
      <c r="BT2" s="318"/>
      <c r="BU2" s="318"/>
      <c r="BV2" s="318"/>
      <c r="BW2" s="318"/>
      <c r="BX2" s="318"/>
      <c r="BY2" s="318"/>
      <c r="BZ2" s="318"/>
      <c r="CA2" s="318"/>
      <c r="CB2" s="318"/>
      <c r="CC2" s="318"/>
      <c r="CD2" s="318"/>
      <c r="CE2" s="318"/>
      <c r="CF2" s="318"/>
      <c r="CG2" s="318"/>
      <c r="CH2" s="319"/>
      <c r="CI2" s="159" t="s">
        <v>3589</v>
      </c>
      <c r="CJ2" s="159" t="s">
        <v>3588</v>
      </c>
      <c r="CK2" s="159" t="s">
        <v>3586</v>
      </c>
      <c r="CL2" s="159" t="s">
        <v>3587</v>
      </c>
    </row>
    <row r="3" spans="1:90" ht="150">
      <c r="A3" s="7" t="s">
        <v>302</v>
      </c>
      <c r="B3" s="7" t="s">
        <v>303</v>
      </c>
      <c r="C3" s="7" t="s">
        <v>304</v>
      </c>
      <c r="D3" s="7" t="s">
        <v>6746</v>
      </c>
      <c r="E3" s="7" t="s">
        <v>3151</v>
      </c>
      <c r="F3" s="7" t="s">
        <v>3150</v>
      </c>
      <c r="G3" s="7" t="s">
        <v>70</v>
      </c>
      <c r="H3" s="7" t="str">
        <f>party!$A$25</f>
        <v>Veronika Eyring</v>
      </c>
      <c r="I3" s="7" t="str">
        <f>party!$A$13</f>
        <v>Karl Taylor</v>
      </c>
      <c r="M3" s="7" t="str">
        <f>references!$D$42</f>
        <v>Eyring, V., S. Bony, G. A. Meehl, C. Senior, B. Stevens, R. J. Stouffer, K. E. Taylor (2016), Overview of the Coupled Model Intercomparison Project Phase 6 (CMIP6) experimental design and organization, Geosci. Model Dev., 9, 1937-1958</v>
      </c>
      <c r="N3" s="7" t="str">
        <f>references!$D$11</f>
        <v xml:space="preserve">Meehl, G. A., R. Moss, K. E. Taylor, V. Eyring, R. J. Stouffer, S. Bony, B. Stevens (2014), Climate Model Intercomparisons: Preparing for the Next Phase, Eos Trans. AGU, 95(9), 77. </v>
      </c>
      <c r="O3" s="7" t="str">
        <f>references!$D$14</f>
        <v>Overview CMIP6-Endorsed MIPs</v>
      </c>
      <c r="U3" s="7" t="str">
        <f>party!A6</f>
        <v>Charlotte Pascoe</v>
      </c>
      <c r="X3" s="7" t="str">
        <f>A4</f>
        <v>CMIP</v>
      </c>
      <c r="Y3" s="7" t="str">
        <f>A6</f>
        <v>ScenarioMIP</v>
      </c>
      <c r="Z3" s="7" t="str">
        <f>A7</f>
        <v>AerChemMIP</v>
      </c>
      <c r="AA3" s="7" t="str">
        <f>A8</f>
        <v>C4MIP</v>
      </c>
      <c r="AB3" s="7" t="str">
        <f>A9</f>
        <v>CFMIP</v>
      </c>
      <c r="AC3" s="7" t="str">
        <f>A10</f>
        <v>DAMIP</v>
      </c>
      <c r="AD3" s="7" t="str">
        <f>A11</f>
        <v>DCPP</v>
      </c>
      <c r="AE3" s="7" t="str">
        <f>A12</f>
        <v>FAFMIP</v>
      </c>
      <c r="AF3" s="7" t="str">
        <f>A13</f>
        <v>GeoMIP</v>
      </c>
      <c r="AG3" s="7" t="str">
        <f>A14</f>
        <v>GMMIP</v>
      </c>
      <c r="AH3" s="7" t="str">
        <f>A15</f>
        <v>HighResMIP</v>
      </c>
      <c r="AI3" s="7" t="str">
        <f>A16</f>
        <v>ISMIP6</v>
      </c>
      <c r="AJ3" s="7" t="str">
        <f>A17</f>
        <v>LS3MIP</v>
      </c>
      <c r="AK3" s="7" t="str">
        <f>A18</f>
        <v>LUMIP</v>
      </c>
      <c r="AL3" s="7" t="str">
        <f>A19</f>
        <v>OMIP</v>
      </c>
      <c r="AM3" s="7" t="str">
        <f>A20</f>
        <v>PMIP</v>
      </c>
      <c r="AN3" s="7" t="str">
        <f>A21</f>
        <v>RFMIP</v>
      </c>
      <c r="AO3" s="7" t="str">
        <f>A22</f>
        <v>VolMIP</v>
      </c>
      <c r="AP3" s="7" t="str">
        <f>A23</f>
        <v>PAMIP</v>
      </c>
      <c r="AQ3" s="7" t="str">
        <f>A24</f>
        <v>CDRMIP</v>
      </c>
      <c r="CI3" s="161">
        <v>42500</v>
      </c>
      <c r="CJ3" s="161">
        <v>42653</v>
      </c>
    </row>
    <row r="4" spans="1:90" ht="150">
      <c r="A4" s="7" t="s">
        <v>5952</v>
      </c>
      <c r="B4" s="7" t="s">
        <v>5953</v>
      </c>
      <c r="C4" s="7" t="s">
        <v>5954</v>
      </c>
      <c r="D4" s="7" t="s">
        <v>3371</v>
      </c>
      <c r="E4" s="7" t="s">
        <v>5955</v>
      </c>
      <c r="F4" s="7" t="s">
        <v>3148</v>
      </c>
      <c r="G4" s="7" t="s">
        <v>70</v>
      </c>
      <c r="H4" s="7" t="str">
        <f>party!$A$25</f>
        <v>Veronika Eyring</v>
      </c>
      <c r="M4" s="7" t="str">
        <f>references!D11</f>
        <v xml:space="preserve">Meehl, G. A., R. Moss, K. E. Taylor, V. Eyring, R. J. Stouffer, S. Bony, B. Stevens (2014), Climate Model Intercomparisons: Preparing for the Next Phase, Eos Trans. AGU, 95(9), 77. </v>
      </c>
      <c r="N4" s="7" t="str">
        <f>references!$D$42</f>
        <v>Eyring, V., S. Bony, G. A. Meehl, C. Senior, B. Stevens, R. J. Stouffer, K. E. Taylor (2016), Overview of the Coupled Model Intercomparison Project Phase 6 (CMIP6) experimental design and organization, Geosci. Model Dev., 9, 1937-1958</v>
      </c>
      <c r="U4" s="7" t="str">
        <f>party!A6</f>
        <v>Charlotte Pascoe</v>
      </c>
      <c r="AR4" s="7" t="str">
        <f>experiment!$C$3</f>
        <v>1pctCO2</v>
      </c>
      <c r="AS4" s="7" t="str">
        <f>experiment!$C$5</f>
        <v>abrupt-4xCO2</v>
      </c>
      <c r="AT4" s="7" t="str">
        <f>experiment!$C$7</f>
        <v>amip</v>
      </c>
      <c r="AU4" s="7" t="str">
        <f>experiment!$C$9</f>
        <v>piControl</v>
      </c>
      <c r="AV4" s="7" t="str">
        <f>experiment!$C$11</f>
        <v>esm-piControl</v>
      </c>
      <c r="AW4" s="7" t="str">
        <f>experiment!$C$14</f>
        <v>historical</v>
      </c>
      <c r="AX4" s="7" t="str">
        <f>experiment!$C$16</f>
        <v>esm-hist</v>
      </c>
      <c r="AY4" s="7" t="str">
        <f>experiment!$C$17</f>
        <v>historical-ext</v>
      </c>
      <c r="AZ4" s="7" t="str">
        <f>experiment!$C$18</f>
        <v>esm-hist-ext</v>
      </c>
      <c r="BA4" s="7" t="str">
        <f>experiment!$C$12</f>
        <v>piControl-spinup</v>
      </c>
      <c r="BB4" s="7" t="str">
        <f>experiment!$C$13</f>
        <v>esm-piControl-spinup</v>
      </c>
      <c r="CI4" s="161"/>
      <c r="CJ4" s="161"/>
    </row>
    <row r="5" spans="1:90" ht="135">
      <c r="A5" s="7" t="s">
        <v>305</v>
      </c>
      <c r="B5" s="7" t="s">
        <v>772</v>
      </c>
      <c r="C5" s="7" t="s">
        <v>306</v>
      </c>
      <c r="D5" s="7" t="s">
        <v>3371</v>
      </c>
      <c r="E5" s="7" t="s">
        <v>3149</v>
      </c>
      <c r="F5" s="7" t="s">
        <v>8111</v>
      </c>
      <c r="G5" s="7" t="s">
        <v>70</v>
      </c>
      <c r="H5" s="7" t="str">
        <f>party!$A$25</f>
        <v>Veronika Eyring</v>
      </c>
      <c r="M5" s="7" t="str">
        <f>references!D11</f>
        <v xml:space="preserve">Meehl, G. A., R. Moss, K. E. Taylor, V. Eyring, R. J. Stouffer, S. Bony, B. Stevens (2014), Climate Model Intercomparisons: Preparing for the Next Phase, Eos Trans. AGU, 95(9), 77. </v>
      </c>
      <c r="N5" s="7" t="str">
        <f>references!$D$42</f>
        <v>Eyring, V., S. Bony, G. A. Meehl, C. Senior, B. Stevens, R. J. Stouffer, K. E. Taylor (2016), Overview of the Coupled Model Intercomparison Project Phase 6 (CMIP6) experimental design and organization, Geosci. Model Dev., 9, 1937-1958</v>
      </c>
      <c r="U5" s="7" t="str">
        <f>party!A6</f>
        <v>Charlotte Pascoe</v>
      </c>
      <c r="AR5" s="7" t="str">
        <f>experiment!$C$3</f>
        <v>1pctCO2</v>
      </c>
      <c r="AS5" s="7" t="str">
        <f>experiment!$C$5</f>
        <v>abrupt-4xCO2</v>
      </c>
      <c r="AT5" s="7" t="str">
        <f>experiment!$C$7</f>
        <v>amip</v>
      </c>
      <c r="AU5" s="7" t="str">
        <f>experiment!$C$9</f>
        <v>piControl</v>
      </c>
      <c r="AV5" s="7" t="str">
        <f>experiment!$C$11</f>
        <v>esm-piControl</v>
      </c>
      <c r="AW5" s="7" t="str">
        <f>experiment!$C$12</f>
        <v>piControl-spinup</v>
      </c>
      <c r="AX5" s="7" t="str">
        <f>experiment!$C$13</f>
        <v>esm-piControl-spinup</v>
      </c>
      <c r="CI5" s="161">
        <v>42500</v>
      </c>
      <c r="CJ5" s="161">
        <v>42517</v>
      </c>
    </row>
    <row r="6" spans="1:90" ht="270">
      <c r="A6" s="7" t="s">
        <v>307</v>
      </c>
      <c r="B6" s="7" t="s">
        <v>308</v>
      </c>
      <c r="C6" s="7" t="s">
        <v>309</v>
      </c>
      <c r="D6" s="7" t="s">
        <v>3372</v>
      </c>
      <c r="E6" s="7" t="s">
        <v>1820</v>
      </c>
      <c r="F6" s="7" t="s">
        <v>3370</v>
      </c>
      <c r="G6" s="7" t="s">
        <v>70</v>
      </c>
      <c r="H6" s="7" t="str">
        <f>party!A27</f>
        <v>Brian O'Neill</v>
      </c>
      <c r="I6" s="7" t="str">
        <f>party!A28</f>
        <v>Claudia Tebaldi</v>
      </c>
      <c r="J6" s="7" t="str">
        <f>party!A29</f>
        <v>Detlef van Vuuren</v>
      </c>
      <c r="M6" s="7" t="str">
        <f>references!D11</f>
        <v xml:space="preserve">Meehl, G. A., R. Moss, K. E. Taylor, V. Eyring, R. J. Stouffer, S. Bony, B. Stevens (2014), Climate Model Intercomparisons: Preparing for the Next Phase, Eos Trans. AGU, 95(9), 77. </v>
      </c>
      <c r="N6" s="7"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6" s="7"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6" s="13" t="str">
        <f>references!$D$66</f>
        <v>O’Neill, B. C., C. Tebaldi, D. van Vuuren, V. Eyring, P. Fridelingstein, G. Hurtt, R. Knutti, E. Kriegler, J.-F. Lamarque, J. Lowe, J. Meehl, R. Moss, K. Riahi, B. M. Sanderson (2016),  The Scenario Model Intercomparison Project (ScenarioMIP) for CMIP6, Geosci. Model Dev., 9, 3461-3482</v>
      </c>
      <c r="Q6" s="13" t="str">
        <f>references!$D$91</f>
        <v>ScenarioMIP experimental protocols web site</v>
      </c>
      <c r="R6" s="7" t="str">
        <f>references!$D$14</f>
        <v>Overview CMIP6-Endorsed MIPs</v>
      </c>
      <c r="U6" s="7" t="str">
        <f>party!A6</f>
        <v>Charlotte Pascoe</v>
      </c>
      <c r="AR6" s="7" t="str">
        <f>experiment!$C$19</f>
        <v>ssp585</v>
      </c>
      <c r="AS6" s="7" t="str">
        <f>experiment!$C$20</f>
        <v>ssp370</v>
      </c>
      <c r="AT6" s="7" t="str">
        <f>experiment!$C$21</f>
        <v>ssp245</v>
      </c>
      <c r="AU6" s="7" t="str">
        <f>experiment!$C$22</f>
        <v>ssp126</v>
      </c>
      <c r="AV6" s="7" t="str">
        <f>experiment!$C$23</f>
        <v>ssp460</v>
      </c>
      <c r="AW6" s="7" t="str">
        <f>experiment!$C$24</f>
        <v>ssp434</v>
      </c>
      <c r="AX6" s="7" t="str">
        <f>experiment!$C$28</f>
        <v>ssp534-over</v>
      </c>
      <c r="AY6" s="7" t="str">
        <f>experiment!$C$30</f>
        <v>ssp119</v>
      </c>
      <c r="CI6" s="161">
        <v>42500</v>
      </c>
      <c r="CJ6" s="161">
        <v>42516</v>
      </c>
    </row>
    <row r="7" spans="1:90" ht="195">
      <c r="A7" s="7" t="s">
        <v>456</v>
      </c>
      <c r="B7" s="7" t="s">
        <v>457</v>
      </c>
      <c r="C7" s="7" t="s">
        <v>458</v>
      </c>
      <c r="D7" s="7" t="s">
        <v>3373</v>
      </c>
      <c r="E7" s="7" t="s">
        <v>5641</v>
      </c>
      <c r="F7" s="7" t="s">
        <v>5642</v>
      </c>
      <c r="G7" s="7" t="s">
        <v>162</v>
      </c>
      <c r="H7" s="7" t="str">
        <f>party!$A$30</f>
        <v>William Collins</v>
      </c>
      <c r="I7" s="7" t="str">
        <f>party!$A$31</f>
        <v>Jean-François Lamarque</v>
      </c>
      <c r="J7" s="7" t="str">
        <f>party!$A$19</f>
        <v>Michael Schulz</v>
      </c>
      <c r="M7" s="7" t="str">
        <f>references!$D$76</f>
        <v>Collins, W. J., J.-F. Lamarque, M. Schulz, O. Boucher, V. Eyring, M. I. Hegglin, A. Maycock, G. Myhre, M. Prather, D. Shindell, S. J. Smith (2017), AerChemMIP: Quantifying the effects of chemistry and aerosols in CMIP6, Geosci. Model Dev., 10, 585-607</v>
      </c>
      <c r="N7" s="7" t="str">
        <f>references!$D$14</f>
        <v>Overview CMIP6-Endorsed MIPs</v>
      </c>
      <c r="U7" s="7" t="str">
        <f>party!A6</f>
        <v>Charlotte Pascoe</v>
      </c>
      <c r="AR7" s="7" t="str">
        <f>experiment!$C$9</f>
        <v>piControl</v>
      </c>
      <c r="AS7" s="7" t="str">
        <f>experiment!$C$5</f>
        <v>abrupt-4xCO2</v>
      </c>
      <c r="AT7" s="7" t="str">
        <f>experiment!$C$14</f>
        <v>historical</v>
      </c>
      <c r="AU7" s="7" t="str">
        <f>experiment!$C$279</f>
        <v>piClim-control</v>
      </c>
      <c r="AV7" s="7" t="str">
        <f>experiment!$C$31</f>
        <v>hist-piNTCF</v>
      </c>
      <c r="AW7" s="7" t="str">
        <f>experiment!$C$47</f>
        <v>hist-piAer</v>
      </c>
      <c r="AX7" s="7" t="str">
        <f>experiment!$C$32</f>
        <v>hist-1950HC</v>
      </c>
      <c r="AY7" s="7" t="str">
        <f>experiment!$C$33</f>
        <v>histSST</v>
      </c>
      <c r="AZ7" s="7" t="str">
        <f>experiment!$C$34</f>
        <v>histSST-piNTCF</v>
      </c>
      <c r="BA7" s="7" t="str">
        <f>experiment!$C$49</f>
        <v>histSST-piAer</v>
      </c>
      <c r="BB7" s="7" t="str">
        <f>experiment!$C$48</f>
        <v>histSST-piO3</v>
      </c>
      <c r="BC7" s="7" t="str">
        <f>experiment!$C$35</f>
        <v>histSST-1950HC</v>
      </c>
      <c r="BD7" s="7" t="str">
        <f>experiment!$C$46</f>
        <v>histSST-piCH4</v>
      </c>
      <c r="BE7" s="7" t="str">
        <f>experiment!$C$58</f>
        <v>histSST-piN2O</v>
      </c>
      <c r="BF7" s="7" t="str">
        <f>experiment!$C$20</f>
        <v>ssp370</v>
      </c>
      <c r="BG7" s="7" t="str">
        <f>experiment!$C$38</f>
        <v>ssp370-lowNTCF</v>
      </c>
      <c r="BH7" s="7" t="str">
        <f>experiment!$C$39</f>
        <v>ssp370SST</v>
      </c>
      <c r="BI7" s="7" t="str">
        <f>experiment!$C$40</f>
        <v>ssp370SST-lowNTCF</v>
      </c>
      <c r="BJ7" s="7" t="str">
        <f>experiment!$C$42</f>
        <v>ssp370SST-lowAer</v>
      </c>
      <c r="BK7" s="7" t="str">
        <f>experiment!$C$41</f>
        <v>ssp370SST-lowBC</v>
      </c>
      <c r="BL7" s="7" t="str">
        <f>experiment!$C$43</f>
        <v>ssp370SST-lowO3</v>
      </c>
      <c r="BM7" s="7" t="str">
        <f>experiment!$C$44</f>
        <v>ssp370SST-lowCH4</v>
      </c>
      <c r="BN7" s="7" t="str">
        <f>experiment!$C$45</f>
        <v>ssp370SST-ssp126Lu</v>
      </c>
      <c r="BO7" s="7" t="str">
        <f>experiment!$C$37</f>
        <v>piClim-NTCF</v>
      </c>
      <c r="BP7" s="7" t="str">
        <f>experiment!$C$283</f>
        <v>piClim-aer</v>
      </c>
      <c r="BQ7" s="7" t="str">
        <f>experiment!$C$51</f>
        <v>piClim-BC</v>
      </c>
      <c r="BR7" s="7" t="str">
        <f>experiment!$C$52</f>
        <v>piClim-O3</v>
      </c>
      <c r="BS7" s="7" t="str">
        <f>experiment!$C$53</f>
        <v>piClim-CH4</v>
      </c>
      <c r="BT7" s="7" t="str">
        <f>experiment!$C$54</f>
        <v>piClim-N2O</v>
      </c>
      <c r="BU7" s="7" t="str">
        <f>experiment!$C$55</f>
        <v>piClim-HC</v>
      </c>
      <c r="BV7" s="7" t="str">
        <f>experiment!$C$56</f>
        <v>piClim-NOx</v>
      </c>
      <c r="BW7" s="7" t="str">
        <f>experiment!$C$57</f>
        <v>piClim-VOC</v>
      </c>
      <c r="BX7" s="7" t="str">
        <f>experiment!$C$59</f>
        <v>piClim-2xdust</v>
      </c>
      <c r="BY7" s="7" t="str">
        <f>experiment!$C$60</f>
        <v>piClim-2xss</v>
      </c>
      <c r="BZ7" s="7" t="str">
        <f>experiment!$C$61</f>
        <v>piClim-2xDMS</v>
      </c>
      <c r="CA7" s="7" t="str">
        <f>experiment!$C$62</f>
        <v>piClim-2xfire</v>
      </c>
      <c r="CB7" s="7" t="str">
        <f>experiment!$C$64</f>
        <v>piClim-2xNOx</v>
      </c>
      <c r="CC7" s="7" t="str">
        <f>experiment!$C$63</f>
        <v>piClim-2xVOC</v>
      </c>
      <c r="CD7" s="7" t="str">
        <f>experiment!$C$65</f>
        <v>piClim-NH3</v>
      </c>
      <c r="CE7" s="7" t="str">
        <f>experiment!$C$66</f>
        <v>piClim-OC</v>
      </c>
      <c r="CF7" s="7" t="str">
        <f>experiment!$C$67</f>
        <v>piClim-SO2</v>
      </c>
      <c r="CG7" s="7" t="str">
        <f>experiment!$C$68</f>
        <v>histSST-noLu</v>
      </c>
      <c r="CH7" s="7" t="str">
        <f>experiment!$C$69</f>
        <v>ssp370pdSST</v>
      </c>
      <c r="CI7" s="161">
        <v>42500</v>
      </c>
      <c r="CJ7" s="10" t="s">
        <v>4024</v>
      </c>
    </row>
    <row r="8" spans="1:90" ht="195">
      <c r="A8" s="7" t="s">
        <v>559</v>
      </c>
      <c r="B8" s="7" t="s">
        <v>561</v>
      </c>
      <c r="C8" s="7" t="s">
        <v>560</v>
      </c>
      <c r="D8" s="7" t="s">
        <v>3374</v>
      </c>
      <c r="E8" s="7" t="s">
        <v>1822</v>
      </c>
      <c r="F8" s="7" t="s">
        <v>3358</v>
      </c>
      <c r="G8" s="7" t="s">
        <v>70</v>
      </c>
      <c r="H8" s="7" t="str">
        <f>party!A32</f>
        <v>Vivek Arora</v>
      </c>
      <c r="I8" s="7" t="str">
        <f>party!A33</f>
        <v>Pierre Friedlingstein</v>
      </c>
      <c r="J8" s="7" t="str">
        <f>party!A34</f>
        <v>Chris Jones</v>
      </c>
      <c r="M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8" s="22" t="str">
        <f>references!$D$108</f>
        <v>C4MIP homepage</v>
      </c>
      <c r="O8" s="22" t="str">
        <f>references!$D$109</f>
        <v>C4MIP mailing list</v>
      </c>
      <c r="P8" s="7" t="str">
        <f>references!$D$14</f>
        <v>Overview CMIP6-Endorsed MIPs</v>
      </c>
      <c r="U8" s="7" t="str">
        <f>party!A6</f>
        <v>Charlotte Pascoe</v>
      </c>
      <c r="AR8" s="7" t="str">
        <f>experiment!$C$9</f>
        <v>piControl</v>
      </c>
      <c r="AS8" s="7" t="str">
        <f>experiment!$C$11</f>
        <v>esm-piControl</v>
      </c>
      <c r="AT8" s="7" t="str">
        <f>experiment!$C$3</f>
        <v>1pctCO2</v>
      </c>
      <c r="AU8" s="7" t="str">
        <f>experiment!$C$14</f>
        <v>historical</v>
      </c>
      <c r="AV8" s="7" t="str">
        <f>experiment!$C$16</f>
        <v>esm-hist</v>
      </c>
      <c r="AW8" s="7" t="str">
        <f>experiment!$C$19</f>
        <v>ssp585</v>
      </c>
      <c r="AX8" s="7" t="str">
        <f>experiment!$C$71</f>
        <v>1pctCO2-bgc</v>
      </c>
      <c r="AY8" s="7" t="str">
        <f>experiment!$C$72</f>
        <v>esm-ssp585</v>
      </c>
      <c r="AZ8" s="7" t="str">
        <f>experiment!$C$73</f>
        <v>1pctCO2-rad</v>
      </c>
      <c r="BA8" s="7" t="str">
        <f>experiment!$C$74</f>
        <v>1pctCO2Ndep</v>
      </c>
      <c r="BB8" s="7" t="str">
        <f>experiment!$C$75</f>
        <v>1pctCO2Ndep-bgc</v>
      </c>
      <c r="BC8" s="7" t="str">
        <f>experiment!$C$76</f>
        <v>hist-bgc</v>
      </c>
      <c r="BD8" s="7" t="str">
        <f>experiment!$C$77</f>
        <v>ssp585-bgc</v>
      </c>
      <c r="BE8" s="7" t="str">
        <f>experiment!$C$78</f>
        <v>ssp534-over-bgc</v>
      </c>
      <c r="BF8" s="7" t="str">
        <f>experiment!$C$81</f>
        <v>esm-1pct-brch-1000PgC</v>
      </c>
      <c r="BG8" s="7" t="str">
        <f>experiment!$C$82</f>
        <v>esm-1pct-brch-750PgC</v>
      </c>
      <c r="BH8" s="7" t="str">
        <f>experiment!$C$83</f>
        <v>esm-1pct-brch-2000PgC</v>
      </c>
      <c r="BI8" s="7" t="str">
        <f>experiment!$C$84</f>
        <v>esm-1pctCO2</v>
      </c>
      <c r="BJ8" s="7" t="str">
        <f>experiment!$C$85</f>
        <v>esm-bell-1000PgC</v>
      </c>
      <c r="BK8" s="7" t="str">
        <f>experiment!$C$86</f>
        <v>esm-bell-750PgC</v>
      </c>
      <c r="BL8" s="7" t="str">
        <f>experiment!$C$87</f>
        <v>esm-bell-2000PgC</v>
      </c>
      <c r="CI8" s="161">
        <v>42500</v>
      </c>
      <c r="CJ8" s="161">
        <v>42528</v>
      </c>
    </row>
    <row r="9" spans="1:90" ht="210">
      <c r="A9" s="7" t="s">
        <v>650</v>
      </c>
      <c r="B9" s="7" t="s">
        <v>651</v>
      </c>
      <c r="C9" s="7" t="s">
        <v>652</v>
      </c>
      <c r="D9" s="7" t="s">
        <v>3376</v>
      </c>
      <c r="E9" s="7" t="s">
        <v>6747</v>
      </c>
      <c r="F9" s="7" t="s">
        <v>3359</v>
      </c>
      <c r="G9" s="7" t="s">
        <v>70</v>
      </c>
      <c r="H9" s="7" t="str">
        <f>party!$A$35</f>
        <v>Mark Webb</v>
      </c>
      <c r="I9" s="7" t="str">
        <f>party!$A$36</f>
        <v>Chris Bretherton</v>
      </c>
      <c r="M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9" s="22" t="str">
        <f>references!$D$70</f>
        <v>CFMIP project home page</v>
      </c>
      <c r="O9" s="22" t="str">
        <f>references!$D$16</f>
        <v>Karl E. Taylor, Ronald J. Stouffer, Gerald A. Meehl (2009) A Summary of the CMIP5 Experiment Design</v>
      </c>
      <c r="P9" s="22" t="str">
        <f>references!$D$15</f>
        <v>McAvaney BJ, Le Treut H (2003), The cloud feedback intercomparison project: (CFMIP). In: CLIVAR Exchanges - supplementary contributions. 26: March 2003.</v>
      </c>
      <c r="Q9" s="7" t="str">
        <f>references!$D$14</f>
        <v>Overview CMIP6-Endorsed MIPs</v>
      </c>
      <c r="U9" s="7" t="str">
        <f>party!A6</f>
        <v>Charlotte Pascoe</v>
      </c>
      <c r="AR9" s="7" t="str">
        <f>experiment!$C$7</f>
        <v>amip</v>
      </c>
      <c r="AS9" s="7" t="str">
        <f>experiment!$C$88</f>
        <v>amip-p4K</v>
      </c>
      <c r="AT9" s="7" t="str">
        <f>experiment!$C$89</f>
        <v>amip-4xCO2</v>
      </c>
      <c r="AU9" s="7" t="str">
        <f>experiment!$C$90</f>
        <v>amip-future4K</v>
      </c>
      <c r="AV9" s="7" t="str">
        <f>experiment!$C$91</f>
        <v>aqua-control</v>
      </c>
      <c r="AW9" s="7" t="str">
        <f>experiment!$C$92</f>
        <v>aqua-4xCO2</v>
      </c>
      <c r="AX9" s="7" t="str">
        <f>experiment!$C$93</f>
        <v>aqua-p4K</v>
      </c>
      <c r="AY9" s="7" t="str">
        <f>experiment!$C$95</f>
        <v>abrupt-solp4p</v>
      </c>
      <c r="AZ9" s="7" t="str">
        <f>experiment!$C$96</f>
        <v>abrupt-solm4p</v>
      </c>
      <c r="BA9" s="7" t="str">
        <f>experiment!$C$97</f>
        <v>abrupt-2xCO2</v>
      </c>
      <c r="BB9" s="7" t="str">
        <f>experiment!$C$98</f>
        <v>abrupt-0p5xCO2</v>
      </c>
      <c r="BC9" s="7" t="str">
        <f>experiment!$C$99</f>
        <v>amip-m4K</v>
      </c>
      <c r="BD9" s="7" t="str">
        <f>experiment!$C$100</f>
        <v>amip-piForcing</v>
      </c>
      <c r="BE9" s="7" t="str">
        <f>experiment!$C$101</f>
        <v>piSST</v>
      </c>
      <c r="BF9" s="7" t="str">
        <f>experiment!$C$103</f>
        <v>piSST-pxK</v>
      </c>
      <c r="BG9" s="7" t="str">
        <f>experiment!$C$104</f>
        <v>piSST-4xCO2-rad</v>
      </c>
      <c r="BH9" s="7" t="str">
        <f>experiment!$C$105</f>
        <v>piSST-4xCO2</v>
      </c>
      <c r="BI9" s="7" t="str">
        <f>experiment!$C$107</f>
        <v>a4SST</v>
      </c>
      <c r="BJ9" s="7" t="str">
        <f>experiment!$C$108</f>
        <v>a4SSTice</v>
      </c>
      <c r="BK9" s="7" t="str">
        <f>experiment!$C$111</f>
        <v>a4SSTice-4xCO2</v>
      </c>
      <c r="BL9" s="7" t="str">
        <f>experiment!$C$112</f>
        <v>amip-a4SST-4xCO2</v>
      </c>
      <c r="BM9" s="7" t="str">
        <f>experiment!$C$113</f>
        <v>amip-lwoff</v>
      </c>
      <c r="BN9" s="7" t="str">
        <f>experiment!$C$114</f>
        <v>amip-p4k-lwoff</v>
      </c>
      <c r="BO9" s="7" t="str">
        <f>experiment!$C$115</f>
        <v>aqua-control-lwoff</v>
      </c>
      <c r="BP9" s="7" t="str">
        <f>experiment!$C$116</f>
        <v>aqua-p4K-lwoff</v>
      </c>
      <c r="CI9" s="161">
        <v>42500</v>
      </c>
      <c r="CJ9" s="161">
        <v>42534</v>
      </c>
    </row>
    <row r="10" spans="1:90" ht="345">
      <c r="A10" s="7" t="s">
        <v>834</v>
      </c>
      <c r="B10" s="7" t="s">
        <v>833</v>
      </c>
      <c r="C10" s="7" t="s">
        <v>835</v>
      </c>
      <c r="D10" s="7" t="s">
        <v>3375</v>
      </c>
      <c r="E10" s="7" t="s">
        <v>1821</v>
      </c>
      <c r="F10" s="7" t="s">
        <v>3360</v>
      </c>
      <c r="G10" s="7" t="s">
        <v>70</v>
      </c>
      <c r="H10" s="7" t="str">
        <f>party!$A$43</f>
        <v>Nathan Gillet</v>
      </c>
      <c r="I10" s="7" t="str">
        <f>party!$A$44</f>
        <v>Hideo Shiogama</v>
      </c>
      <c r="M10" s="22" t="str">
        <f>references!$D$72</f>
        <v>Gillett, N. P., H. Shiogama, B. Funke, G. Hegerl, R. Knutti, K. Matthes, B. D. Santer, D. Stone, C. Tebaldi (2016), The Detection and Attribution Model Intercomparison Project (DAMIP v1.0) contribution to CMIP6, Geosci. Model Dev., 9, 3685-3697</v>
      </c>
      <c r="N10"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0" s="7" t="str">
        <f>references!$D$14</f>
        <v>Overview CMIP6-Endorsed MIPs</v>
      </c>
      <c r="U10" s="7" t="str">
        <f>party!A6</f>
        <v>Charlotte Pascoe</v>
      </c>
      <c r="AR10" s="7" t="str">
        <f>experiment!$C$9</f>
        <v>piControl</v>
      </c>
      <c r="AS10" s="7" t="str">
        <f>experiment!$C$14</f>
        <v>historical</v>
      </c>
      <c r="AT10" s="7" t="str">
        <f>experiment!$C$21</f>
        <v>ssp245</v>
      </c>
      <c r="AU10" s="7" t="str">
        <f>experiment!$C$118</f>
        <v>hist-nat</v>
      </c>
      <c r="AV10" s="7" t="str">
        <f>experiment!$C$119</f>
        <v>hist-GHG</v>
      </c>
      <c r="AW10" s="7" t="str">
        <f>experiment!$C$120</f>
        <v>hist-aer</v>
      </c>
      <c r="AX10" s="7" t="str">
        <f>experiment!$C$122</f>
        <v>ssp245-GHG</v>
      </c>
      <c r="AY10" s="7" t="str">
        <f>experiment!$C$123</f>
        <v>hist-stratO3</v>
      </c>
      <c r="AZ10" s="7" t="str">
        <f>experiment!$C$125</f>
        <v>ssp245-stratO3</v>
      </c>
      <c r="BA10" s="7" t="str">
        <f>experiment!$C$127</f>
        <v>hist-sol</v>
      </c>
      <c r="BB10" s="7" t="str">
        <f>experiment!$C$126</f>
        <v>hist-volc</v>
      </c>
      <c r="BC10" s="7" t="str">
        <f>experiment!$C$131</f>
        <v>hist-CO2</v>
      </c>
      <c r="BD10" s="7" t="str">
        <f>experiment!$C$128</f>
        <v>ssp245-aer</v>
      </c>
      <c r="BE10" s="7" t="str">
        <f>experiment!$C$130</f>
        <v>ssp245-nat</v>
      </c>
      <c r="BF10" s="7" t="str">
        <f>experiment!$C$132</f>
        <v>hist-all-aer2</v>
      </c>
      <c r="BG10" s="7" t="str">
        <f>experiment!$C$133</f>
        <v>hist-all-nat2</v>
      </c>
      <c r="CI10" s="161">
        <v>42500</v>
      </c>
      <c r="CJ10" s="161">
        <v>42541</v>
      </c>
    </row>
    <row r="11" spans="1:90" ht="180">
      <c r="A11" s="7" t="s">
        <v>924</v>
      </c>
      <c r="B11" s="7" t="s">
        <v>925</v>
      </c>
      <c r="C11" s="7" t="s">
        <v>926</v>
      </c>
      <c r="D11" s="7" t="s">
        <v>5802</v>
      </c>
      <c r="E11" s="7" t="s">
        <v>5800</v>
      </c>
      <c r="F11" s="7" t="s">
        <v>5801</v>
      </c>
      <c r="G11" s="7" t="s">
        <v>70</v>
      </c>
      <c r="H11" s="7" t="str">
        <f>party!$A$45</f>
        <v>George Boer</v>
      </c>
      <c r="I11" s="7" t="str">
        <f>party!$A$46</f>
        <v>Doug Smith</v>
      </c>
      <c r="M11" s="7" t="str">
        <f>references!$D$17</f>
        <v>Overview of the Decadal Climate Prediction Project</v>
      </c>
      <c r="N1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O11" s="7" t="str">
        <f>references!$D$14</f>
        <v>Overview CMIP6-Endorsed MIPs</v>
      </c>
      <c r="U11" s="7" t="str">
        <f>party!A6</f>
        <v>Charlotte Pascoe</v>
      </c>
      <c r="AR11" s="7" t="str">
        <f>experiment!$C$14</f>
        <v>historical</v>
      </c>
      <c r="AS11" s="7" t="str">
        <f>experiment!$C$21</f>
        <v>ssp245</v>
      </c>
      <c r="AT11" s="7" t="str">
        <f>experiment!$C$9</f>
        <v>piControl</v>
      </c>
      <c r="AU11" s="7" t="str">
        <f>experiment!$C$242</f>
        <v>dcppA-hindcast</v>
      </c>
      <c r="AV11" s="7" t="str">
        <f>experiment!$C$245</f>
        <v>dcppA-hindcast-niff</v>
      </c>
      <c r="AW11" s="7" t="str">
        <f>experiment!$C$246</f>
        <v>dcppA-historical-niff</v>
      </c>
      <c r="AX11" s="7" t="str">
        <f>experiment!$C$247</f>
        <v>dcppA-assim</v>
      </c>
      <c r="AY11" s="7" t="str">
        <f>experiment!$C$248</f>
        <v>dcppB-forecast</v>
      </c>
      <c r="AZ11" s="7" t="str">
        <f>experiment!$C$251</f>
        <v>dcppC-pac-pacemaker</v>
      </c>
      <c r="BA11" s="7" t="str">
        <f>experiment!$C$252</f>
        <v>dcppC-atl-pacemaker</v>
      </c>
      <c r="BB11" s="7" t="str">
        <f>experiment!$C$255</f>
        <v>dcppC-atl-control</v>
      </c>
      <c r="BC11" s="7" t="str">
        <f>experiment!$C$256</f>
        <v>dcppC-amv-pos</v>
      </c>
      <c r="BD11" s="7" t="str">
        <f>experiment!$C$257</f>
        <v>dcppC-amv-neg</v>
      </c>
      <c r="BE11" s="7" t="str">
        <f>experiment!$C$258</f>
        <v>dcppC-pac-control</v>
      </c>
      <c r="BF11" s="7" t="str">
        <f>experiment!$C$259</f>
        <v>dcppC-ipv-pos</v>
      </c>
      <c r="BG11" s="7" t="str">
        <f>experiment!$C$260</f>
        <v>dcppC-ipv-neg</v>
      </c>
      <c r="BH11" s="7" t="str">
        <f>experiment!$C$263</f>
        <v>dcppC-amv-ExTrop-pos</v>
      </c>
      <c r="BI11" s="7" t="str">
        <f>experiment!$C$264</f>
        <v>dcppC-amv-ExTrop-neg</v>
      </c>
      <c r="BJ11" s="7" t="str">
        <f>experiment!$C$265</f>
        <v>dcppC-amv-Trop-pos</v>
      </c>
      <c r="BK11" s="7" t="str">
        <f>experiment!$C$266</f>
        <v>dcppC-amv-Trop-neg</v>
      </c>
      <c r="BL11" s="7" t="str">
        <f>experiment!$C$267</f>
        <v>dcppC-atl-spg</v>
      </c>
      <c r="BM11" s="7" t="str">
        <f>experiment!$C$261</f>
        <v>dcppC-ipv-NexTrop-pos</v>
      </c>
      <c r="BN11" s="7" t="str">
        <f>experiment!$C$262</f>
        <v>dcppC-ipv-NexTrop-neg</v>
      </c>
      <c r="BO11" s="7" t="str">
        <f>experiment!$C$268</f>
        <v>dcppC-hindcast-noPinatubo</v>
      </c>
      <c r="BP11" s="7" t="str">
        <f>experiment!$C$269</f>
        <v>dcppC-hindcast-noElChichon</v>
      </c>
      <c r="BQ11" s="7" t="str">
        <f>experiment!$C$270</f>
        <v>dcppC-hindcast-noAgung</v>
      </c>
      <c r="BR11" s="7" t="str">
        <f>experiment!$C$271</f>
        <v>dcppC-forecast-addPinatubo</v>
      </c>
      <c r="BS11" s="7" t="str">
        <f>experiment!$C$272</f>
        <v>dcppC-forecast-addElChichon</v>
      </c>
      <c r="BT11" s="7" t="str">
        <f>experiment!$C$273</f>
        <v>dcppC-forecast-addAgung</v>
      </c>
      <c r="CI11" s="161">
        <v>42500</v>
      </c>
      <c r="CJ11" s="161">
        <v>42570</v>
      </c>
    </row>
    <row r="12" spans="1:90" ht="210">
      <c r="A12" s="7" t="s">
        <v>937</v>
      </c>
      <c r="B12" s="7" t="s">
        <v>3594</v>
      </c>
      <c r="C12" s="7" t="s">
        <v>938</v>
      </c>
      <c r="D12" s="7" t="s">
        <v>939</v>
      </c>
      <c r="E12" s="7" t="s">
        <v>5607</v>
      </c>
      <c r="F12" s="7" t="s">
        <v>3361</v>
      </c>
      <c r="G12" s="7" t="s">
        <v>70</v>
      </c>
      <c r="H12" s="7" t="str">
        <f>party!$A$47</f>
        <v>Jonathan Gregory</v>
      </c>
      <c r="I12" s="7" t="str">
        <f>party!$A$48</f>
        <v>Detlef Stammer</v>
      </c>
      <c r="J12" s="7" t="str">
        <f>party!$A$49</f>
        <v>Stephen Griffies</v>
      </c>
      <c r="K12" s="7" t="str">
        <f>party!$A$80</f>
        <v>Oleg Saenko</v>
      </c>
      <c r="L12" s="7" t="str">
        <f>party!$A$81</f>
        <v>Johann Jungclaus</v>
      </c>
      <c r="M12" s="7" t="str">
        <f>references!D19</f>
        <v>Flux-Anomaly-Forced Model Intercomparison Project (FAFMIP)</v>
      </c>
      <c r="N1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 s="13" t="str">
        <f>references!$D$107</f>
        <v>FAFMIP mailing list</v>
      </c>
      <c r="P12" s="7" t="str">
        <f>references!$D$14</f>
        <v>Overview CMIP6-Endorsed MIPs</v>
      </c>
      <c r="U12" s="7" t="str">
        <f>party!A6</f>
        <v>Charlotte Pascoe</v>
      </c>
      <c r="AR12" s="7" t="str">
        <f>experiment!$C$9</f>
        <v>piControl</v>
      </c>
      <c r="AS12" s="7" t="str">
        <f>experiment!$C$3</f>
        <v>1pctCO2</v>
      </c>
      <c r="AT12" s="7" t="str">
        <f>experiment!$C$134</f>
        <v>faf-stress</v>
      </c>
      <c r="AU12" s="7" t="str">
        <f>experiment!$C$135</f>
        <v>faf-heat</v>
      </c>
      <c r="AV12" s="7" t="str">
        <f>experiment!$C$136</f>
        <v>faf-water</v>
      </c>
      <c r="AW12" s="7" t="str">
        <f>experiment!$C$137</f>
        <v>faf-passiveheat</v>
      </c>
      <c r="AX12" s="7" t="str">
        <f>experiment!$C$138</f>
        <v>faf-all</v>
      </c>
      <c r="AY12" s="7" t="str">
        <f>experiment!$C$139</f>
        <v>faf-antwater-stress</v>
      </c>
      <c r="AZ12" s="7" t="str">
        <f>experiment!$C$140</f>
        <v>faf-heat-NA0pct</v>
      </c>
      <c r="BA12" s="7" t="str">
        <f>experiment!$C$141</f>
        <v>faf-heat-NA50pct</v>
      </c>
      <c r="CI12" s="161">
        <v>42500</v>
      </c>
      <c r="CJ12" s="161">
        <v>42591</v>
      </c>
    </row>
    <row r="13" spans="1:90" ht="180">
      <c r="A13" s="7" t="s">
        <v>999</v>
      </c>
      <c r="B13" s="7" t="s">
        <v>1000</v>
      </c>
      <c r="C13" s="7" t="s">
        <v>1001</v>
      </c>
      <c r="D13" s="7" t="s">
        <v>998</v>
      </c>
      <c r="E13" s="7" t="s">
        <v>5624</v>
      </c>
      <c r="F13" s="7" t="s">
        <v>3362</v>
      </c>
      <c r="G13" s="7" t="s">
        <v>70</v>
      </c>
      <c r="H13" s="7" t="str">
        <f>party!$A$50</f>
        <v>Ben Kravitz</v>
      </c>
      <c r="M13" s="7" t="str">
        <f>references!$D$20</f>
        <v>Kravitz, B., A. Robock, O. Boucher, H. Schmidt, K. E. Taylor, G. Stenchikov, M. Schulz (2011a), The Geoengineering Model Intercomparison Project (GeoMIP), Atmos. Sci. Lett, 12, 162-167</v>
      </c>
      <c r="N1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13" s="7" t="str">
        <f>references!$D$14</f>
        <v>Overview CMIP6-Endorsed MIPs</v>
      </c>
      <c r="U13" s="7" t="str">
        <f>party!A6</f>
        <v>Charlotte Pascoe</v>
      </c>
      <c r="AR13" s="7" t="str">
        <f>experiment!$C$9</f>
        <v>piControl</v>
      </c>
      <c r="AS13" s="7" t="str">
        <f>experiment!$C$5</f>
        <v>abrupt-4xCO2</v>
      </c>
      <c r="AT13" s="7" t="str">
        <f>experiment!$C$19</f>
        <v>ssp585</v>
      </c>
      <c r="AU13" s="7" t="str">
        <f>experiment!$C$23</f>
        <v>ssp460</v>
      </c>
      <c r="AV13" s="7" t="str">
        <f>experiment!$C$21</f>
        <v>ssp245</v>
      </c>
      <c r="AW13" s="7" t="str">
        <f>experiment!$C$142</f>
        <v>G1</v>
      </c>
      <c r="AX13" s="7" t="str">
        <f>experiment!$C$143</f>
        <v>G6sulfur</v>
      </c>
      <c r="AY13" s="7" t="str">
        <f>experiment!$C$144</f>
        <v>G6solar</v>
      </c>
      <c r="AZ13" s="7" t="str">
        <f>experiment!$C$145</f>
        <v>G7cirrus</v>
      </c>
      <c r="BA13" s="7" t="str">
        <f>experiment!$C$146</f>
        <v>piSST-4xCO2-solar</v>
      </c>
      <c r="BB13" s="7" t="str">
        <f>experiment!$C$147</f>
        <v>futureSST-4xCO2-solar</v>
      </c>
      <c r="BC13" s="7" t="str">
        <f>experiment!$C$148</f>
        <v>G6SST1</v>
      </c>
      <c r="BD13" s="7" t="str">
        <f>experiment!$C$149</f>
        <v>G6SST2-sulfur</v>
      </c>
      <c r="BE13" s="7" t="str">
        <f>experiment!$C$150</f>
        <v>G6SST2-solar</v>
      </c>
      <c r="BF13" s="7" t="str">
        <f>experiment!$C$151</f>
        <v>G7SST1-cirrus</v>
      </c>
      <c r="BG13" s="7" t="str">
        <f>experiment!$C$152</f>
        <v>G7SST2-cirrus</v>
      </c>
      <c r="CI13" s="161">
        <v>42500</v>
      </c>
      <c r="CJ13" s="161">
        <v>42592</v>
      </c>
    </row>
    <row r="14" spans="1:90" ht="120">
      <c r="A14" s="7" t="s">
        <v>1156</v>
      </c>
      <c r="B14" s="7" t="s">
        <v>1157</v>
      </c>
      <c r="C14" s="7" t="s">
        <v>1158</v>
      </c>
      <c r="D14" s="7" t="s">
        <v>6748</v>
      </c>
      <c r="E14" s="7" t="s">
        <v>1819</v>
      </c>
      <c r="F14" s="7" t="s">
        <v>3363</v>
      </c>
      <c r="G14" s="7" t="s">
        <v>70</v>
      </c>
      <c r="H14" s="7" t="str">
        <f>party!$A$51</f>
        <v>Tianjun Zhou</v>
      </c>
      <c r="I14" s="7" t="str">
        <f>party!$A$52</f>
        <v>Andy Turner</v>
      </c>
      <c r="J14" s="7" t="str">
        <f>party!$A$53</f>
        <v>James Kinter</v>
      </c>
      <c r="M14" s="7" t="str">
        <f>references!$D$28</f>
        <v>Global monsoons modelling inter-comparison project home page</v>
      </c>
      <c r="N14" s="7" t="str">
        <f>references!$D$80</f>
        <v>Zhou, T., A. Turner, J. Kinter, B. Wang, Y. Qian, X. Chen, B. Wang, B. Liu, B. Wu, L. Zou (2016), Overview of the Global Monsoons Model Inter-comparison Project (GMMIP), Geosci. Model Dev., 9, 3589-3604</v>
      </c>
      <c r="O14" s="7" t="str">
        <f>references!$D$14</f>
        <v>Overview CMIP6-Endorsed MIPs</v>
      </c>
      <c r="U14" s="7" t="str">
        <f>party!A6</f>
        <v>Charlotte Pascoe</v>
      </c>
      <c r="AR14" s="7" t="str">
        <f>experiment!$C$14</f>
        <v>historical</v>
      </c>
      <c r="AS14" s="7" t="str">
        <f>experiment!$C$7</f>
        <v>amip</v>
      </c>
      <c r="AT14" s="7" t="str">
        <f>experiment!$C$156</f>
        <v>amip-hist</v>
      </c>
      <c r="AU14" s="7" t="str">
        <f>experiment!$C$157</f>
        <v>hist-resIPO</v>
      </c>
      <c r="AV14" s="7" t="str">
        <f>experiment!$C$158</f>
        <v>hist-resAMO</v>
      </c>
      <c r="AW14" s="7" t="str">
        <f>experiment!$C$159</f>
        <v>amip-TIP</v>
      </c>
      <c r="AX14" s="7" t="str">
        <f>experiment!$C$160</f>
        <v>amip-TIP-nosh</v>
      </c>
      <c r="AY14" s="7" t="str">
        <f>experiment!$C$161</f>
        <v>amip-hld</v>
      </c>
      <c r="CI14" s="161">
        <v>42500</v>
      </c>
      <c r="CJ14" s="161">
        <v>42592</v>
      </c>
    </row>
    <row r="15" spans="1:90" ht="240">
      <c r="A15" s="7" t="s">
        <v>1280</v>
      </c>
      <c r="B15" s="7" t="s">
        <v>1362</v>
      </c>
      <c r="C15" s="7" t="s">
        <v>1363</v>
      </c>
      <c r="D15" s="7" t="s">
        <v>5637</v>
      </c>
      <c r="E15" s="7" t="s">
        <v>5636</v>
      </c>
      <c r="F15" s="7" t="s">
        <v>3595</v>
      </c>
      <c r="G15" s="7" t="s">
        <v>70</v>
      </c>
      <c r="H15" s="7" t="str">
        <f>party!$A$55</f>
        <v>Rein Haarsma</v>
      </c>
      <c r="I15" s="7" t="str">
        <f>party!$A$56</f>
        <v>Malcolm Roberts</v>
      </c>
      <c r="M15" s="7" t="str">
        <f>references!$D$36</f>
        <v>High Resolution Model Intercomparison Project home page</v>
      </c>
      <c r="N15" s="7" t="str">
        <f>references!$D$35</f>
        <v>Scaife, A. A., D. Copsey, C. Gordon, C. Harris, T. Hinton, S. J. Keeley, A. O'Neill, M. Roberts, K. Williams (2011), Improved Atlantic winter blocking in a climate model, Geophys. Res. Lett., 38, L23703</v>
      </c>
      <c r="O15" s="7" t="str">
        <f>references!$D$37</f>
        <v>Haarsma, R.J., W. Hazeleger, C. Severijns, H. de Vries, A. Sterl, R. Bintanja, G.J. van Oldenborgh, H.W. van den Brink (2013), More hurricanes to hit Western Europe due to global warming, Geophys. Res. Lett., 40, 1783–1788</v>
      </c>
      <c r="P1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5" s="7" t="str">
        <f>references!$D$14</f>
        <v>Overview CMIP6-Endorsed MIPs</v>
      </c>
      <c r="U15" s="7" t="str">
        <f>party!A6</f>
        <v>Charlotte Pascoe</v>
      </c>
      <c r="AR15" s="7" t="str">
        <f>experiment!$C$14</f>
        <v>historical</v>
      </c>
      <c r="AS15" s="7" t="str">
        <f>experiment!$C$3</f>
        <v>1pctCO2</v>
      </c>
      <c r="AT15" s="7" t="str">
        <f>experiment!$C$5</f>
        <v>abrupt-4xCO2</v>
      </c>
      <c r="AU15" s="7" t="str">
        <f>experiment!$C$7</f>
        <v>amip</v>
      </c>
      <c r="AV15" s="7" t="str">
        <f>experiment!$C$9</f>
        <v>piControl</v>
      </c>
      <c r="AW15" s="7" t="str">
        <f>experiment!$C$162</f>
        <v>highresSST-present</v>
      </c>
      <c r="AX15" s="7" t="str">
        <f>experiment!$C$170</f>
        <v>spinup-1950</v>
      </c>
      <c r="AY15" s="7" t="str">
        <f>experiment!$C$163</f>
        <v>hist-1950</v>
      </c>
      <c r="AZ15" s="7" t="str">
        <f>experiment!$C$165</f>
        <v>highres-future</v>
      </c>
      <c r="BA15" s="7" t="str">
        <f>experiment!$C$167</f>
        <v>control-1950</v>
      </c>
      <c r="BB15" s="7" t="str">
        <f>experiment!$C$169</f>
        <v>highresSST-future</v>
      </c>
      <c r="BC15" s="7" t="str">
        <f>experiment!$C$172</f>
        <v>highresSST-4xCO2</v>
      </c>
      <c r="BD15" s="7" t="str">
        <f>experiment!$C$173</f>
        <v>highresSST-LAI</v>
      </c>
      <c r="BE15" s="7" t="str">
        <f>experiment!$C$174</f>
        <v>highresSST-p4K</v>
      </c>
      <c r="BF15" s="7" t="str">
        <f>experiment!$C$175</f>
        <v>highresSST-smoothed</v>
      </c>
      <c r="CI15" s="161">
        <v>42500</v>
      </c>
      <c r="CJ15" s="161">
        <v>42593</v>
      </c>
    </row>
    <row r="16" spans="1:90" ht="135">
      <c r="A16" s="7" t="s">
        <v>1417</v>
      </c>
      <c r="B16" s="7" t="s">
        <v>1416</v>
      </c>
      <c r="C16" s="7" t="s">
        <v>1418</v>
      </c>
      <c r="D16" s="7" t="s">
        <v>6749</v>
      </c>
      <c r="E16" s="7" t="s">
        <v>5917</v>
      </c>
      <c r="F16" s="7" t="s">
        <v>3364</v>
      </c>
      <c r="G16" s="7" t="s">
        <v>70</v>
      </c>
      <c r="H16" s="7" t="str">
        <f>party!$A$77</f>
        <v>ISMIP6 email</v>
      </c>
      <c r="I16" s="7" t="str">
        <f>party!$A$78</f>
        <v>ISMIP6 leads</v>
      </c>
      <c r="J16" s="7" t="str">
        <f>party!$A$57</f>
        <v>Eric Larour</v>
      </c>
      <c r="K16" s="7" t="str">
        <f>party!$A$58</f>
        <v>Sophie Nowicki</v>
      </c>
      <c r="L16" s="7" t="str">
        <f>party!$A$59</f>
        <v>Tony Payne</v>
      </c>
      <c r="M16" s="7" t="str">
        <f>references!$D$38</f>
        <v>Ice Sheet Model Intercomparison Project home page</v>
      </c>
      <c r="N16" s="7" t="str">
        <f>references!$D$85</f>
        <v>Nowicki, S. M. J., T. Payne, E. Larour, H. Seroussi, H. Goelzer, W. Lipscomb, J. Gregory, A. Abe-Ouchi, A. Shepherd (2016), Ice Sheet Model Intercomparison Project (ISMIP6) contribution to CMIP6, Geosci. Model Dev., 9, 4521-4545</v>
      </c>
      <c r="O16" s="7" t="str">
        <f>references!$D$14</f>
        <v>Overview CMIP6-Endorsed MIPs</v>
      </c>
      <c r="U16" s="7" t="str">
        <f>party!A6</f>
        <v>Charlotte Pascoe</v>
      </c>
      <c r="AR16" s="7" t="str">
        <f>experiment!$C$7</f>
        <v>amip</v>
      </c>
      <c r="AS16" s="7" t="str">
        <f>experiment!$C$14</f>
        <v>historical</v>
      </c>
      <c r="AT16" s="7" t="str">
        <f>experiment!$C$9</f>
        <v>piControl</v>
      </c>
      <c r="AU16" s="7" t="str">
        <f>experiment!$C$3</f>
        <v>1pctCO2</v>
      </c>
      <c r="AV16" s="7" t="str">
        <f>experiment!$C$5</f>
        <v>abrupt-4xCO2</v>
      </c>
      <c r="AW16" s="7" t="str">
        <f>experiment!$C$19</f>
        <v>ssp585</v>
      </c>
      <c r="AX16" s="7" t="str">
        <f>experiment!$C$176</f>
        <v>piControl-withism</v>
      </c>
      <c r="AY16" s="7" t="str">
        <f>experiment!$C$177</f>
        <v>1pctCO2to4x-withism</v>
      </c>
      <c r="AZ16" s="7" t="str">
        <f>experiment!$C$179</f>
        <v>ssp585-withism</v>
      </c>
      <c r="BA16" s="7" t="str">
        <f>experiment!$C$180</f>
        <v>ism-piControl-self</v>
      </c>
      <c r="BB16" s="7" t="str">
        <f>experiment!$C$181</f>
        <v>ism-1pctCO2to4x-self</v>
      </c>
      <c r="BC16" s="7" t="str">
        <f>experiment!$C$183</f>
        <v>ism-ssp585-self</v>
      </c>
      <c r="BD16" s="7" t="str">
        <f>experiment!$C$184</f>
        <v>ism-pdControl-std</v>
      </c>
      <c r="BE16" s="7" t="str">
        <f>experiment!$C$185</f>
        <v>ism-1pctCO2to4x-std</v>
      </c>
      <c r="BF16" s="7" t="str">
        <f>experiment!$C$186</f>
        <v>ism-ssp585-std</v>
      </c>
      <c r="BG16" s="7" t="str">
        <f>experiment!$C$187</f>
        <v>ism-historical-std</v>
      </c>
      <c r="BH16" s="7" t="str">
        <f>experiment!$C$188</f>
        <v>ism-amip-std</v>
      </c>
      <c r="BI16" s="7" t="str">
        <f>experiment!$C$189</f>
        <v>ism-lig127k-std</v>
      </c>
      <c r="BJ16" s="7" t="str">
        <f>experiment!$C$190</f>
        <v>1pctCO2-4xext</v>
      </c>
      <c r="BK16" s="7" t="str">
        <f>experiment!$C$191</f>
        <v>ism-ctrl-std</v>
      </c>
      <c r="BL16" s="7" t="str">
        <f>experiment!$C$192</f>
        <v>ism-asmb-std</v>
      </c>
      <c r="BM16" s="7" t="str">
        <f>experiment!$C$193</f>
        <v>ism-bsmb-std</v>
      </c>
      <c r="CI16" s="161">
        <v>42500</v>
      </c>
      <c r="CJ16" s="161">
        <v>42626</v>
      </c>
    </row>
    <row r="17" spans="1:88" ht="285">
      <c r="A17" s="7" t="s">
        <v>1480</v>
      </c>
      <c r="B17" s="7" t="s">
        <v>1481</v>
      </c>
      <c r="C17" s="7" t="s">
        <v>1482</v>
      </c>
      <c r="D17" s="7" t="s">
        <v>1817</v>
      </c>
      <c r="E17" s="7" t="s">
        <v>1823</v>
      </c>
      <c r="F17" s="7" t="s">
        <v>3365</v>
      </c>
      <c r="G17" s="7" t="s">
        <v>70</v>
      </c>
      <c r="H17" s="7" t="str">
        <f>party!$A$61</f>
        <v>Gerhard Krinner</v>
      </c>
      <c r="I17" s="7" t="str">
        <f>party!$A$62</f>
        <v>Sonia Seneviratne</v>
      </c>
      <c r="J17" s="7" t="str">
        <f>party!$A$65</f>
        <v>Hyungjun Kim</v>
      </c>
      <c r="M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 s="7" t="str">
        <f>references!$D$14</f>
        <v>Overview CMIP6-Endorsed MIPs</v>
      </c>
      <c r="U17" s="7" t="str">
        <f>party!A6</f>
        <v>Charlotte Pascoe</v>
      </c>
      <c r="AR17" s="7" t="str">
        <f>experiment!$C$14</f>
        <v>historical</v>
      </c>
      <c r="AS17" s="7" t="str">
        <f>experiment!$C$19</f>
        <v>ssp585</v>
      </c>
      <c r="AT17" s="7" t="str">
        <f>experiment!$C$24</f>
        <v>ssp434</v>
      </c>
      <c r="AU17" s="7" t="str">
        <f>experiment!$C$219</f>
        <v>land-hist</v>
      </c>
      <c r="AV17" s="7" t="str">
        <f>experiment!$C$199</f>
        <v>land-ssp585</v>
      </c>
      <c r="AW17" s="7" t="str">
        <f>experiment!$C$200</f>
        <v>land-ssp434</v>
      </c>
      <c r="AX17" s="7" t="str">
        <f>experiment!$C$201</f>
        <v>land-ssp126</v>
      </c>
      <c r="AY17" s="7" t="str">
        <f>experiment!$C$195</f>
        <v>land-hist-princeton</v>
      </c>
      <c r="AZ17" s="7" t="str">
        <f>experiment!$C$196</f>
        <v>land-hist-cruNcep</v>
      </c>
      <c r="BA17" s="7" t="str">
        <f>experiment!$C$197</f>
        <v>land-hist-wfdei</v>
      </c>
      <c r="BB17" s="7" t="str">
        <f>experiment!$C$202</f>
        <v>lfmip-pdLC</v>
      </c>
      <c r="BC17" s="7" t="str">
        <f>experiment!$C$203</f>
        <v>amip-lfmip-pdLC</v>
      </c>
      <c r="BD17" s="7" t="str">
        <f>experiment!$C$208</f>
        <v>lfmip-rmLC</v>
      </c>
      <c r="BE17" s="7" t="str">
        <f>experiment!$C$209</f>
        <v>amip-lfmip-rmLC</v>
      </c>
      <c r="BF17" s="7" t="str">
        <f>experiment!$C$213</f>
        <v>lfmip-initLC</v>
      </c>
      <c r="BG17" s="7" t="str">
        <f>experiment!$C$207</f>
        <v>amip-lfmip-pObs</v>
      </c>
      <c r="BH17" s="7" t="str">
        <f>experiment!$C$204</f>
        <v>lfmip-pdLC-princeton</v>
      </c>
      <c r="BI17" s="7" t="str">
        <f>experiment!$C$205</f>
        <v>lfmip-pdLC-cruNcep</v>
      </c>
      <c r="BJ17" s="7" t="str">
        <f>experiment!$C$206</f>
        <v>lfmip-pdLC-wfdei</v>
      </c>
      <c r="BK17" s="7" t="str">
        <f>experiment!$C$210</f>
        <v>lfmip-rmLC-princeton</v>
      </c>
      <c r="BL17" s="7" t="str">
        <f>experiment!$C$211</f>
        <v>lfmip-rmLC-cruNcep</v>
      </c>
      <c r="BM17" s="7" t="str">
        <f>experiment!$C$212</f>
        <v>lfmip-rmLC-wfdei</v>
      </c>
      <c r="CI17" s="161">
        <v>42500</v>
      </c>
      <c r="CJ17" s="161">
        <v>42635</v>
      </c>
    </row>
    <row r="18" spans="1:88" ht="285">
      <c r="A18" s="7" t="s">
        <v>1825</v>
      </c>
      <c r="B18" s="7" t="s">
        <v>1826</v>
      </c>
      <c r="C18" s="7" t="s">
        <v>1827</v>
      </c>
      <c r="D18" s="7" t="s">
        <v>1938</v>
      </c>
      <c r="E18" s="7" t="s">
        <v>1897</v>
      </c>
      <c r="F18" s="7" t="s">
        <v>3366</v>
      </c>
      <c r="G18" s="7" t="s">
        <v>70</v>
      </c>
      <c r="H18" s="7" t="str">
        <f>party!$A$10</f>
        <v>George Hurtt</v>
      </c>
      <c r="I18" s="7" t="str">
        <f>party!$A$67</f>
        <v>David Lawrence</v>
      </c>
      <c r="M18" s="7" t="str">
        <f>references!$D$41</f>
        <v>Land-Use Model Intercomparison Project home page</v>
      </c>
      <c r="N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 s="7" t="str">
        <f>references!$D$14</f>
        <v>Overview CMIP6-Endorsed MIPs</v>
      </c>
      <c r="U18" s="7" t="str">
        <f>party!A6</f>
        <v>Charlotte Pascoe</v>
      </c>
      <c r="AR18" s="7" t="str">
        <f>experiment!$C$14</f>
        <v>historical</v>
      </c>
      <c r="AS18" s="7" t="str">
        <f>experiment!$C$9</f>
        <v>piControl</v>
      </c>
      <c r="AT18" s="7" t="str">
        <f>experiment!$C$214</f>
        <v>deforest-globe</v>
      </c>
      <c r="AU18" s="7" t="str">
        <f>experiment!$C$219</f>
        <v>land-hist</v>
      </c>
      <c r="AV18" s="7" t="str">
        <f>experiment!$C$218</f>
        <v>land-hist-altStartYear</v>
      </c>
      <c r="AW18" s="7" t="str">
        <f>experiment!$C$220</f>
        <v>land-noLu</v>
      </c>
      <c r="AX18" s="7" t="str">
        <f>experiment!$C$221</f>
        <v>land-hist-altLu1</v>
      </c>
      <c r="AY18" s="7" t="str">
        <f>experiment!$C$222</f>
        <v>land-hist-altLu2</v>
      </c>
      <c r="AZ18" s="7" t="str">
        <f>experiment!$C$223</f>
        <v>land-cCO2</v>
      </c>
      <c r="BA18" s="7" t="str">
        <f>experiment!$C$224</f>
        <v>land-cClim</v>
      </c>
      <c r="BB18" s="7" t="str">
        <f>experiment!$C$225</f>
        <v>land-crop-grass</v>
      </c>
      <c r="BC18" s="7" t="str">
        <f>experiment!$C$226</f>
        <v>land-crop-noIrrigFert</v>
      </c>
      <c r="BD18" s="7" t="str">
        <f>experiment!$C$227</f>
        <v>land-crop-noIrrig</v>
      </c>
      <c r="BE18" s="7" t="str">
        <f>experiment!$C$228</f>
        <v>land-crop-noFert</v>
      </c>
      <c r="BF18" s="7" t="str">
        <f>experiment!$C$230</f>
        <v>land-noPasture</v>
      </c>
      <c r="BG18" s="7" t="str">
        <f>experiment!$C$231</f>
        <v>land-noWoodHarv</v>
      </c>
      <c r="BH18" s="7" t="str">
        <f>experiment!$C$232</f>
        <v>land-noShiftCultivate</v>
      </c>
      <c r="BI18" s="7" t="str">
        <f>experiment!$C$233</f>
        <v>land-noFire</v>
      </c>
      <c r="BJ18" s="7" t="str">
        <f>experiment!$C$234</f>
        <v>hist-noLu</v>
      </c>
      <c r="BK18" s="7" t="str">
        <f>experiment!$C$235</f>
        <v>ssp370-ssp126Lu</v>
      </c>
      <c r="BL18" s="7" t="str">
        <f>experiment!$C$236</f>
        <v>ssp126-ssp370Lu</v>
      </c>
      <c r="BM18" s="7" t="str">
        <f>experiment!$C$237</f>
        <v>esm-ssp585-ssp126Lu</v>
      </c>
      <c r="CI18" s="161">
        <v>42500</v>
      </c>
      <c r="CJ18" s="161">
        <v>42641</v>
      </c>
    </row>
    <row r="19" spans="1:88" ht="409">
      <c r="A19" s="7" t="s">
        <v>1936</v>
      </c>
      <c r="B19" s="7" t="s">
        <v>1937</v>
      </c>
      <c r="C19" s="7" t="s">
        <v>1935</v>
      </c>
      <c r="D19" s="7" t="s">
        <v>3377</v>
      </c>
      <c r="E19" s="7" t="s">
        <v>1951</v>
      </c>
      <c r="F19" s="7" t="s">
        <v>3367</v>
      </c>
      <c r="G19" s="7" t="s">
        <v>70</v>
      </c>
      <c r="H19" s="7" t="str">
        <f>party!$A$79</f>
        <v>OMIP email</v>
      </c>
      <c r="I19" s="7" t="str">
        <f>party!$A$68</f>
        <v>Gokhan Danabasoglu</v>
      </c>
      <c r="J19" s="7" t="str">
        <f>party!$A$49</f>
        <v>Stephen Griffies</v>
      </c>
      <c r="K19" s="7" t="str">
        <f>party!$A$69</f>
        <v>James Orr</v>
      </c>
      <c r="M19" s="7" t="str">
        <f>references!$D$43</f>
        <v>Coordinated Ocean-Ice Reference Experiments - phase 2 home page</v>
      </c>
      <c r="N19" s="7" t="str">
        <f>references!$D$44</f>
        <v>Ocean-Carbon Cycle Model Intercomparison Project home page</v>
      </c>
      <c r="O1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19" s="7" t="str">
        <f>references!$D$14</f>
        <v>Overview CMIP6-Endorsed MIPs</v>
      </c>
      <c r="U19" s="7" t="str">
        <f>party!A6</f>
        <v>Charlotte Pascoe</v>
      </c>
      <c r="AR19" s="7" t="str">
        <f>experiment!$C$238</f>
        <v>omip1</v>
      </c>
      <c r="AS19" s="7" t="str">
        <f>experiment!$C$239</f>
        <v>omip1-spunup</v>
      </c>
      <c r="AT19" s="7" t="str">
        <f>experiment!$C$240</f>
        <v>omip2</v>
      </c>
      <c r="AU19" s="7" t="str">
        <f>experiment!$C$241</f>
        <v>omip2-spunup</v>
      </c>
      <c r="CI19" s="161">
        <v>42500</v>
      </c>
      <c r="CJ19" s="161">
        <v>42642</v>
      </c>
    </row>
    <row r="20" spans="1:88" ht="285">
      <c r="A20" s="7" t="s">
        <v>2358</v>
      </c>
      <c r="B20" s="7" t="s">
        <v>2361</v>
      </c>
      <c r="C20" s="7" t="s">
        <v>2362</v>
      </c>
      <c r="D20" s="7" t="s">
        <v>3378</v>
      </c>
      <c r="E20" s="7" t="s">
        <v>6750</v>
      </c>
      <c r="F20" s="7" t="s">
        <v>3368</v>
      </c>
      <c r="G20" s="7" t="s">
        <v>70</v>
      </c>
      <c r="H20" s="7" t="str">
        <f>party!$A$70</f>
        <v>Pascale Braconnot</v>
      </c>
      <c r="I20" s="7" t="str">
        <f>party!$A$71</f>
        <v>Sandy Harrison</v>
      </c>
      <c r="M20"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N20" s="7" t="str">
        <f>references!$D$14</f>
        <v>Overview CMIP6-Endorsed MIPs</v>
      </c>
      <c r="U20" s="7" t="str">
        <f>party!A6</f>
        <v>Charlotte Pascoe</v>
      </c>
      <c r="AR20" s="7" t="str">
        <f>experiment!$C$9</f>
        <v>piControl</v>
      </c>
      <c r="AS20" s="7" t="str">
        <f>experiment!$C$274</f>
        <v>past1000</v>
      </c>
      <c r="AT20" s="7" t="str">
        <f>experiment!$C$275</f>
        <v>midHolocene</v>
      </c>
      <c r="AU20" s="7" t="str">
        <f>experiment!$C$276</f>
        <v>lgm</v>
      </c>
      <c r="AV20" s="7" t="str">
        <f>experiment!$C$277</f>
        <v>lig127k</v>
      </c>
      <c r="AW20" s="7" t="str">
        <f>experiment!$C$278</f>
        <v>midPliocene-eoi400</v>
      </c>
      <c r="CI20" s="161">
        <v>42500</v>
      </c>
      <c r="CJ20" s="161">
        <v>42645</v>
      </c>
    </row>
    <row r="21" spans="1:88" ht="195">
      <c r="A21" s="7" t="s">
        <v>2359</v>
      </c>
      <c r="B21" s="7" t="s">
        <v>2371</v>
      </c>
      <c r="C21" s="7" t="s">
        <v>2372</v>
      </c>
      <c r="D21" s="7" t="s">
        <v>3379</v>
      </c>
      <c r="E21" s="7" t="s">
        <v>6751</v>
      </c>
      <c r="F21" s="7" t="s">
        <v>3369</v>
      </c>
      <c r="G21" s="7" t="s">
        <v>70</v>
      </c>
      <c r="H21" s="7" t="str">
        <f>party!$A$72</f>
        <v xml:space="preserve">Robert Pincus </v>
      </c>
      <c r="I21" s="7" t="str">
        <f>party!$A$73</f>
        <v>Piers Forster</v>
      </c>
      <c r="J21" s="7" t="str">
        <f>party!$A$4</f>
        <v>Bjorn Stevens</v>
      </c>
      <c r="M21" s="22" t="str">
        <f>references!$D$64</f>
        <v>Pincus, R., P. M. Forster, B. Stevens (2016), The Radiative Forcing Model Intercomparison Project (RFMIP): experimental protocol for CMIP6, Geosci. Model Dev., 9, 3447-3460</v>
      </c>
      <c r="N2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O21" s="22" t="str">
        <f>references!D$59</f>
        <v>Carslaw, K.S., L.A. Lee, C.L.Reddington, K.J. Pringle, A. Rap, P.M. Forster, G.W. Mann, D.V. Spracklen, M.T. Woodhouse, L.A. Regayre, J.R. Pierce (2013), Large contribution of natural aerosols to uncertainty in indirect forcing, Nature, 503, 67-71</v>
      </c>
      <c r="P21" s="22" t="str">
        <f>references!D$60</f>
        <v>Easy Aerosol experiment protocol</v>
      </c>
      <c r="Q21" s="7" t="str">
        <f>references!$D$14</f>
        <v>Overview CMIP6-Endorsed MIPs</v>
      </c>
      <c r="U21" s="7" t="str">
        <f>party!A6</f>
        <v>Charlotte Pascoe</v>
      </c>
      <c r="AR21" s="7" t="str">
        <f>experiment!$C$9</f>
        <v>piControl</v>
      </c>
      <c r="AS21" s="7" t="str">
        <f>experiment!$C$14</f>
        <v>historical</v>
      </c>
      <c r="AT21" s="7" t="str">
        <f>experiment!$C$21</f>
        <v>ssp245</v>
      </c>
      <c r="AU21" s="7" t="str">
        <f>experiment!$C$279</f>
        <v>piClim-control</v>
      </c>
      <c r="AV21" s="7" t="str">
        <f>experiment!$C$280</f>
        <v>piClim-4xCO2</v>
      </c>
      <c r="AW21" s="7" t="str">
        <f>experiment!$C$281</f>
        <v>piClim-anthro</v>
      </c>
      <c r="AX21" s="7" t="str">
        <f>experiment!$C$282</f>
        <v>piClim-ghg</v>
      </c>
      <c r="AY21" s="7" t="str">
        <f>experiment!$C$283</f>
        <v>piClim-aer</v>
      </c>
      <c r="AZ21" s="7" t="str">
        <f>experiment!$C$284</f>
        <v>piClim-lu</v>
      </c>
      <c r="BA21" s="7" t="str">
        <f>experiment!$C$287</f>
        <v>piClim-histall</v>
      </c>
      <c r="BB21" s="7" t="str">
        <f>experiment!$C$288</f>
        <v>piClim-histnat</v>
      </c>
      <c r="BC21" s="7" t="str">
        <f>experiment!$C$289</f>
        <v>piClim-histaer</v>
      </c>
      <c r="BD21" s="7" t="str">
        <f>experiment!$C$290</f>
        <v>piClim-histghg</v>
      </c>
      <c r="BE21" s="7" t="str">
        <f>experiment!$C$291</f>
        <v>hist-spAer-all</v>
      </c>
      <c r="BF21" s="7" t="str">
        <f>experiment!$C$292</f>
        <v>hist-spAer-aer</v>
      </c>
      <c r="BG21" s="7" t="str">
        <f>experiment!$C$293</f>
        <v>piClim-spAer-anthro</v>
      </c>
      <c r="BH21" s="7" t="str">
        <f>experiment!$C$294</f>
        <v>piClim-spAer-aer</v>
      </c>
      <c r="BI21" s="7" t="str">
        <f>experiment!$C$295</f>
        <v>piClim-spAer-histall</v>
      </c>
      <c r="BJ21" s="7" t="str">
        <f>experiment!$C$296</f>
        <v>piClim-spAer-histaer</v>
      </c>
      <c r="BK21" s="7" t="str">
        <f>experiment!$C$297</f>
        <v>rad-irf</v>
      </c>
      <c r="CI21" s="161">
        <v>42500</v>
      </c>
      <c r="CJ21" s="161">
        <v>42649</v>
      </c>
    </row>
    <row r="22" spans="1:88" ht="255">
      <c r="A22" s="7" t="s">
        <v>2360</v>
      </c>
      <c r="B22" s="7" t="s">
        <v>2384</v>
      </c>
      <c r="C22" s="7" t="s">
        <v>2385</v>
      </c>
      <c r="D22" s="7" t="s">
        <v>5691</v>
      </c>
      <c r="E22" s="7" t="s">
        <v>6752</v>
      </c>
      <c r="F22" s="7" t="s">
        <v>5690</v>
      </c>
      <c r="G22" s="7" t="s">
        <v>70</v>
      </c>
      <c r="H22" s="7" t="str">
        <f>party!$A$74</f>
        <v>Davide Zanchettin</v>
      </c>
      <c r="I22" s="7" t="str">
        <f>party!$A$75</f>
        <v>Claudia Timmreck</v>
      </c>
      <c r="J22" s="7" t="str">
        <f>party!$A$76</f>
        <v>Myriam Khodri</v>
      </c>
      <c r="M22" s="7" t="str">
        <f>references!D$57</f>
        <v>VolMIP project home page</v>
      </c>
      <c r="N2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2" s="22" t="str">
        <f>references!D$117</f>
        <v>Toohey, M., B. Stevens, H. Schmidt, C.  Timmreck (2016),  Easy Volcanic Aerosol (EVA v1.0): an idealized forcing generator for climate simulations, Geosci. Model Dev., 9, 4049-4070</v>
      </c>
      <c r="P22" s="22" t="str">
        <f>references!$D$8</f>
        <v>Thomason, L., J.P. Vernier, A. Bourassa, F. Arefeuille, C. Bingen, T. Peter, B. Luo (2015), Stratospheric Aerosol Data Set (SADS Version 2) Prospectus, In preparation for GMD</v>
      </c>
      <c r="Q22"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R22" s="22" t="str">
        <f>references!$D$118</f>
        <v>Toohey, M., and M. Sigl (2016), Ice core inferred volcanic stratospheric sulfur injection from 500 BCE to 1900 CE. World Data Center for Climate (WDCC) at DKRZ.</v>
      </c>
      <c r="S22" s="22" t="str">
        <f>references!D$61</f>
        <v>Cole-Dai, J., D. Ferris, A. Lanciki, J. Savarino, M. Baroni, and M. H. Thiemens (2009), Cold decade (AD 1810 – 1819) caused by Tambora (1815) and another (1809) stratospheric volcanic eruption, Geophys. Res. Lett., 36, L22703</v>
      </c>
      <c r="T22" s="7" t="str">
        <f>references!$D$14</f>
        <v>Overview CMIP6-Endorsed MIPs</v>
      </c>
      <c r="U22" s="7" t="str">
        <f>party!A6</f>
        <v>Charlotte Pascoe</v>
      </c>
      <c r="AR22" s="7" t="str">
        <f>experiment!$C$9</f>
        <v>piControl</v>
      </c>
      <c r="AS22" s="7" t="str">
        <f>experiment!$C$271</f>
        <v>dcppC-forecast-addPinatubo</v>
      </c>
      <c r="AT22" s="7" t="str">
        <f>experiment!$C$14</f>
        <v>historical</v>
      </c>
      <c r="AU22" s="7" t="str">
        <f>experiment!$C$274</f>
        <v>past1000</v>
      </c>
      <c r="AV22" s="7" t="str">
        <f>experiment!$C$298</f>
        <v>volc-long-eq</v>
      </c>
      <c r="AW22" s="7" t="str">
        <f>experiment!$C$303</f>
        <v>volc-pinatubo-full</v>
      </c>
      <c r="AX22" s="7" t="str">
        <f>experiment!$C$304</f>
        <v>volc-pinatubo-surf</v>
      </c>
      <c r="AY22" s="7" t="str">
        <f>experiment!$C$305</f>
        <v>volc-pinatubo-strat</v>
      </c>
      <c r="AZ22" s="7" t="str">
        <f>experiment!$C$299</f>
        <v>volc-long-hlN</v>
      </c>
      <c r="BA22" s="7" t="str">
        <f>experiment!$C$302</f>
        <v>volc-cluster-ctrl</v>
      </c>
      <c r="BB22" s="7" t="str">
        <f>experiment!$C$306</f>
        <v>control-slab</v>
      </c>
      <c r="BC22" s="7" t="str">
        <f>experiment!$C$307</f>
        <v>volc-pinatubo-slab</v>
      </c>
      <c r="BD22" s="7" t="str">
        <f>experiment!$C$271</f>
        <v>dcppC-forecast-addPinatubo</v>
      </c>
      <c r="BE22" s="7" t="str">
        <f>experiment!$C$309</f>
        <v>volc-cluster-mill</v>
      </c>
      <c r="BF22" s="7" t="str">
        <f>experiment!$C$310</f>
        <v>volc-cluster-21C</v>
      </c>
      <c r="BG22" s="7" t="str">
        <f>experiment!$C$300</f>
        <v>volc-long-hlS</v>
      </c>
      <c r="CI22" s="161">
        <v>42500</v>
      </c>
      <c r="CJ22" s="161">
        <v>42653</v>
      </c>
    </row>
    <row r="23" spans="1:88" ht="210">
      <c r="A23" s="7" t="s">
        <v>6756</v>
      </c>
      <c r="B23" s="7" t="s">
        <v>6843</v>
      </c>
      <c r="C23" s="7" t="s">
        <v>6844</v>
      </c>
      <c r="D23" s="7" t="s">
        <v>6855</v>
      </c>
      <c r="E23" s="3" t="s">
        <v>6845</v>
      </c>
      <c r="F23" s="7" t="s">
        <v>6846</v>
      </c>
      <c r="G23" s="7" t="s">
        <v>70</v>
      </c>
      <c r="H23" s="7" t="str">
        <f>party!$A$46</f>
        <v>Doug Smith</v>
      </c>
      <c r="I23" s="7" t="str">
        <f>party!$A$82</f>
        <v>James Screen</v>
      </c>
      <c r="J23" s="7" t="str">
        <f>party!$A$83</f>
        <v>Clara Deser</v>
      </c>
      <c r="M23" s="7"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23" s="7" t="str">
        <f>references!$D$127</f>
        <v>PAMIP - Polar Amplification Model Intercomparison Project</v>
      </c>
      <c r="U23" s="7" t="str">
        <f>party!A6</f>
        <v>Charlotte Pascoe</v>
      </c>
      <c r="AR23" s="7" t="str">
        <f>experiment!$C$7</f>
        <v>amip</v>
      </c>
      <c r="AS23" s="7" t="str">
        <f>experiment!$C$14</f>
        <v>historical</v>
      </c>
      <c r="AT23" s="7" t="str">
        <f>experiment!$C$311</f>
        <v>pdSST-pdSIC</v>
      </c>
      <c r="AU23" s="7" t="str">
        <f>experiment!$C$312</f>
        <v>piSST-piSIC</v>
      </c>
      <c r="AV23" s="7" t="str">
        <f>experiment!$C$313</f>
        <v>piSST-pdSIC</v>
      </c>
      <c r="AW23" s="7" t="str">
        <f>experiment!$C$314</f>
        <v>futSST-pdSIC</v>
      </c>
      <c r="AX23" s="7" t="str">
        <f>experiment!$C$315</f>
        <v>pdSST-piArcSIC</v>
      </c>
      <c r="AY23" s="7" t="str">
        <f>experiment!$C$316</f>
        <v>pdSST-futArcSIC</v>
      </c>
      <c r="AZ23" s="7" t="str">
        <f>experiment!$C$317</f>
        <v>pdSST-piAntSIC</v>
      </c>
      <c r="BA23" s="7" t="str">
        <f>experiment!$C$318</f>
        <v>pdSST-futAntSIC</v>
      </c>
      <c r="BB23" s="7" t="str">
        <f>experiment!$C$319</f>
        <v>pdSST-pdSICSIT</v>
      </c>
      <c r="BC23" s="7" t="str">
        <f>experiment!$C$320</f>
        <v>pdSST-futArcSICSIT</v>
      </c>
      <c r="BD23" s="7" t="str">
        <f>experiment!$C$321</f>
        <v>pa-pdSIC</v>
      </c>
      <c r="BE23" s="7" t="str">
        <f>experiment!$C$322</f>
        <v>pa-piArcSIC</v>
      </c>
      <c r="BF23" s="7" t="str">
        <f>experiment!$C$323</f>
        <v>pa-futArcSIC</v>
      </c>
      <c r="BG23" s="7" t="str">
        <f>experiment!$C$324</f>
        <v>pa-piAntSIC</v>
      </c>
      <c r="BH23" s="7" t="str">
        <f>experiment!$C$325</f>
        <v>pa-futAntSIC</v>
      </c>
      <c r="BI23" s="7" t="str">
        <f>experiment!$C$326</f>
        <v>pdSST-futOkhotskSIC</v>
      </c>
      <c r="BJ23" s="7" t="str">
        <f>experiment!$C$327</f>
        <v>pdSST-futBKSeasSIC</v>
      </c>
      <c r="BK23" s="7" t="str">
        <f>experiment!$C$328</f>
        <v>modelSST-pdSIC</v>
      </c>
      <c r="BL23" s="7" t="str">
        <f>experiment!$C$329</f>
        <v>modelSST-futArcSIC</v>
      </c>
      <c r="BM23" s="7" t="str">
        <f>experiment!$C$330</f>
        <v>amip-climSST</v>
      </c>
      <c r="BN23" s="7" t="str">
        <f>experiment!$C$331</f>
        <v>amip-climSIC</v>
      </c>
      <c r="BO23" s="7" t="str">
        <f>experiment!$C$332</f>
        <v>pa-pdSIC-ext</v>
      </c>
      <c r="BP23" s="7" t="str">
        <f>experiment!$C$333</f>
        <v>pa-futArcSIC-ext</v>
      </c>
      <c r="BQ23" s="7" t="str">
        <f>experiment!$C$334</f>
        <v>pa-futAntSIC-ext</v>
      </c>
    </row>
    <row r="24" spans="1:88" ht="225">
      <c r="A24" s="7" t="s">
        <v>6922</v>
      </c>
      <c r="B24" s="7" t="s">
        <v>6923</v>
      </c>
      <c r="C24" s="7" t="s">
        <v>6924</v>
      </c>
      <c r="D24" s="7" t="s">
        <v>6927</v>
      </c>
      <c r="E24" s="7" t="s">
        <v>6925</v>
      </c>
      <c r="F24" s="7" t="s">
        <v>6926</v>
      </c>
      <c r="G24" s="7" t="s">
        <v>70</v>
      </c>
      <c r="H24" s="7" t="str">
        <f>party!$A$84</f>
        <v>David P Keller</v>
      </c>
      <c r="I24" s="7" t="str">
        <f>party!$A$85</f>
        <v>Andrew Lenton</v>
      </c>
      <c r="J24" s="7" t="str">
        <f>party!$A$86</f>
        <v>Vivian Scott</v>
      </c>
      <c r="K24" s="7" t="str">
        <f>party!$A$87</f>
        <v>Naomi Vaughan</v>
      </c>
      <c r="M24" s="7" t="str">
        <f>references!$D$128</f>
        <v>Keller, D. P., A. Lenton, V. Scott, N. E. Vaughan, N. Bauer, D. Ji, C. D. Jones, B. Kravitz, H. Muri, K. Zickfeld (2018), The Carbon Dioxide Removal Model Intercomparison Project (CDR-MIP): Rationale and experimental protocol for CMIP6, Geosci. Model Dev., 11, 1133-1160</v>
      </c>
      <c r="N24" s="7" t="str">
        <f>references!$D$129</f>
        <v>Carbon Dioxide Removal Intercomparison Project (CDRMIP) website</v>
      </c>
      <c r="U24" s="7" t="str">
        <f>party!A6</f>
        <v>Charlotte Pascoe</v>
      </c>
      <c r="AR24" s="7" t="str">
        <f>experiment!$C$9</f>
        <v>piControl</v>
      </c>
      <c r="AS24" s="7" t="str">
        <f>experiment!$C$3</f>
        <v>1pctCO2</v>
      </c>
      <c r="AT24" s="7" t="str">
        <f>experiment!$C$11</f>
        <v>esm-piControl</v>
      </c>
      <c r="AU24" s="7" t="str">
        <f>experiment!$C$14</f>
        <v>historical</v>
      </c>
      <c r="AV24" s="7" t="str">
        <f>experiment!$C$16</f>
        <v>esm-hist</v>
      </c>
      <c r="AW24" s="7" t="str">
        <f>experiment!$C$72</f>
        <v>esm-ssp585</v>
      </c>
      <c r="AX24" s="7" t="str">
        <f>experiment!$C$237</f>
        <v>esm-ssp585-ssp126Lu</v>
      </c>
      <c r="AY24" s="7" t="str">
        <f>experiment!$C$335</f>
        <v>1pctCO2-cdr</v>
      </c>
      <c r="AZ24" s="7" t="str">
        <f>experiment!$C$336</f>
        <v>esm-pi-cdr-pulse</v>
      </c>
      <c r="BA24" s="7" t="str">
        <f>experiment!$C$337</f>
        <v>esm-pi-CO2pulse</v>
      </c>
      <c r="BB24" s="7" t="str">
        <f>experiment!$C$338</f>
        <v>esm-ssp534-over</v>
      </c>
      <c r="BC24" s="7" t="str">
        <f>experiment!$C$339</f>
        <v>esm-ssp585-ocn-alk</v>
      </c>
      <c r="BD24" s="7" t="str">
        <f>experiment!$C$340</f>
        <v>esm-ssp585-ocn-alk-stop</v>
      </c>
      <c r="BE24" s="7" t="str">
        <f>experiment!$C$341</f>
        <v>esm-ssp585-ssp126Lu-ext</v>
      </c>
      <c r="BF24" s="7" t="str">
        <f>experiment!$C$342</f>
        <v>esm-ssp585ext</v>
      </c>
      <c r="BG24" s="7" t="str">
        <f>experiment!$C$343</f>
        <v>yr2010CO2</v>
      </c>
      <c r="BH24" s="7" t="str">
        <f>experiment!$C$344</f>
        <v>esm-yr2010CO2-control</v>
      </c>
      <c r="BI24" s="7" t="str">
        <f>experiment!$C$345</f>
        <v>esm-yr2010CO2-noemit</v>
      </c>
      <c r="BJ24" s="7" t="str">
        <f>experiment!$C$346</f>
        <v>esm-yr2010CO2-cdr-pulse</v>
      </c>
      <c r="BK24" s="7" t="str">
        <f>experiment!$C$347</f>
        <v>esm-yr2010CO2-CO2pulse</v>
      </c>
    </row>
  </sheetData>
  <mergeCells count="15">
    <mergeCell ref="AR1:CH2"/>
    <mergeCell ref="M1:T2"/>
    <mergeCell ref="A1:A2"/>
    <mergeCell ref="F1:F2"/>
    <mergeCell ref="CI1:CL1"/>
    <mergeCell ref="C1:C2"/>
    <mergeCell ref="B1:B2"/>
    <mergeCell ref="E1:E2"/>
    <mergeCell ref="D1:D2"/>
    <mergeCell ref="X1:AQ2"/>
    <mergeCell ref="W1:W2"/>
    <mergeCell ref="V1:V2"/>
    <mergeCell ref="U1:U2"/>
    <mergeCell ref="H2:L2"/>
    <mergeCell ref="G1:L1"/>
  </mergeCells>
  <pageMargins left="0.75" right="0.75" top="1" bottom="1" header="0.5" footer="0.5"/>
  <pageSetup paperSize="9" orientation="portrait" horizontalDpi="4294967292" verticalDpi="4294967292"/>
  <ignoredErrors>
    <ignoredError sqref="AU12 AY16 AR9 AR11 BK16 BI23 BL23 AW17"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topLeftCell="A10" workbookViewId="0">
      <selection activeCell="D29" sqref="D29"/>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38</v>
      </c>
      <c r="B1" s="4" t="s">
        <v>292</v>
      </c>
      <c r="C1" s="4" t="s">
        <v>189</v>
      </c>
      <c r="D1" s="4" t="s">
        <v>190</v>
      </c>
      <c r="E1" s="33" t="s">
        <v>85</v>
      </c>
      <c r="F1" s="4" t="s">
        <v>290</v>
      </c>
      <c r="G1" s="4" t="s">
        <v>297</v>
      </c>
    </row>
    <row r="2" spans="1:7">
      <c r="A2" t="s">
        <v>0</v>
      </c>
      <c r="B2" t="b">
        <v>0</v>
      </c>
      <c r="C2" t="s">
        <v>191</v>
      </c>
      <c r="D2" t="s">
        <v>192</v>
      </c>
      <c r="F2" t="str">
        <f>A6</f>
        <v>Charlotte Pascoe</v>
      </c>
    </row>
    <row r="3" spans="1:7">
      <c r="A3" t="s">
        <v>1</v>
      </c>
      <c r="B3" t="b">
        <v>0</v>
      </c>
      <c r="C3" t="s">
        <v>195</v>
      </c>
      <c r="D3" t="s">
        <v>193</v>
      </c>
      <c r="F3" t="str">
        <f>A6</f>
        <v>Charlotte Pascoe</v>
      </c>
    </row>
    <row r="4" spans="1:7">
      <c r="A4" t="s">
        <v>2</v>
      </c>
      <c r="B4" t="b">
        <v>0</v>
      </c>
      <c r="C4" t="s">
        <v>6753</v>
      </c>
      <c r="D4" t="s">
        <v>194</v>
      </c>
      <c r="E4" s="1" t="str">
        <f>url!A12</f>
        <v>Bjorn Stevens</v>
      </c>
      <c r="F4" t="str">
        <f>A6</f>
        <v>Charlotte Pascoe</v>
      </c>
    </row>
    <row r="5" spans="1:7">
      <c r="A5" t="s">
        <v>3</v>
      </c>
      <c r="B5" t="b">
        <v>0</v>
      </c>
      <c r="C5" t="s">
        <v>204</v>
      </c>
      <c r="D5" t="s">
        <v>205</v>
      </c>
      <c r="E5" s="1" t="str">
        <f>url!A14</f>
        <v>Robert Andres</v>
      </c>
      <c r="F5" t="str">
        <f>A6</f>
        <v>Charlotte Pascoe</v>
      </c>
    </row>
    <row r="6" spans="1:7">
      <c r="A6" t="s">
        <v>4</v>
      </c>
      <c r="B6" t="b">
        <v>0</v>
      </c>
      <c r="C6" t="s">
        <v>202</v>
      </c>
      <c r="D6" t="s">
        <v>203</v>
      </c>
      <c r="E6" s="1" t="str">
        <f>url!A13</f>
        <v>Charlotte Pascoe</v>
      </c>
      <c r="F6" t="str">
        <f>A6</f>
        <v>Charlotte Pascoe</v>
      </c>
    </row>
    <row r="7" spans="1:7">
      <c r="A7" t="s">
        <v>5</v>
      </c>
      <c r="B7" t="b">
        <v>0</v>
      </c>
      <c r="C7" t="s">
        <v>199</v>
      </c>
      <c r="D7" t="s">
        <v>198</v>
      </c>
      <c r="F7" t="str">
        <f>A6</f>
        <v>Charlotte Pascoe</v>
      </c>
    </row>
    <row r="8" spans="1:7">
      <c r="A8" t="s">
        <v>160</v>
      </c>
      <c r="B8" t="b">
        <v>0</v>
      </c>
      <c r="C8" t="s">
        <v>209</v>
      </c>
      <c r="D8" t="s">
        <v>210</v>
      </c>
      <c r="E8" s="1" t="str">
        <f>url!A15</f>
        <v>Dave Williamson</v>
      </c>
      <c r="F8" t="str">
        <f>A6</f>
        <v>Charlotte Pascoe</v>
      </c>
    </row>
    <row r="9" spans="1:7">
      <c r="A9" t="s">
        <v>161</v>
      </c>
      <c r="B9" t="b">
        <v>0</v>
      </c>
      <c r="C9" t="s">
        <v>6754</v>
      </c>
      <c r="D9" t="s">
        <v>214</v>
      </c>
      <c r="E9" s="1" t="str">
        <f>url!A16</f>
        <v>Francis Zwiers</v>
      </c>
      <c r="F9" t="str">
        <f>A6</f>
        <v>Charlotte Pascoe</v>
      </c>
    </row>
    <row r="10" spans="1:7">
      <c r="A10" t="s">
        <v>218</v>
      </c>
      <c r="B10" t="b">
        <v>0</v>
      </c>
      <c r="C10" t="s">
        <v>219</v>
      </c>
      <c r="D10" t="s">
        <v>217</v>
      </c>
      <c r="E10" s="1" t="str">
        <f>url!A17</f>
        <v>George Hurtt</v>
      </c>
      <c r="F10" t="str">
        <f>A6</f>
        <v>Charlotte Pascoe</v>
      </c>
    </row>
    <row r="11" spans="1:7">
      <c r="A11" t="s">
        <v>6</v>
      </c>
      <c r="B11" t="b">
        <v>0</v>
      </c>
      <c r="C11" t="s">
        <v>222</v>
      </c>
      <c r="D11" t="s">
        <v>225</v>
      </c>
      <c r="E11" s="1" t="str">
        <f>url!A18</f>
        <v>Gunnar Myhre</v>
      </c>
      <c r="F11" t="str">
        <f>A6</f>
        <v>Charlotte Pascoe</v>
      </c>
    </row>
    <row r="12" spans="1:7">
      <c r="A12" t="s">
        <v>7</v>
      </c>
      <c r="B12" t="b">
        <v>0</v>
      </c>
      <c r="C12" t="s">
        <v>228</v>
      </c>
      <c r="D12" t="s">
        <v>227</v>
      </c>
      <c r="E12" s="1" t="str">
        <f>url!A19</f>
        <v>Johannes Kaiser</v>
      </c>
      <c r="F12" t="str">
        <f>A6</f>
        <v>Charlotte Pascoe</v>
      </c>
    </row>
    <row r="13" spans="1:7">
      <c r="A13" t="s">
        <v>8</v>
      </c>
      <c r="B13" t="b">
        <v>0</v>
      </c>
      <c r="C13" t="s">
        <v>233</v>
      </c>
      <c r="D13" t="s">
        <v>232</v>
      </c>
      <c r="E13" s="1" t="str">
        <f>url!A20</f>
        <v>Karl Taylor</v>
      </c>
      <c r="F13" t="str">
        <f>A6</f>
        <v>Charlotte Pascoe</v>
      </c>
    </row>
    <row r="14" spans="1:7">
      <c r="A14" t="s">
        <v>9</v>
      </c>
      <c r="B14" t="b">
        <v>0</v>
      </c>
      <c r="C14" t="s">
        <v>6753</v>
      </c>
      <c r="D14" t="s">
        <v>234</v>
      </c>
      <c r="E14" s="1" t="str">
        <f>url!A21</f>
        <v>Karsten Peters</v>
      </c>
      <c r="F14" t="str">
        <f>A6</f>
        <v>Charlotte Pascoe</v>
      </c>
    </row>
    <row r="15" spans="1:7">
      <c r="A15" t="s">
        <v>240</v>
      </c>
      <c r="B15" t="b">
        <v>0</v>
      </c>
      <c r="C15" t="s">
        <v>243</v>
      </c>
      <c r="D15" t="s">
        <v>244</v>
      </c>
      <c r="E15" s="1" t="str">
        <f>url!A22</f>
        <v>Katja Matthes</v>
      </c>
      <c r="F15" t="str">
        <f>A6</f>
        <v>Charlotte Pascoe</v>
      </c>
    </row>
    <row r="16" spans="1:7">
      <c r="A16" t="s">
        <v>237</v>
      </c>
      <c r="B16" t="b">
        <v>0</v>
      </c>
      <c r="C16" t="s">
        <v>219</v>
      </c>
      <c r="D16" t="s">
        <v>245</v>
      </c>
      <c r="E16" s="1" t="str">
        <f>url!A23</f>
        <v>Louise Chini</v>
      </c>
      <c r="F16" t="str">
        <f>A6</f>
        <v>Charlotte Pascoe</v>
      </c>
    </row>
    <row r="17" spans="1:6">
      <c r="A17" t="s">
        <v>10</v>
      </c>
      <c r="B17" t="b">
        <v>0</v>
      </c>
      <c r="C17" t="s">
        <v>248</v>
      </c>
      <c r="D17" t="s">
        <v>249</v>
      </c>
      <c r="E17" s="1" t="str">
        <f>url!A24</f>
        <v>Larry Thomason</v>
      </c>
      <c r="F17" t="str">
        <f>A6</f>
        <v>Charlotte Pascoe</v>
      </c>
    </row>
    <row r="18" spans="1:6">
      <c r="A18" t="s">
        <v>11</v>
      </c>
      <c r="B18" t="b">
        <v>0</v>
      </c>
      <c r="C18" t="s">
        <v>191</v>
      </c>
      <c r="D18" t="s">
        <v>250</v>
      </c>
      <c r="E18" s="1" t="str">
        <f>url!A25</f>
        <v>Malte Meinshausen</v>
      </c>
      <c r="F18" t="str">
        <f>A6</f>
        <v>Charlotte Pascoe</v>
      </c>
    </row>
    <row r="19" spans="1:6">
      <c r="A19" t="s">
        <v>12</v>
      </c>
      <c r="B19" t="b">
        <v>0</v>
      </c>
      <c r="C19" t="s">
        <v>254</v>
      </c>
      <c r="D19" t="s">
        <v>253</v>
      </c>
      <c r="E19" s="1" t="str">
        <f>url!A26</f>
        <v>Michael Schulz</v>
      </c>
      <c r="F19" t="str">
        <f>A6</f>
        <v>Charlotte Pascoe</v>
      </c>
    </row>
    <row r="20" spans="1:6">
      <c r="A20" t="s">
        <v>13</v>
      </c>
      <c r="B20" t="b">
        <v>0</v>
      </c>
      <c r="C20" t="s">
        <v>257</v>
      </c>
      <c r="D20" t="s">
        <v>261</v>
      </c>
      <c r="E20" s="1" t="str">
        <f>url!A27</f>
        <v>Michaela Hegglin</v>
      </c>
      <c r="F20" t="str">
        <f>A6</f>
        <v>Charlotte Pascoe</v>
      </c>
    </row>
    <row r="21" spans="1:6" ht="30">
      <c r="A21" t="s">
        <v>163</v>
      </c>
      <c r="B21" t="b">
        <v>1</v>
      </c>
      <c r="C21" t="s">
        <v>233</v>
      </c>
      <c r="D21" t="s">
        <v>232</v>
      </c>
      <c r="E21" s="1" t="str">
        <f>url!A28</f>
        <v>Program for Climate Model Diagnosis and Intercomparison</v>
      </c>
      <c r="F21" t="str">
        <f>A6</f>
        <v>Charlotte Pascoe</v>
      </c>
    </row>
    <row r="22" spans="1:6">
      <c r="A22" t="s">
        <v>14</v>
      </c>
      <c r="B22" t="b">
        <v>0</v>
      </c>
      <c r="C22" t="s">
        <v>233</v>
      </c>
      <c r="D22" t="s">
        <v>265</v>
      </c>
      <c r="E22" s="1" t="str">
        <f>url!A29</f>
        <v>Peter Gleckler</v>
      </c>
      <c r="F22" t="str">
        <f>A6</f>
        <v>Charlotte Pascoe</v>
      </c>
    </row>
    <row r="23" spans="1:6">
      <c r="A23" t="s">
        <v>15</v>
      </c>
      <c r="B23" t="b">
        <v>0</v>
      </c>
      <c r="C23" t="s">
        <v>6753</v>
      </c>
      <c r="D23" t="s">
        <v>268</v>
      </c>
      <c r="E23" s="1" t="str">
        <f>url!A30</f>
        <v>Stefan Kinne</v>
      </c>
      <c r="F23" t="str">
        <f>A6</f>
        <v>Charlotte Pascoe</v>
      </c>
    </row>
    <row r="24" spans="1:6">
      <c r="A24" t="s">
        <v>16</v>
      </c>
      <c r="B24" t="b">
        <v>0</v>
      </c>
      <c r="C24" t="s">
        <v>269</v>
      </c>
      <c r="D24" t="s">
        <v>270</v>
      </c>
      <c r="E24" s="1" t="str">
        <f>url!A31</f>
        <v>Steve Smith</v>
      </c>
      <c r="F24" t="str">
        <f>A6</f>
        <v>Charlotte Pascoe</v>
      </c>
    </row>
    <row r="25" spans="1:6">
      <c r="A25" t="s">
        <v>281</v>
      </c>
      <c r="B25" t="b">
        <v>0</v>
      </c>
      <c r="C25" t="s">
        <v>285</v>
      </c>
      <c r="D25" t="s">
        <v>282</v>
      </c>
      <c r="E25" s="1" t="str">
        <f>url!A32</f>
        <v>Veronika Eyring</v>
      </c>
      <c r="F25" t="str">
        <f>A6</f>
        <v>Charlotte Pascoe</v>
      </c>
    </row>
    <row r="26" spans="1:6">
      <c r="A26" t="s">
        <v>286</v>
      </c>
      <c r="B26" t="b">
        <v>1</v>
      </c>
      <c r="E26" s="1" t="str">
        <f>url!A33</f>
        <v>WGCM</v>
      </c>
      <c r="F26" t="str">
        <f>A6</f>
        <v>Charlotte Pascoe</v>
      </c>
    </row>
    <row r="27" spans="1:6">
      <c r="A27" t="s">
        <v>311</v>
      </c>
      <c r="B27" t="b">
        <v>0</v>
      </c>
      <c r="C27" t="s">
        <v>319</v>
      </c>
      <c r="D27" t="s">
        <v>310</v>
      </c>
      <c r="E27" s="1" t="str">
        <f>url!A34</f>
        <v>Brian O'Neill</v>
      </c>
      <c r="F27" t="str">
        <f>A6</f>
        <v>Charlotte Pascoe</v>
      </c>
    </row>
    <row r="28" spans="1:6">
      <c r="A28" t="s">
        <v>312</v>
      </c>
      <c r="B28" t="b">
        <v>0</v>
      </c>
      <c r="C28" t="s">
        <v>319</v>
      </c>
      <c r="D28" t="s">
        <v>313</v>
      </c>
      <c r="E28" s="1" t="str">
        <f>url!A35</f>
        <v>Claudia Tebaldi</v>
      </c>
      <c r="F28" t="str">
        <f>A6</f>
        <v>Charlotte Pascoe</v>
      </c>
    </row>
    <row r="29" spans="1:6">
      <c r="A29" t="s">
        <v>314</v>
      </c>
      <c r="B29" t="b">
        <v>0</v>
      </c>
      <c r="C29" t="s">
        <v>323</v>
      </c>
      <c r="D29" t="s">
        <v>5606</v>
      </c>
      <c r="E29" s="1" t="str">
        <f>url!A36</f>
        <v>Detlev van Vuuren</v>
      </c>
      <c r="F29" t="str">
        <f>A6</f>
        <v>Charlotte Pascoe</v>
      </c>
    </row>
    <row r="30" spans="1:6">
      <c r="A30" t="s">
        <v>459</v>
      </c>
      <c r="B30" t="b">
        <v>0</v>
      </c>
      <c r="C30" t="s">
        <v>5643</v>
      </c>
      <c r="D30" t="s">
        <v>460</v>
      </c>
      <c r="E30" s="1" t="str">
        <f>url!A40</f>
        <v>William Collins</v>
      </c>
      <c r="F30" t="str">
        <f>A6</f>
        <v>Charlotte Pascoe</v>
      </c>
    </row>
    <row r="31" spans="1:6">
      <c r="A31" t="s">
        <v>466</v>
      </c>
      <c r="B31" t="b">
        <v>0</v>
      </c>
      <c r="C31" t="s">
        <v>464</v>
      </c>
      <c r="D31" t="s">
        <v>463</v>
      </c>
      <c r="E31" s="1" t="str">
        <f>url!A41</f>
        <v>Jean-François Lamarque</v>
      </c>
      <c r="F31" t="str">
        <f>A6</f>
        <v>Charlotte Pascoe</v>
      </c>
    </row>
    <row r="32" spans="1:6">
      <c r="A32" t="s">
        <v>562</v>
      </c>
      <c r="B32" t="b">
        <v>0</v>
      </c>
      <c r="C32" t="s">
        <v>563</v>
      </c>
      <c r="D32" t="s">
        <v>564</v>
      </c>
      <c r="E32" s="1" t="str">
        <f>url!A42</f>
        <v>Vivek Arora</v>
      </c>
      <c r="F32" t="str">
        <f>A6</f>
        <v>Charlotte Pascoe</v>
      </c>
    </row>
    <row r="33" spans="1:6">
      <c r="A33" t="s">
        <v>565</v>
      </c>
      <c r="B33" t="b">
        <v>0</v>
      </c>
      <c r="C33" t="s">
        <v>566</v>
      </c>
      <c r="D33" t="s">
        <v>5619</v>
      </c>
      <c r="E33" s="1" t="str">
        <f>url!A43</f>
        <v>Pierre Friedlingstein</v>
      </c>
      <c r="F33" t="str">
        <f>A6</f>
        <v>Charlotte Pascoe</v>
      </c>
    </row>
    <row r="34" spans="1:6">
      <c r="A34" t="s">
        <v>567</v>
      </c>
      <c r="B34" t="b">
        <v>0</v>
      </c>
      <c r="C34" t="s">
        <v>568</v>
      </c>
      <c r="D34" t="s">
        <v>569</v>
      </c>
      <c r="E34" s="1" t="str">
        <f>url!A44</f>
        <v>Chris Jones</v>
      </c>
      <c r="F34" t="str">
        <f>A6</f>
        <v>Charlotte Pascoe</v>
      </c>
    </row>
    <row r="35" spans="1:6">
      <c r="A35" t="s">
        <v>616</v>
      </c>
      <c r="B35" t="b">
        <v>0</v>
      </c>
      <c r="C35" t="s">
        <v>617</v>
      </c>
      <c r="D35" t="s">
        <v>618</v>
      </c>
      <c r="E35" s="1" t="str">
        <f>url!A46</f>
        <v>Mark Webb</v>
      </c>
      <c r="F35" t="str">
        <f>A6</f>
        <v>Charlotte Pascoe</v>
      </c>
    </row>
    <row r="36" spans="1:6">
      <c r="A36" t="s">
        <v>619</v>
      </c>
      <c r="B36" t="b">
        <v>0</v>
      </c>
      <c r="C36" t="s">
        <v>620</v>
      </c>
      <c r="D36" t="s">
        <v>621</v>
      </c>
      <c r="E36" s="1" t="str">
        <f>url!A47</f>
        <v>Chris Bretherton</v>
      </c>
      <c r="F36" t="str">
        <f>A6</f>
        <v>Charlotte Pascoe</v>
      </c>
    </row>
    <row r="37" spans="1:6">
      <c r="A37" t="s">
        <v>626</v>
      </c>
      <c r="B37" t="b">
        <v>0</v>
      </c>
      <c r="C37" t="s">
        <v>620</v>
      </c>
      <c r="D37" t="s">
        <v>627</v>
      </c>
      <c r="E37" s="1" t="str">
        <f>url!A48</f>
        <v>Roger Marchand</v>
      </c>
      <c r="F37" t="str">
        <f>A6</f>
        <v>Charlotte Pascoe</v>
      </c>
    </row>
    <row r="38" spans="1:6">
      <c r="A38" t="s">
        <v>628</v>
      </c>
      <c r="B38" t="b">
        <v>0</v>
      </c>
      <c r="C38" t="s">
        <v>568</v>
      </c>
      <c r="E38" s="1" t="str">
        <f>url!A49</f>
        <v>Peter Good</v>
      </c>
      <c r="F38" t="str">
        <f>A6</f>
        <v>Charlotte Pascoe</v>
      </c>
    </row>
    <row r="39" spans="1:6">
      <c r="A39" t="s">
        <v>633</v>
      </c>
      <c r="B39" t="b">
        <v>0</v>
      </c>
      <c r="C39" t="s">
        <v>617</v>
      </c>
      <c r="E39" s="1" t="str">
        <f>url!A50</f>
        <v>Tim Andrews</v>
      </c>
      <c r="F39" t="str">
        <f>A6</f>
        <v>Charlotte Pascoe</v>
      </c>
    </row>
    <row r="40" spans="1:6">
      <c r="A40" t="s">
        <v>637</v>
      </c>
      <c r="B40" t="b">
        <v>0</v>
      </c>
      <c r="C40" t="s">
        <v>617</v>
      </c>
      <c r="E40" s="1" t="str">
        <f>url!A51</f>
        <v>Rob Chadwick</v>
      </c>
      <c r="F40" t="str">
        <f>A6</f>
        <v>Charlotte Pascoe</v>
      </c>
    </row>
    <row r="41" spans="1:6">
      <c r="A41" t="s">
        <v>643</v>
      </c>
      <c r="B41" t="b">
        <v>0</v>
      </c>
      <c r="C41" t="s">
        <v>639</v>
      </c>
      <c r="D41" t="s">
        <v>640</v>
      </c>
      <c r="E41" s="1" t="str">
        <f>url!A52</f>
        <v>Hervé Douville</v>
      </c>
      <c r="F41" t="str">
        <f>A6</f>
        <v>Charlotte Pascoe</v>
      </c>
    </row>
    <row r="42" spans="1:6">
      <c r="A42" t="s">
        <v>645</v>
      </c>
      <c r="B42" t="b">
        <v>0</v>
      </c>
      <c r="C42" t="s">
        <v>646</v>
      </c>
      <c r="D42" t="s">
        <v>649</v>
      </c>
      <c r="E42" s="1" t="str">
        <f>url!A53</f>
        <v>Sandrine Bony</v>
      </c>
      <c r="F42" t="str">
        <f>A6</f>
        <v>Charlotte Pascoe</v>
      </c>
    </row>
    <row r="43" spans="1:6">
      <c r="A43" t="s">
        <v>817</v>
      </c>
      <c r="B43" t="b">
        <v>0</v>
      </c>
      <c r="C43" t="s">
        <v>563</v>
      </c>
      <c r="D43" t="s">
        <v>818</v>
      </c>
      <c r="E43" s="1" t="str">
        <f>url!A55</f>
        <v>Nathan Gillett</v>
      </c>
      <c r="F43" t="str">
        <f>A6</f>
        <v>Charlotte Pascoe</v>
      </c>
    </row>
    <row r="44" spans="1:6">
      <c r="A44" t="s">
        <v>819</v>
      </c>
      <c r="B44" t="b">
        <v>0</v>
      </c>
      <c r="C44" t="s">
        <v>820</v>
      </c>
      <c r="D44" t="s">
        <v>821</v>
      </c>
      <c r="E44" s="1" t="str">
        <f>url!A56</f>
        <v>Hideo Shiogama</v>
      </c>
      <c r="F44" t="str">
        <f>A6</f>
        <v>Charlotte Pascoe</v>
      </c>
    </row>
    <row r="45" spans="1:6">
      <c r="A45" t="s">
        <v>917</v>
      </c>
      <c r="B45" t="b">
        <v>0</v>
      </c>
      <c r="C45" t="s">
        <v>563</v>
      </c>
      <c r="D45" t="s">
        <v>5804</v>
      </c>
      <c r="E45" s="1" t="str">
        <f>url!A57</f>
        <v>George Boer</v>
      </c>
      <c r="F45" t="str">
        <f>A6</f>
        <v>Charlotte Pascoe</v>
      </c>
    </row>
    <row r="46" spans="1:6">
      <c r="A46" t="s">
        <v>918</v>
      </c>
      <c r="B46" t="b">
        <v>0</v>
      </c>
      <c r="C46" t="s">
        <v>568</v>
      </c>
      <c r="D46" t="s">
        <v>919</v>
      </c>
      <c r="E46" s="1" t="str">
        <f>url!A58</f>
        <v>Doug Smith</v>
      </c>
      <c r="F46" t="str">
        <f>A6</f>
        <v>Charlotte Pascoe</v>
      </c>
    </row>
    <row r="47" spans="1:6">
      <c r="A47" t="s">
        <v>940</v>
      </c>
      <c r="B47" t="b">
        <v>0</v>
      </c>
      <c r="C47" t="s">
        <v>257</v>
      </c>
      <c r="D47" t="s">
        <v>941</v>
      </c>
      <c r="E47" s="1" t="str">
        <f>url!A61</f>
        <v>Jonathan Gregory</v>
      </c>
      <c r="F47" t="str">
        <f>A6</f>
        <v>Charlotte Pascoe</v>
      </c>
    </row>
    <row r="48" spans="1:6">
      <c r="A48" t="s">
        <v>942</v>
      </c>
      <c r="B48" t="b">
        <v>0</v>
      </c>
      <c r="C48" t="s">
        <v>947</v>
      </c>
      <c r="D48" t="s">
        <v>943</v>
      </c>
      <c r="E48" s="1" t="str">
        <f>url!A62</f>
        <v>Detlef Stammer</v>
      </c>
      <c r="F48" t="str">
        <f>A6</f>
        <v>Charlotte Pascoe</v>
      </c>
    </row>
    <row r="49" spans="1:6">
      <c r="A49" t="s">
        <v>945</v>
      </c>
      <c r="B49" t="b">
        <v>0</v>
      </c>
      <c r="C49" t="s">
        <v>950</v>
      </c>
      <c r="D49" t="s">
        <v>946</v>
      </c>
      <c r="E49" s="1" t="str">
        <f>url!A63</f>
        <v>Stephen Griffies</v>
      </c>
      <c r="F49" t="str">
        <f>A6</f>
        <v>Charlotte Pascoe</v>
      </c>
    </row>
    <row r="50" spans="1:6">
      <c r="A50" t="s">
        <v>994</v>
      </c>
      <c r="B50" t="b">
        <v>0</v>
      </c>
      <c r="C50" t="s">
        <v>269</v>
      </c>
      <c r="D50" t="s">
        <v>995</v>
      </c>
      <c r="E50" s="1" t="str">
        <f>url!A65</f>
        <v>Ben Kravitz</v>
      </c>
      <c r="F50" t="str">
        <f>A6</f>
        <v>Charlotte Pascoe</v>
      </c>
    </row>
    <row r="51" spans="1:6">
      <c r="A51" t="s">
        <v>1159</v>
      </c>
      <c r="B51" t="b">
        <v>0</v>
      </c>
      <c r="C51" t="s">
        <v>1160</v>
      </c>
      <c r="D51" t="s">
        <v>1161</v>
      </c>
      <c r="E51" s="1" t="str">
        <f>url!A74</f>
        <v>Tianjun Zhou</v>
      </c>
      <c r="F51" t="str">
        <f>A6</f>
        <v>Charlotte Pascoe</v>
      </c>
    </row>
    <row r="52" spans="1:6">
      <c r="A52" t="s">
        <v>1164</v>
      </c>
      <c r="B52" t="b">
        <v>0</v>
      </c>
      <c r="C52" t="s">
        <v>257</v>
      </c>
      <c r="D52" t="s">
        <v>1165</v>
      </c>
      <c r="E52" s="1" t="str">
        <f>url!A75</f>
        <v>Andy Turner</v>
      </c>
      <c r="F52" t="str">
        <f>A6</f>
        <v>Charlotte Pascoe</v>
      </c>
    </row>
    <row r="53" spans="1:6">
      <c r="A53" t="s">
        <v>1167</v>
      </c>
      <c r="B53" t="b">
        <v>0</v>
      </c>
      <c r="C53" t="s">
        <v>1168</v>
      </c>
      <c r="D53" t="s">
        <v>1169</v>
      </c>
      <c r="E53" s="1" t="str">
        <f>url!A76</f>
        <v>James Kinter</v>
      </c>
      <c r="F53" t="str">
        <f>A6</f>
        <v>Charlotte Pascoe</v>
      </c>
    </row>
    <row r="54" spans="1:6">
      <c r="A54" t="s">
        <v>1191</v>
      </c>
      <c r="B54" t="b">
        <v>0</v>
      </c>
      <c r="C54" t="s">
        <v>568</v>
      </c>
      <c r="D54" s="70" t="s">
        <v>1188</v>
      </c>
      <c r="E54" s="1" t="str">
        <f>url!A79</f>
        <v>HadISST Contact</v>
      </c>
      <c r="F54" t="str">
        <f>A6</f>
        <v>Charlotte Pascoe</v>
      </c>
    </row>
    <row r="55" spans="1:6">
      <c r="A55" t="s">
        <v>1240</v>
      </c>
      <c r="B55" t="b">
        <v>0</v>
      </c>
      <c r="C55" t="s">
        <v>1242</v>
      </c>
      <c r="D55" t="s">
        <v>1241</v>
      </c>
      <c r="E55" s="1" t="str">
        <f>url!A85</f>
        <v>Rein Haarsma</v>
      </c>
      <c r="F55" t="str">
        <f>A6</f>
        <v>Charlotte Pascoe</v>
      </c>
    </row>
    <row r="56" spans="1:6">
      <c r="A56" t="s">
        <v>1245</v>
      </c>
      <c r="B56" t="b">
        <v>0</v>
      </c>
      <c r="C56" t="s">
        <v>617</v>
      </c>
      <c r="D56" t="s">
        <v>1246</v>
      </c>
      <c r="E56" s="1" t="str">
        <f>url!A86</f>
        <v>Malcolm Roberts</v>
      </c>
      <c r="F56" t="str">
        <f>A6</f>
        <v>Charlotte Pascoe</v>
      </c>
    </row>
    <row r="57" spans="1:6">
      <c r="A57" t="s">
        <v>1419</v>
      </c>
      <c r="B57" t="b">
        <v>0</v>
      </c>
      <c r="C57" t="s">
        <v>1420</v>
      </c>
      <c r="D57" t="s">
        <v>1421</v>
      </c>
      <c r="E57" s="1" t="str">
        <f>url!A90</f>
        <v>Eric Larour</v>
      </c>
      <c r="F57" t="str">
        <f>A6</f>
        <v>Charlotte Pascoe</v>
      </c>
    </row>
    <row r="58" spans="1:6">
      <c r="A58" t="s">
        <v>1422</v>
      </c>
      <c r="B58" t="b">
        <v>0</v>
      </c>
      <c r="C58" t="s">
        <v>1423</v>
      </c>
      <c r="D58" t="s">
        <v>1424</v>
      </c>
      <c r="E58" s="1" t="str">
        <f>url!A91</f>
        <v>Sophie Nowicki</v>
      </c>
      <c r="F58" t="str">
        <f>A6</f>
        <v>Charlotte Pascoe</v>
      </c>
    </row>
    <row r="59" spans="1:6">
      <c r="A59" t="s">
        <v>1425</v>
      </c>
      <c r="B59" t="b">
        <v>0</v>
      </c>
      <c r="C59" t="s">
        <v>1426</v>
      </c>
      <c r="D59" t="s">
        <v>1427</v>
      </c>
      <c r="E59" s="1" t="str">
        <f>url!A92</f>
        <v>Tony Payne</v>
      </c>
      <c r="F59" t="str">
        <f>A6</f>
        <v>Charlotte Pascoe</v>
      </c>
    </row>
    <row r="60" spans="1:6">
      <c r="A60" t="s">
        <v>1483</v>
      </c>
      <c r="B60" t="b">
        <v>0</v>
      </c>
      <c r="C60" t="s">
        <v>1242</v>
      </c>
      <c r="D60" t="s">
        <v>1484</v>
      </c>
      <c r="E60" s="1" t="str">
        <f>url!A94</f>
        <v>Bart van den Hurk</v>
      </c>
      <c r="F60" t="str">
        <f>A6</f>
        <v>Charlotte Pascoe</v>
      </c>
    </row>
    <row r="61" spans="1:6">
      <c r="A61" t="s">
        <v>1485</v>
      </c>
      <c r="B61" t="b">
        <v>0</v>
      </c>
      <c r="C61" t="s">
        <v>1495</v>
      </c>
      <c r="D61" t="s">
        <v>5618</v>
      </c>
      <c r="E61" s="1" t="str">
        <f>url!A95</f>
        <v>Gerhard Krinner</v>
      </c>
      <c r="F61" t="str">
        <f>A6</f>
        <v>Charlotte Pascoe</v>
      </c>
    </row>
    <row r="62" spans="1:6">
      <c r="A62" t="s">
        <v>1486</v>
      </c>
      <c r="B62" t="b">
        <v>0</v>
      </c>
      <c r="C62" t="s">
        <v>1500</v>
      </c>
      <c r="D62" t="s">
        <v>1487</v>
      </c>
      <c r="E62" s="1" t="str">
        <f>url!A96</f>
        <v>Sonia Seneviratne</v>
      </c>
      <c r="F62" t="str">
        <f>A6</f>
        <v>Charlotte Pascoe</v>
      </c>
    </row>
    <row r="63" spans="1:6">
      <c r="A63" t="s">
        <v>1488</v>
      </c>
      <c r="B63" t="b">
        <v>0</v>
      </c>
      <c r="C63" t="s">
        <v>1504</v>
      </c>
      <c r="D63" t="s">
        <v>1489</v>
      </c>
      <c r="E63" s="1" t="str">
        <f>url!A97</f>
        <v>Chris Derkson</v>
      </c>
      <c r="F63" t="str">
        <f>A6</f>
        <v>Charlotte Pascoe</v>
      </c>
    </row>
    <row r="64" spans="1:6">
      <c r="A64" t="s">
        <v>1490</v>
      </c>
      <c r="B64" t="b">
        <v>0</v>
      </c>
      <c r="C64" t="s">
        <v>1505</v>
      </c>
      <c r="D64" t="s">
        <v>1491</v>
      </c>
      <c r="E64" s="1" t="str">
        <f>url!A98</f>
        <v>Taikan Oki</v>
      </c>
      <c r="F64" t="str">
        <f>A6</f>
        <v>Charlotte Pascoe</v>
      </c>
    </row>
    <row r="65" spans="1:6">
      <c r="A65" t="s">
        <v>1492</v>
      </c>
      <c r="B65" t="b">
        <v>0</v>
      </c>
      <c r="C65" t="s">
        <v>1505</v>
      </c>
      <c r="D65" t="s">
        <v>7827</v>
      </c>
      <c r="F65" t="str">
        <f>A6</f>
        <v>Charlotte Pascoe</v>
      </c>
    </row>
    <row r="66" spans="1:6">
      <c r="A66" t="s">
        <v>1721</v>
      </c>
      <c r="B66" t="b">
        <v>0</v>
      </c>
      <c r="C66" t="s">
        <v>1423</v>
      </c>
      <c r="D66" t="s">
        <v>1722</v>
      </c>
      <c r="E66" s="1" t="str">
        <f>url!A101</f>
        <v>Charles Jackman</v>
      </c>
      <c r="F66" t="str">
        <f>A6</f>
        <v>Charlotte Pascoe</v>
      </c>
    </row>
    <row r="67" spans="1:6">
      <c r="A67" t="s">
        <v>1828</v>
      </c>
      <c r="B67" t="b">
        <v>0</v>
      </c>
      <c r="C67" t="s">
        <v>319</v>
      </c>
      <c r="D67" t="s">
        <v>1829</v>
      </c>
      <c r="E67" s="1" t="str">
        <f>url!A102</f>
        <v>David Lawrence</v>
      </c>
      <c r="F67" t="str">
        <f>A6</f>
        <v>Charlotte Pascoe</v>
      </c>
    </row>
    <row r="68" spans="1:6">
      <c r="A68" t="s">
        <v>1927</v>
      </c>
      <c r="B68" t="b">
        <v>0</v>
      </c>
      <c r="C68" t="s">
        <v>319</v>
      </c>
      <c r="D68" t="s">
        <v>1928</v>
      </c>
      <c r="E68" s="1" t="str">
        <f>url!A105</f>
        <v>Gokhan Danabasoglu</v>
      </c>
      <c r="F68" t="str">
        <f>A6</f>
        <v>Charlotte Pascoe</v>
      </c>
    </row>
    <row r="69" spans="1:6">
      <c r="A69" t="s">
        <v>1931</v>
      </c>
      <c r="B69" t="b">
        <v>0</v>
      </c>
      <c r="C69" t="s">
        <v>646</v>
      </c>
      <c r="D69" t="s">
        <v>1932</v>
      </c>
      <c r="E69" s="1" t="str">
        <f>url!A106</f>
        <v>James Orr</v>
      </c>
      <c r="F69" t="str">
        <f>A6</f>
        <v>Charlotte Pascoe</v>
      </c>
    </row>
    <row r="70" spans="1:6">
      <c r="A70" t="s">
        <v>2363</v>
      </c>
      <c r="B70" t="b">
        <v>0</v>
      </c>
      <c r="C70" t="s">
        <v>646</v>
      </c>
      <c r="D70" t="s">
        <v>2364</v>
      </c>
      <c r="E70" s="1" t="str">
        <f>url!A121</f>
        <v>Pascale Braconnot</v>
      </c>
      <c r="F70" t="str">
        <f>A6</f>
        <v>Charlotte Pascoe</v>
      </c>
    </row>
    <row r="71" spans="1:6">
      <c r="A71" t="s">
        <v>2365</v>
      </c>
      <c r="B71" t="b">
        <v>0</v>
      </c>
      <c r="C71" t="s">
        <v>257</v>
      </c>
      <c r="D71" t="s">
        <v>2366</v>
      </c>
      <c r="E71" s="1" t="str">
        <f>url!A122</f>
        <v>Sandy Harrison</v>
      </c>
      <c r="F71" t="str">
        <f>A6</f>
        <v>Charlotte Pascoe</v>
      </c>
    </row>
    <row r="72" spans="1:6">
      <c r="A72" t="s">
        <v>2373</v>
      </c>
      <c r="B72" t="b">
        <v>0</v>
      </c>
      <c r="C72" t="s">
        <v>2374</v>
      </c>
      <c r="D72" t="s">
        <v>2375</v>
      </c>
      <c r="E72" s="1" t="str">
        <f>url!A123</f>
        <v>Robert Pincus</v>
      </c>
      <c r="F72" t="str">
        <f>A6</f>
        <v>Charlotte Pascoe</v>
      </c>
    </row>
    <row r="73" spans="1:6">
      <c r="A73" t="s">
        <v>2381</v>
      </c>
      <c r="B73" t="b">
        <v>0</v>
      </c>
      <c r="C73" t="s">
        <v>2376</v>
      </c>
      <c r="D73" t="s">
        <v>2377</v>
      </c>
      <c r="E73" s="1" t="str">
        <f>url!A124</f>
        <v>Piers Forster</v>
      </c>
      <c r="F73" t="str">
        <f>A6</f>
        <v>Charlotte Pascoe</v>
      </c>
    </row>
    <row r="74" spans="1:6">
      <c r="A74" t="s">
        <v>2393</v>
      </c>
      <c r="B74" t="b">
        <v>0</v>
      </c>
      <c r="C74" t="s">
        <v>2386</v>
      </c>
      <c r="D74" t="s">
        <v>2387</v>
      </c>
      <c r="E74" s="1" t="str">
        <f>url!A125</f>
        <v>Davide Zanchettin</v>
      </c>
      <c r="F74" t="str">
        <f>A6</f>
        <v>Charlotte Pascoe</v>
      </c>
    </row>
    <row r="75" spans="1:6">
      <c r="A75" t="s">
        <v>2388</v>
      </c>
      <c r="B75" t="b">
        <v>0</v>
      </c>
      <c r="C75" t="s">
        <v>6753</v>
      </c>
      <c r="D75" t="s">
        <v>2389</v>
      </c>
      <c r="E75" s="1" t="str">
        <f>url!A126</f>
        <v>Claudia Timmreck</v>
      </c>
      <c r="F75" t="str">
        <f>A6</f>
        <v>Charlotte Pascoe</v>
      </c>
    </row>
    <row r="76" spans="1:6">
      <c r="A76" t="s">
        <v>2390</v>
      </c>
      <c r="B76" t="b">
        <v>0</v>
      </c>
      <c r="C76" t="s">
        <v>646</v>
      </c>
      <c r="D76" t="s">
        <v>2391</v>
      </c>
      <c r="E76" s="1" t="str">
        <f>url!A127</f>
        <v>Myriam Khodri</v>
      </c>
      <c r="F76" t="str">
        <f>A6</f>
        <v>Charlotte Pascoe</v>
      </c>
    </row>
    <row r="77" spans="1:6">
      <c r="A77" t="s">
        <v>5631</v>
      </c>
      <c r="B77" t="b">
        <v>1</v>
      </c>
      <c r="C77" t="s">
        <v>5633</v>
      </c>
      <c r="D77" t="s">
        <v>5630</v>
      </c>
      <c r="F77" t="str">
        <f>A6</f>
        <v>Charlotte Pascoe</v>
      </c>
    </row>
    <row r="78" spans="1:6">
      <c r="A78" t="s">
        <v>5632</v>
      </c>
      <c r="B78" t="b">
        <v>1</v>
      </c>
      <c r="C78" t="s">
        <v>5635</v>
      </c>
      <c r="D78" t="s">
        <v>5634</v>
      </c>
      <c r="F78" t="str">
        <f>A6</f>
        <v>Charlotte Pascoe</v>
      </c>
    </row>
    <row r="79" spans="1:6">
      <c r="A79" t="s">
        <v>5638</v>
      </c>
      <c r="B79" t="b">
        <v>1</v>
      </c>
      <c r="C79" t="s">
        <v>5639</v>
      </c>
      <c r="D79" t="s">
        <v>5874</v>
      </c>
      <c r="F79" t="str">
        <f>A6</f>
        <v>Charlotte Pascoe</v>
      </c>
    </row>
    <row r="80" spans="1:6">
      <c r="A80" t="s">
        <v>5872</v>
      </c>
      <c r="B80" t="b">
        <v>0</v>
      </c>
      <c r="C80" t="s">
        <v>5873</v>
      </c>
      <c r="D80" t="s">
        <v>5875</v>
      </c>
      <c r="E80" s="1" t="str">
        <f>url!$A$185</f>
        <v>Oleg Saenko</v>
      </c>
      <c r="F80" t="str">
        <f>A6</f>
        <v>Charlotte Pascoe</v>
      </c>
    </row>
    <row r="81" spans="1:6">
      <c r="A81" t="s">
        <v>5876</v>
      </c>
      <c r="B81" t="b">
        <v>0</v>
      </c>
      <c r="C81" t="s">
        <v>5877</v>
      </c>
      <c r="D81" t="s">
        <v>5880</v>
      </c>
      <c r="E81" s="1" t="str">
        <f>url!$A$184</f>
        <v>Johann Jungclaus</v>
      </c>
      <c r="F81" t="str">
        <f>A6</f>
        <v>Charlotte Pascoe</v>
      </c>
    </row>
    <row r="82" spans="1:6">
      <c r="A82" t="s">
        <v>6836</v>
      </c>
      <c r="B82" t="b">
        <v>0</v>
      </c>
      <c r="C82" t="s">
        <v>566</v>
      </c>
      <c r="D82" t="s">
        <v>6837</v>
      </c>
      <c r="F82" t="str">
        <f>A6</f>
        <v>Charlotte Pascoe</v>
      </c>
    </row>
    <row r="83" spans="1:6">
      <c r="A83" t="s">
        <v>6838</v>
      </c>
      <c r="B83" t="b">
        <v>0</v>
      </c>
      <c r="C83" t="s">
        <v>319</v>
      </c>
      <c r="D83" t="s">
        <v>6839</v>
      </c>
      <c r="F83" t="str">
        <f>A6</f>
        <v>Charlotte Pascoe</v>
      </c>
    </row>
    <row r="84" spans="1:6">
      <c r="A84" t="s">
        <v>6911</v>
      </c>
      <c r="B84" t="b">
        <v>0</v>
      </c>
      <c r="C84" t="s">
        <v>243</v>
      </c>
      <c r="D84" t="s">
        <v>6912</v>
      </c>
      <c r="F84" t="str">
        <f>$A$6</f>
        <v>Charlotte Pascoe</v>
      </c>
    </row>
    <row r="85" spans="1:6">
      <c r="A85" t="s">
        <v>6914</v>
      </c>
      <c r="B85" t="b">
        <v>0</v>
      </c>
      <c r="C85" t="s">
        <v>6915</v>
      </c>
      <c r="D85" t="s">
        <v>6913</v>
      </c>
      <c r="F85" t="str">
        <f>$A$6</f>
        <v>Charlotte Pascoe</v>
      </c>
    </row>
    <row r="86" spans="1:6">
      <c r="A86" t="s">
        <v>6916</v>
      </c>
      <c r="B86" t="b">
        <v>0</v>
      </c>
      <c r="C86" t="s">
        <v>6917</v>
      </c>
      <c r="D86" t="s">
        <v>6918</v>
      </c>
      <c r="F86" t="str">
        <f>$A$6</f>
        <v>Charlotte Pascoe</v>
      </c>
    </row>
    <row r="87" spans="1:6">
      <c r="A87" t="s">
        <v>6919</v>
      </c>
      <c r="B87" t="b">
        <v>0</v>
      </c>
      <c r="C87" t="s">
        <v>6921</v>
      </c>
      <c r="D87" t="s">
        <v>6920</v>
      </c>
      <c r="F87" t="str">
        <f>$A$6</f>
        <v>Charlotte Pascoe</v>
      </c>
    </row>
    <row r="88" spans="1:6">
      <c r="A88" t="s">
        <v>7853</v>
      </c>
      <c r="B88" t="b">
        <v>0</v>
      </c>
      <c r="C88" t="s">
        <v>7855</v>
      </c>
      <c r="D88" t="s">
        <v>7854</v>
      </c>
      <c r="F88"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5"/>
  <sheetViews>
    <sheetView workbookViewId="0">
      <pane ySplit="1" topLeftCell="A74" activePane="bottomLeft" state="frozen"/>
      <selection pane="bottomLeft" activeCell="B8" sqref="B8"/>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38</v>
      </c>
      <c r="B1" s="6" t="s">
        <v>89</v>
      </c>
      <c r="C1" s="6" t="s">
        <v>90</v>
      </c>
      <c r="D1" s="6" t="s">
        <v>20</v>
      </c>
    </row>
    <row r="2" spans="1:4" ht="45">
      <c r="A2" s="3" t="s">
        <v>88</v>
      </c>
      <c r="B2" s="3" t="s">
        <v>91</v>
      </c>
      <c r="C2" s="3" t="s">
        <v>92</v>
      </c>
      <c r="D2" s="3" t="s">
        <v>829</v>
      </c>
    </row>
    <row r="3" spans="1:4" ht="45">
      <c r="A3" s="3" t="s">
        <v>98</v>
      </c>
      <c r="B3" s="3" t="s">
        <v>99</v>
      </c>
      <c r="C3" s="3" t="s">
        <v>92</v>
      </c>
      <c r="D3" s="3" t="s">
        <v>828</v>
      </c>
    </row>
    <row r="4" spans="1:4" ht="45">
      <c r="A4" s="3" t="s">
        <v>104</v>
      </c>
      <c r="B4" s="3" t="s">
        <v>108</v>
      </c>
      <c r="C4" s="3" t="s">
        <v>92</v>
      </c>
      <c r="D4" s="3" t="s">
        <v>827</v>
      </c>
    </row>
    <row r="5" spans="1:4" ht="45">
      <c r="A5" s="3" t="s">
        <v>121</v>
      </c>
      <c r="B5" s="3" t="s">
        <v>124</v>
      </c>
      <c r="C5" s="3" t="s">
        <v>92</v>
      </c>
      <c r="D5" s="3" t="s">
        <v>830</v>
      </c>
    </row>
    <row r="6" spans="1:4" ht="45">
      <c r="A6" s="3" t="s">
        <v>127</v>
      </c>
      <c r="B6" s="3" t="s">
        <v>129</v>
      </c>
      <c r="C6" s="3" t="s">
        <v>92</v>
      </c>
      <c r="D6" s="3" t="s">
        <v>826</v>
      </c>
    </row>
    <row r="7" spans="1:4" ht="45">
      <c r="A7" s="3" t="s">
        <v>134</v>
      </c>
      <c r="B7" s="3" t="s">
        <v>136</v>
      </c>
      <c r="C7" s="3" t="s">
        <v>92</v>
      </c>
      <c r="D7" s="3" t="s">
        <v>825</v>
      </c>
    </row>
    <row r="8" spans="1:4" ht="45">
      <c r="A8" s="3" t="s">
        <v>154</v>
      </c>
      <c r="B8" s="3" t="s">
        <v>155</v>
      </c>
      <c r="C8" s="3" t="s">
        <v>92</v>
      </c>
      <c r="D8" s="3" t="s">
        <v>6194</v>
      </c>
    </row>
    <row r="9" spans="1:4" ht="45">
      <c r="A9" s="3" t="s">
        <v>158</v>
      </c>
      <c r="B9" s="2" t="s">
        <v>7716</v>
      </c>
      <c r="C9" s="3" t="s">
        <v>92</v>
      </c>
      <c r="D9" s="3" t="s">
        <v>280</v>
      </c>
    </row>
    <row r="10" spans="1:4" ht="30">
      <c r="A10" s="3" t="s">
        <v>168</v>
      </c>
      <c r="B10" s="3" t="s">
        <v>171</v>
      </c>
      <c r="C10" s="3" t="s">
        <v>92</v>
      </c>
      <c r="D10" s="3" t="s">
        <v>279</v>
      </c>
    </row>
    <row r="11" spans="1:4" ht="30">
      <c r="A11" s="3" t="s">
        <v>276</v>
      </c>
      <c r="B11" s="3" t="s">
        <v>5705</v>
      </c>
      <c r="C11" s="3" t="s">
        <v>92</v>
      </c>
      <c r="D11" s="3" t="s">
        <v>5784</v>
      </c>
    </row>
    <row r="12" spans="1:4" ht="45">
      <c r="A12" s="3" t="s">
        <v>2</v>
      </c>
      <c r="B12" s="3" t="s">
        <v>196</v>
      </c>
      <c r="C12" s="3" t="s">
        <v>92</v>
      </c>
      <c r="D12" s="3" t="s">
        <v>197</v>
      </c>
    </row>
    <row r="13" spans="1:4">
      <c r="A13" s="3" t="s">
        <v>4</v>
      </c>
      <c r="B13" s="3" t="s">
        <v>200</v>
      </c>
      <c r="C13" s="3" t="s">
        <v>92</v>
      </c>
      <c r="D13" s="3" t="s">
        <v>201</v>
      </c>
    </row>
    <row r="14" spans="1:4">
      <c r="A14" s="3" t="s">
        <v>206</v>
      </c>
      <c r="B14" s="3" t="s">
        <v>207</v>
      </c>
      <c r="C14" s="3" t="s">
        <v>92</v>
      </c>
      <c r="D14" s="3" t="s">
        <v>208</v>
      </c>
    </row>
    <row r="15" spans="1:4">
      <c r="A15" s="3" t="s">
        <v>211</v>
      </c>
      <c r="B15" s="3" t="s">
        <v>213</v>
      </c>
      <c r="C15" s="3" t="s">
        <v>92</v>
      </c>
      <c r="D15" s="3" t="s">
        <v>212</v>
      </c>
    </row>
    <row r="16" spans="1:4">
      <c r="A16" s="3" t="s">
        <v>161</v>
      </c>
      <c r="B16" s="3" t="s">
        <v>215</v>
      </c>
      <c r="C16" s="3" t="s">
        <v>92</v>
      </c>
      <c r="D16" s="3" t="s">
        <v>216</v>
      </c>
    </row>
    <row r="17" spans="1:4">
      <c r="A17" s="3" t="s">
        <v>218</v>
      </c>
      <c r="B17" s="3" t="s">
        <v>220</v>
      </c>
      <c r="C17" s="3" t="s">
        <v>92</v>
      </c>
      <c r="D17" s="3" t="s">
        <v>221</v>
      </c>
    </row>
    <row r="18" spans="1:4" ht="30">
      <c r="A18" s="3" t="s">
        <v>6</v>
      </c>
      <c r="B18" s="3" t="s">
        <v>223</v>
      </c>
      <c r="C18" s="3" t="s">
        <v>92</v>
      </c>
      <c r="D18" s="3" t="s">
        <v>224</v>
      </c>
    </row>
    <row r="19" spans="1:4" ht="30">
      <c r="A19" s="3" t="s">
        <v>7</v>
      </c>
      <c r="B19" s="3" t="s">
        <v>226</v>
      </c>
      <c r="C19" s="3" t="s">
        <v>92</v>
      </c>
      <c r="D19" s="3" t="s">
        <v>229</v>
      </c>
    </row>
    <row r="20" spans="1:4">
      <c r="A20" s="3" t="s">
        <v>8</v>
      </c>
      <c r="B20" s="3" t="s">
        <v>230</v>
      </c>
      <c r="C20" s="3" t="s">
        <v>92</v>
      </c>
      <c r="D20" s="3" t="s">
        <v>231</v>
      </c>
    </row>
    <row r="21" spans="1:4" ht="45">
      <c r="A21" s="3" t="s">
        <v>9</v>
      </c>
      <c r="B21" s="3" t="s">
        <v>235</v>
      </c>
      <c r="C21" s="3" t="s">
        <v>92</v>
      </c>
      <c r="D21" s="3" t="s">
        <v>236</v>
      </c>
    </row>
    <row r="22" spans="1:4">
      <c r="A22" s="3" t="s">
        <v>240</v>
      </c>
      <c r="B22" s="3" t="s">
        <v>241</v>
      </c>
      <c r="C22" s="3" t="s">
        <v>92</v>
      </c>
      <c r="D22" s="3" t="s">
        <v>242</v>
      </c>
    </row>
    <row r="23" spans="1:4">
      <c r="A23" s="3" t="s">
        <v>237</v>
      </c>
      <c r="B23" s="3" t="s">
        <v>238</v>
      </c>
      <c r="C23" s="3" t="s">
        <v>92</v>
      </c>
      <c r="D23" s="3" t="s">
        <v>239</v>
      </c>
    </row>
    <row r="24" spans="1:4">
      <c r="A24" s="3" t="s">
        <v>10</v>
      </c>
      <c r="B24" s="3" t="s">
        <v>246</v>
      </c>
      <c r="C24" s="3" t="s">
        <v>92</v>
      </c>
      <c r="D24" s="3" t="s">
        <v>247</v>
      </c>
    </row>
    <row r="25" spans="1:4">
      <c r="A25" s="3" t="s">
        <v>11</v>
      </c>
      <c r="B25" s="3" t="s">
        <v>251</v>
      </c>
      <c r="C25" s="3" t="s">
        <v>92</v>
      </c>
      <c r="D25" s="3" t="s">
        <v>252</v>
      </c>
    </row>
    <row r="26" spans="1:4">
      <c r="A26" s="3" t="s">
        <v>12</v>
      </c>
      <c r="B26" s="3" t="s">
        <v>255</v>
      </c>
      <c r="C26" s="3" t="s">
        <v>92</v>
      </c>
      <c r="D26" s="3" t="s">
        <v>256</v>
      </c>
    </row>
    <row r="27" spans="1:4">
      <c r="A27" s="3" t="s">
        <v>259</v>
      </c>
      <c r="B27" s="3" t="s">
        <v>258</v>
      </c>
      <c r="C27" s="3" t="s">
        <v>92</v>
      </c>
      <c r="D27" s="3" t="s">
        <v>260</v>
      </c>
    </row>
    <row r="28" spans="1:4" ht="30">
      <c r="A28" s="3" t="s">
        <v>262</v>
      </c>
      <c r="B28" s="3" t="s">
        <v>263</v>
      </c>
      <c r="C28" s="3" t="s">
        <v>92</v>
      </c>
      <c r="D28" s="3" t="s">
        <v>264</v>
      </c>
    </row>
    <row r="29" spans="1:4">
      <c r="A29" s="3" t="s">
        <v>14</v>
      </c>
      <c r="B29" s="3" t="s">
        <v>266</v>
      </c>
      <c r="C29" s="3" t="s">
        <v>92</v>
      </c>
      <c r="D29" s="3" t="s">
        <v>267</v>
      </c>
    </row>
    <row r="30" spans="1:4" ht="45">
      <c r="A30" s="3" t="s">
        <v>15</v>
      </c>
      <c r="B30" s="3" t="s">
        <v>271</v>
      </c>
      <c r="C30" s="3" t="s">
        <v>92</v>
      </c>
      <c r="D30" s="3" t="s">
        <v>272</v>
      </c>
    </row>
    <row r="31" spans="1:4">
      <c r="A31" s="3" t="s">
        <v>16</v>
      </c>
      <c r="B31" s="3" t="s">
        <v>273</v>
      </c>
      <c r="C31" s="3" t="s">
        <v>92</v>
      </c>
      <c r="D31" s="3" t="s">
        <v>274</v>
      </c>
    </row>
    <row r="32" spans="1:4">
      <c r="A32" s="3" t="s">
        <v>281</v>
      </c>
      <c r="B32" s="3" t="s">
        <v>283</v>
      </c>
      <c r="C32" s="3" t="s">
        <v>92</v>
      </c>
      <c r="D32" s="3" t="s">
        <v>284</v>
      </c>
    </row>
    <row r="33" spans="1:4">
      <c r="A33" s="3" t="s">
        <v>286</v>
      </c>
      <c r="B33" s="3" t="s">
        <v>287</v>
      </c>
      <c r="C33" s="3" t="s">
        <v>92</v>
      </c>
      <c r="D33" s="3" t="s">
        <v>288</v>
      </c>
    </row>
    <row r="34" spans="1:4">
      <c r="A34" s="3" t="s">
        <v>311</v>
      </c>
      <c r="B34" s="3" t="s">
        <v>315</v>
      </c>
      <c r="C34" s="3" t="s">
        <v>92</v>
      </c>
      <c r="D34" s="3" t="s">
        <v>318</v>
      </c>
    </row>
    <row r="35" spans="1:4">
      <c r="A35" s="3" t="s">
        <v>312</v>
      </c>
      <c r="B35" s="3" t="s">
        <v>316</v>
      </c>
      <c r="C35" s="3" t="s">
        <v>92</v>
      </c>
      <c r="D35" s="3" t="s">
        <v>317</v>
      </c>
    </row>
    <row r="36" spans="1:4">
      <c r="A36" s="3" t="s">
        <v>320</v>
      </c>
      <c r="B36" s="3" t="s">
        <v>321</v>
      </c>
      <c r="C36" s="3" t="s">
        <v>92</v>
      </c>
      <c r="D36" s="3" t="s">
        <v>322</v>
      </c>
    </row>
    <row r="37" spans="1:4" ht="60">
      <c r="A37" s="3" t="s">
        <v>325</v>
      </c>
      <c r="B37" s="3" t="s">
        <v>327</v>
      </c>
      <c r="C37" s="3" t="s">
        <v>92</v>
      </c>
      <c r="D37" s="3" t="s">
        <v>328</v>
      </c>
    </row>
    <row r="38" spans="1:4" ht="45">
      <c r="A38" s="3" t="s">
        <v>5706</v>
      </c>
      <c r="B38" s="3" t="s">
        <v>333</v>
      </c>
      <c r="C38" s="3" t="s">
        <v>92</v>
      </c>
      <c r="D38" s="3" t="s">
        <v>334</v>
      </c>
    </row>
    <row r="39" spans="1:4" ht="30">
      <c r="A39" s="3" t="s">
        <v>438</v>
      </c>
      <c r="B39" s="3" t="s">
        <v>439</v>
      </c>
      <c r="C39" s="3" t="s">
        <v>92</v>
      </c>
      <c r="D39" s="3" t="s">
        <v>437</v>
      </c>
    </row>
    <row r="40" spans="1:4">
      <c r="A40" s="3" t="s">
        <v>459</v>
      </c>
      <c r="B40" s="3" t="s">
        <v>461</v>
      </c>
      <c r="C40" s="3" t="s">
        <v>92</v>
      </c>
      <c r="D40" s="3" t="s">
        <v>462</v>
      </c>
    </row>
    <row r="41" spans="1:4">
      <c r="A41" s="3" t="s">
        <v>466</v>
      </c>
      <c r="B41" s="3" t="s">
        <v>465</v>
      </c>
      <c r="C41" s="3" t="s">
        <v>92</v>
      </c>
      <c r="D41" s="3" t="s">
        <v>642</v>
      </c>
    </row>
    <row r="42" spans="1:4" ht="30">
      <c r="A42" s="3" t="s">
        <v>562</v>
      </c>
      <c r="B42" s="3" t="s">
        <v>570</v>
      </c>
      <c r="C42" s="3" t="s">
        <v>92</v>
      </c>
      <c r="D42" s="3" t="s">
        <v>571</v>
      </c>
    </row>
    <row r="43" spans="1:4">
      <c r="A43" s="3" t="s">
        <v>565</v>
      </c>
      <c r="B43" s="3" t="s">
        <v>572</v>
      </c>
      <c r="C43" s="3" t="s">
        <v>92</v>
      </c>
      <c r="D43" s="3" t="s">
        <v>573</v>
      </c>
    </row>
    <row r="44" spans="1:4" ht="30">
      <c r="A44" s="3" t="s">
        <v>567</v>
      </c>
      <c r="B44" s="3" t="s">
        <v>574</v>
      </c>
      <c r="C44" s="3" t="s">
        <v>92</v>
      </c>
      <c r="D44" s="3" t="s">
        <v>575</v>
      </c>
    </row>
    <row r="45" spans="1:4">
      <c r="A45" s="3" t="s">
        <v>559</v>
      </c>
      <c r="B45" s="3" t="s">
        <v>576</v>
      </c>
      <c r="C45" s="3" t="s">
        <v>92</v>
      </c>
      <c r="D45" s="3" t="s">
        <v>577</v>
      </c>
    </row>
    <row r="46" spans="1:4">
      <c r="A46" s="3" t="s">
        <v>616</v>
      </c>
      <c r="B46" s="3" t="s">
        <v>622</v>
      </c>
      <c r="C46" s="3" t="s">
        <v>92</v>
      </c>
      <c r="D46" s="3" t="s">
        <v>623</v>
      </c>
    </row>
    <row r="47" spans="1:4">
      <c r="A47" s="3" t="s">
        <v>619</v>
      </c>
      <c r="B47" s="3" t="s">
        <v>624</v>
      </c>
      <c r="C47" s="3" t="s">
        <v>92</v>
      </c>
      <c r="D47" s="3" t="s">
        <v>625</v>
      </c>
    </row>
    <row r="48" spans="1:4">
      <c r="A48" s="3" t="s">
        <v>626</v>
      </c>
      <c r="B48" s="3" t="s">
        <v>631</v>
      </c>
      <c r="C48" s="3" t="s">
        <v>92</v>
      </c>
      <c r="D48" s="3" t="s">
        <v>632</v>
      </c>
    </row>
    <row r="49" spans="1:4">
      <c r="A49" s="3" t="s">
        <v>628</v>
      </c>
      <c r="B49" s="3" t="s">
        <v>629</v>
      </c>
      <c r="C49" s="3" t="s">
        <v>92</v>
      </c>
      <c r="D49" s="3" t="s">
        <v>630</v>
      </c>
    </row>
    <row r="50" spans="1:4">
      <c r="A50" s="3" t="s">
        <v>633</v>
      </c>
      <c r="B50" s="3" t="s">
        <v>634</v>
      </c>
      <c r="C50" s="3" t="s">
        <v>92</v>
      </c>
      <c r="D50" s="3" t="s">
        <v>635</v>
      </c>
    </row>
    <row r="51" spans="1:4">
      <c r="A51" s="3" t="s">
        <v>637</v>
      </c>
      <c r="B51" s="3" t="s">
        <v>636</v>
      </c>
      <c r="C51" s="3" t="s">
        <v>92</v>
      </c>
      <c r="D51" s="3" t="s">
        <v>638</v>
      </c>
    </row>
    <row r="52" spans="1:4">
      <c r="A52" s="3" t="s">
        <v>643</v>
      </c>
      <c r="B52" s="3" t="s">
        <v>641</v>
      </c>
      <c r="C52" s="3" t="s">
        <v>92</v>
      </c>
      <c r="D52" s="3" t="s">
        <v>644</v>
      </c>
    </row>
    <row r="53" spans="1:4">
      <c r="A53" s="3" t="s">
        <v>645</v>
      </c>
      <c r="B53" s="3" t="s">
        <v>647</v>
      </c>
      <c r="C53" s="3" t="s">
        <v>92</v>
      </c>
      <c r="D53" s="3" t="s">
        <v>648</v>
      </c>
    </row>
    <row r="54" spans="1:4">
      <c r="A54" s="3" t="s">
        <v>662</v>
      </c>
      <c r="B54" s="3" t="s">
        <v>7717</v>
      </c>
      <c r="C54" s="3" t="s">
        <v>92</v>
      </c>
      <c r="D54" s="3" t="s">
        <v>663</v>
      </c>
    </row>
    <row r="55" spans="1:4" ht="45">
      <c r="A55" s="3" t="s">
        <v>823</v>
      </c>
      <c r="B55" s="3" t="s">
        <v>822</v>
      </c>
      <c r="C55" s="3" t="s">
        <v>92</v>
      </c>
      <c r="D55" s="3" t="s">
        <v>824</v>
      </c>
    </row>
    <row r="56" spans="1:4">
      <c r="A56" s="3" t="s">
        <v>819</v>
      </c>
      <c r="B56" s="3" t="s">
        <v>831</v>
      </c>
      <c r="C56" s="3" t="s">
        <v>92</v>
      </c>
      <c r="D56" s="3" t="s">
        <v>832</v>
      </c>
    </row>
    <row r="57" spans="1:4" ht="30">
      <c r="A57" s="3" t="s">
        <v>917</v>
      </c>
      <c r="B57" s="3" t="s">
        <v>920</v>
      </c>
      <c r="C57" s="3" t="s">
        <v>92</v>
      </c>
      <c r="D57" s="3" t="s">
        <v>921</v>
      </c>
    </row>
    <row r="58" spans="1:4">
      <c r="A58" s="3" t="s">
        <v>918</v>
      </c>
      <c r="B58" s="3" t="s">
        <v>922</v>
      </c>
      <c r="C58" s="3" t="s">
        <v>92</v>
      </c>
      <c r="D58" s="3" t="s">
        <v>923</v>
      </c>
    </row>
    <row r="59" spans="1:4">
      <c r="A59" s="3" t="s">
        <v>928</v>
      </c>
      <c r="B59" s="3" t="s">
        <v>927</v>
      </c>
      <c r="C59" s="3" t="s">
        <v>92</v>
      </c>
      <c r="D59" s="3" t="s">
        <v>929</v>
      </c>
    </row>
    <row r="60" spans="1:4">
      <c r="A60" s="3" t="s">
        <v>935</v>
      </c>
      <c r="B60" s="3" t="s">
        <v>933</v>
      </c>
      <c r="C60" s="3" t="s">
        <v>92</v>
      </c>
      <c r="D60" s="3" t="s">
        <v>934</v>
      </c>
    </row>
    <row r="61" spans="1:4">
      <c r="A61" s="3" t="s">
        <v>940</v>
      </c>
      <c r="B61" s="3" t="s">
        <v>951</v>
      </c>
      <c r="C61" s="3" t="s">
        <v>92</v>
      </c>
      <c r="D61" s="3" t="s">
        <v>952</v>
      </c>
    </row>
    <row r="62" spans="1:4">
      <c r="A62" s="3" t="s">
        <v>942</v>
      </c>
      <c r="B62" s="3" t="s">
        <v>944</v>
      </c>
      <c r="C62" s="3" t="s">
        <v>92</v>
      </c>
      <c r="D62" s="3" t="s">
        <v>953</v>
      </c>
    </row>
    <row r="63" spans="1:4">
      <c r="A63" s="3" t="s">
        <v>945</v>
      </c>
      <c r="B63" s="3" t="s">
        <v>948</v>
      </c>
      <c r="C63" s="3" t="s">
        <v>92</v>
      </c>
      <c r="D63" s="3" t="s">
        <v>949</v>
      </c>
    </row>
    <row r="64" spans="1:4">
      <c r="A64" s="3" t="s">
        <v>5610</v>
      </c>
      <c r="B64" s="3" t="s">
        <v>5611</v>
      </c>
      <c r="C64" s="3" t="s">
        <v>92</v>
      </c>
      <c r="D64" s="3" t="s">
        <v>5609</v>
      </c>
    </row>
    <row r="65" spans="1:4">
      <c r="A65" s="3" t="s">
        <v>994</v>
      </c>
      <c r="B65" s="3" t="s">
        <v>996</v>
      </c>
      <c r="C65" s="3" t="s">
        <v>92</v>
      </c>
      <c r="D65" s="3" t="s">
        <v>997</v>
      </c>
    </row>
    <row r="66" spans="1:4">
      <c r="A66" s="3" t="s">
        <v>1008</v>
      </c>
      <c r="B66" s="3" t="s">
        <v>1007</v>
      </c>
      <c r="C66" s="3" t="s">
        <v>92</v>
      </c>
      <c r="D66" s="3" t="s">
        <v>1008</v>
      </c>
    </row>
    <row r="67" spans="1:4">
      <c r="A67" s="3" t="s">
        <v>1032</v>
      </c>
      <c r="B67" s="3" t="s">
        <v>5708</v>
      </c>
      <c r="C67" s="3" t="s">
        <v>92</v>
      </c>
      <c r="D67" s="3" t="s">
        <v>1032</v>
      </c>
    </row>
    <row r="68" spans="1:4" ht="30">
      <c r="A68" s="3" t="s">
        <v>1045</v>
      </c>
      <c r="B68" s="3" t="s">
        <v>5709</v>
      </c>
      <c r="C68" s="3" t="s">
        <v>92</v>
      </c>
      <c r="D68" s="3" t="s">
        <v>1046</v>
      </c>
    </row>
    <row r="69" spans="1:4" ht="45">
      <c r="A69" s="3" t="s">
        <v>5750</v>
      </c>
      <c r="B69" s="3" t="s">
        <v>5710</v>
      </c>
      <c r="C69" s="3" t="s">
        <v>92</v>
      </c>
      <c r="D69" s="3" t="s">
        <v>1050</v>
      </c>
    </row>
    <row r="70" spans="1:4" ht="60">
      <c r="A70" s="3" t="s">
        <v>1063</v>
      </c>
      <c r="B70" s="3" t="s">
        <v>5749</v>
      </c>
      <c r="C70" s="3" t="s">
        <v>92</v>
      </c>
      <c r="D70" s="3" t="s">
        <v>1063</v>
      </c>
    </row>
    <row r="71" spans="1:4" ht="30">
      <c r="A71" s="3" t="s">
        <v>1064</v>
      </c>
      <c r="B71" s="3" t="s">
        <v>1067</v>
      </c>
      <c r="C71" s="3" t="s">
        <v>92</v>
      </c>
      <c r="D71" s="3" t="s">
        <v>1064</v>
      </c>
    </row>
    <row r="72" spans="1:4" ht="45">
      <c r="A72" s="3" t="s">
        <v>1134</v>
      </c>
      <c r="B72" s="3" t="s">
        <v>5707</v>
      </c>
      <c r="C72" s="3" t="s">
        <v>92</v>
      </c>
      <c r="D72" s="3" t="s">
        <v>1136</v>
      </c>
    </row>
    <row r="73" spans="1:4" ht="45">
      <c r="A73" s="3" t="s">
        <v>1139</v>
      </c>
      <c r="B73" s="3" t="s">
        <v>5711</v>
      </c>
      <c r="C73" s="3" t="s">
        <v>92</v>
      </c>
      <c r="D73" s="3" t="s">
        <v>1141</v>
      </c>
    </row>
    <row r="74" spans="1:4">
      <c r="A74" s="3" t="s">
        <v>1159</v>
      </c>
      <c r="B74" s="3" t="s">
        <v>1162</v>
      </c>
      <c r="C74" s="3" t="s">
        <v>92</v>
      </c>
      <c r="D74" s="3" t="s">
        <v>1163</v>
      </c>
    </row>
    <row r="75" spans="1:4">
      <c r="A75" s="3" t="s">
        <v>1164</v>
      </c>
      <c r="B75" s="3" t="s">
        <v>1177</v>
      </c>
      <c r="C75" s="3" t="s">
        <v>92</v>
      </c>
      <c r="D75" s="3" t="s">
        <v>1166</v>
      </c>
    </row>
    <row r="76" spans="1:4">
      <c r="A76" s="3" t="s">
        <v>1167</v>
      </c>
      <c r="B76" s="3" t="s">
        <v>1170</v>
      </c>
      <c r="C76" s="3" t="s">
        <v>92</v>
      </c>
      <c r="D76" s="3" t="s">
        <v>1171</v>
      </c>
    </row>
    <row r="77" spans="1:4" ht="30">
      <c r="A77" s="3" t="s">
        <v>1173</v>
      </c>
      <c r="B77" s="3" t="s">
        <v>1172</v>
      </c>
      <c r="C77" s="3" t="s">
        <v>92</v>
      </c>
      <c r="D77" s="3" t="s">
        <v>1174</v>
      </c>
    </row>
    <row r="78" spans="1:4" ht="75">
      <c r="A78" s="3" t="s">
        <v>1186</v>
      </c>
      <c r="B78" s="3" t="s">
        <v>1184</v>
      </c>
      <c r="C78" s="3" t="s">
        <v>92</v>
      </c>
      <c r="D78" s="3" t="s">
        <v>5701</v>
      </c>
    </row>
    <row r="79" spans="1:4">
      <c r="A79" s="3" t="s">
        <v>1191</v>
      </c>
      <c r="B79" s="3" t="s">
        <v>1189</v>
      </c>
      <c r="C79" s="3" t="s">
        <v>92</v>
      </c>
      <c r="D79" s="3" t="s">
        <v>1190</v>
      </c>
    </row>
    <row r="80" spans="1:4" ht="45">
      <c r="A80" s="3" t="s">
        <v>1215</v>
      </c>
      <c r="B80" s="3" t="s">
        <v>5712</v>
      </c>
      <c r="C80" s="3" t="s">
        <v>92</v>
      </c>
      <c r="D80" s="3" t="s">
        <v>1214</v>
      </c>
    </row>
    <row r="81" spans="1:4" ht="30">
      <c r="A81" s="3" t="s">
        <v>1217</v>
      </c>
      <c r="B81" s="3" t="s">
        <v>1216</v>
      </c>
      <c r="C81" s="3" t="s">
        <v>92</v>
      </c>
      <c r="D81" s="3" t="s">
        <v>1217</v>
      </c>
    </row>
    <row r="82" spans="1:4" ht="45">
      <c r="A82" s="3" t="s">
        <v>5714</v>
      </c>
      <c r="B82" s="3" t="s">
        <v>5713</v>
      </c>
      <c r="C82" s="3" t="s">
        <v>92</v>
      </c>
      <c r="D82" s="3" t="s">
        <v>1220</v>
      </c>
    </row>
    <row r="83" spans="1:4" ht="30">
      <c r="A83" s="3" t="s">
        <v>1226</v>
      </c>
      <c r="B83" s="3" t="s">
        <v>5715</v>
      </c>
      <c r="C83" s="3" t="s">
        <v>92</v>
      </c>
      <c r="D83" s="3" t="s">
        <v>1226</v>
      </c>
    </row>
    <row r="84" spans="1:4" ht="30">
      <c r="A84" s="3" t="s">
        <v>1230</v>
      </c>
      <c r="B84" s="3" t="s">
        <v>1229</v>
      </c>
      <c r="C84" s="3" t="s">
        <v>92</v>
      </c>
      <c r="D84" s="3" t="s">
        <v>1230</v>
      </c>
    </row>
    <row r="85" spans="1:4">
      <c r="A85" s="3" t="s">
        <v>1240</v>
      </c>
      <c r="B85" s="3" t="s">
        <v>1243</v>
      </c>
      <c r="C85" s="3" t="s">
        <v>92</v>
      </c>
      <c r="D85" s="3" t="s">
        <v>1244</v>
      </c>
    </row>
    <row r="86" spans="1:4">
      <c r="A86" s="3" t="s">
        <v>1245</v>
      </c>
      <c r="B86" s="3" t="s">
        <v>1248</v>
      </c>
      <c r="C86" s="3" t="s">
        <v>92</v>
      </c>
      <c r="D86" s="3" t="s">
        <v>1247</v>
      </c>
    </row>
    <row r="87" spans="1:4" ht="30">
      <c r="A87" s="3" t="s">
        <v>1264</v>
      </c>
      <c r="B87" s="3" t="s">
        <v>5716</v>
      </c>
      <c r="C87" s="3" t="s">
        <v>92</v>
      </c>
      <c r="D87" s="3" t="s">
        <v>1268</v>
      </c>
    </row>
    <row r="88" spans="1:4" ht="30">
      <c r="A88" s="3" t="s">
        <v>1280</v>
      </c>
      <c r="B88" s="3" t="s">
        <v>1273</v>
      </c>
      <c r="C88" s="3" t="s">
        <v>92</v>
      </c>
      <c r="D88" s="3" t="s">
        <v>1274</v>
      </c>
    </row>
    <row r="89" spans="1:4" ht="30">
      <c r="A89" s="3" t="s">
        <v>1283</v>
      </c>
      <c r="B89" s="3" t="s">
        <v>5717</v>
      </c>
      <c r="C89" s="3" t="s">
        <v>92</v>
      </c>
      <c r="D89" s="3" t="s">
        <v>1283</v>
      </c>
    </row>
    <row r="90" spans="1:4">
      <c r="A90" s="3" t="s">
        <v>1419</v>
      </c>
      <c r="B90" s="3" t="s">
        <v>1428</v>
      </c>
      <c r="C90" s="3" t="s">
        <v>92</v>
      </c>
      <c r="D90" s="3" t="s">
        <v>1429</v>
      </c>
    </row>
    <row r="91" spans="1:4">
      <c r="A91" s="3" t="s">
        <v>1422</v>
      </c>
      <c r="B91" s="3" t="s">
        <v>1430</v>
      </c>
      <c r="C91" s="3" t="s">
        <v>92</v>
      </c>
      <c r="D91" s="3" t="s">
        <v>1431</v>
      </c>
    </row>
    <row r="92" spans="1:4" ht="30">
      <c r="A92" s="3" t="s">
        <v>1425</v>
      </c>
      <c r="B92" s="3" t="s">
        <v>1432</v>
      </c>
      <c r="C92" s="3" t="s">
        <v>92</v>
      </c>
      <c r="D92" s="3" t="s">
        <v>1433</v>
      </c>
    </row>
    <row r="93" spans="1:4">
      <c r="A93" s="3" t="s">
        <v>1434</v>
      </c>
      <c r="B93" s="3" t="s">
        <v>1441</v>
      </c>
      <c r="C93" s="3" t="s">
        <v>92</v>
      </c>
      <c r="D93" s="3" t="s">
        <v>1435</v>
      </c>
    </row>
    <row r="94" spans="1:4" ht="30">
      <c r="A94" s="3" t="s">
        <v>1483</v>
      </c>
      <c r="B94" s="3" t="s">
        <v>1496</v>
      </c>
      <c r="C94" s="3" t="s">
        <v>92</v>
      </c>
      <c r="D94" s="3" t="s">
        <v>1497</v>
      </c>
    </row>
    <row r="95" spans="1:4">
      <c r="A95" s="3" t="s">
        <v>1485</v>
      </c>
      <c r="B95" s="3" t="s">
        <v>1493</v>
      </c>
      <c r="C95" s="3" t="s">
        <v>92</v>
      </c>
      <c r="D95" s="3" t="s">
        <v>1494</v>
      </c>
    </row>
    <row r="96" spans="1:4" ht="30">
      <c r="A96" s="3" t="s">
        <v>1486</v>
      </c>
      <c r="B96" s="3" t="s">
        <v>1498</v>
      </c>
      <c r="C96" s="3" t="s">
        <v>92</v>
      </c>
      <c r="D96" s="3" t="s">
        <v>1499</v>
      </c>
    </row>
    <row r="97" spans="1:4" ht="45">
      <c r="A97" s="3" t="s">
        <v>1503</v>
      </c>
      <c r="B97" s="3" t="s">
        <v>1501</v>
      </c>
      <c r="C97" s="3" t="s">
        <v>92</v>
      </c>
      <c r="D97" s="3" t="s">
        <v>1502</v>
      </c>
    </row>
    <row r="98" spans="1:4" ht="30">
      <c r="A98" s="3" t="s">
        <v>1490</v>
      </c>
      <c r="B98" s="3" t="s">
        <v>1506</v>
      </c>
      <c r="C98" s="3" t="s">
        <v>92</v>
      </c>
      <c r="D98" s="3" t="s">
        <v>1507</v>
      </c>
    </row>
    <row r="99" spans="1:4" ht="150">
      <c r="A99" s="3" t="s">
        <v>1509</v>
      </c>
      <c r="B99" s="3" t="s">
        <v>1508</v>
      </c>
      <c r="C99" s="3" t="s">
        <v>92</v>
      </c>
      <c r="D99" s="3" t="s">
        <v>1513</v>
      </c>
    </row>
    <row r="100" spans="1:4" ht="45">
      <c r="A100" s="3" t="s">
        <v>5644</v>
      </c>
      <c r="B100" s="3" t="s">
        <v>1718</v>
      </c>
      <c r="C100" s="3" t="s">
        <v>92</v>
      </c>
      <c r="D100" s="3" t="s">
        <v>1719</v>
      </c>
    </row>
    <row r="101" spans="1:4">
      <c r="A101" s="3" t="s">
        <v>1721</v>
      </c>
      <c r="B101" s="3" t="s">
        <v>1723</v>
      </c>
      <c r="C101" s="3" t="s">
        <v>92</v>
      </c>
      <c r="D101" s="3" t="s">
        <v>1724</v>
      </c>
    </row>
    <row r="102" spans="1:4">
      <c r="A102" s="3" t="s">
        <v>1828</v>
      </c>
      <c r="B102" s="3" t="s">
        <v>1830</v>
      </c>
      <c r="C102" s="3" t="s">
        <v>92</v>
      </c>
      <c r="D102" s="3" t="s">
        <v>1831</v>
      </c>
    </row>
    <row r="103" spans="1:4">
      <c r="A103" s="3" t="s">
        <v>1825</v>
      </c>
      <c r="B103" t="s">
        <v>1832</v>
      </c>
      <c r="C103" s="3" t="s">
        <v>92</v>
      </c>
      <c r="D103" s="3" t="s">
        <v>1833</v>
      </c>
    </row>
    <row r="104" spans="1:4" ht="60">
      <c r="A104" s="3" t="s">
        <v>3332</v>
      </c>
      <c r="B104" s="3" t="s">
        <v>5727</v>
      </c>
      <c r="C104" s="3" t="s">
        <v>92</v>
      </c>
      <c r="D104" s="3" t="s">
        <v>1864</v>
      </c>
    </row>
    <row r="105" spans="1:4">
      <c r="A105" s="3" t="s">
        <v>1927</v>
      </c>
      <c r="B105" s="3" t="s">
        <v>1930</v>
      </c>
      <c r="C105" s="3" t="s">
        <v>92</v>
      </c>
      <c r="D105" s="3" t="s">
        <v>1929</v>
      </c>
    </row>
    <row r="106" spans="1:4">
      <c r="A106" s="3" t="s">
        <v>1931</v>
      </c>
      <c r="B106" s="3" t="s">
        <v>1933</v>
      </c>
      <c r="C106" s="3" t="s">
        <v>92</v>
      </c>
      <c r="D106" s="3" t="s">
        <v>1934</v>
      </c>
    </row>
    <row r="107" spans="1:4" ht="45">
      <c r="A107" s="3" t="s">
        <v>1940</v>
      </c>
      <c r="B107" s="3" t="s">
        <v>1939</v>
      </c>
      <c r="C107" s="3" t="s">
        <v>92</v>
      </c>
      <c r="D107" s="3" t="s">
        <v>1965</v>
      </c>
    </row>
    <row r="108" spans="1:4">
      <c r="A108" s="3" t="s">
        <v>1942</v>
      </c>
      <c r="B108" t="s">
        <v>1943</v>
      </c>
      <c r="C108" s="3" t="s">
        <v>92</v>
      </c>
      <c r="D108" s="3" t="s">
        <v>1944</v>
      </c>
    </row>
    <row r="109" spans="1:4" ht="30">
      <c r="A109" s="3" t="s">
        <v>1954</v>
      </c>
      <c r="B109" s="3" t="s">
        <v>1952</v>
      </c>
      <c r="C109" s="3" t="s">
        <v>1953</v>
      </c>
      <c r="D109" s="3" t="s">
        <v>1957</v>
      </c>
    </row>
    <row r="110" spans="1:4" ht="60">
      <c r="A110" s="3" t="s">
        <v>1958</v>
      </c>
      <c r="B110" s="3" t="s">
        <v>1961</v>
      </c>
      <c r="C110" s="3" t="s">
        <v>92</v>
      </c>
      <c r="D110" s="3" t="s">
        <v>1960</v>
      </c>
    </row>
    <row r="111" spans="1:4" ht="45">
      <c r="A111" s="3" t="s">
        <v>1968</v>
      </c>
      <c r="B111" s="3" t="s">
        <v>1969</v>
      </c>
      <c r="C111" s="3" t="s">
        <v>92</v>
      </c>
      <c r="D111" s="3" t="s">
        <v>1971</v>
      </c>
    </row>
    <row r="112" spans="1:4" ht="45">
      <c r="A112" s="3" t="s">
        <v>1986</v>
      </c>
      <c r="B112" s="3" t="s">
        <v>1941</v>
      </c>
      <c r="C112" s="3" t="s">
        <v>92</v>
      </c>
      <c r="D112" s="3" t="s">
        <v>1985</v>
      </c>
    </row>
    <row r="113" spans="1:4" ht="45">
      <c r="A113" s="3" t="s">
        <v>2006</v>
      </c>
      <c r="B113" s="3" t="s">
        <v>2003</v>
      </c>
      <c r="C113" s="3" t="s">
        <v>92</v>
      </c>
      <c r="D113" s="3" t="s">
        <v>2005</v>
      </c>
    </row>
    <row r="114" spans="1:4" ht="75">
      <c r="A114" s="3" t="s">
        <v>2043</v>
      </c>
      <c r="B114" s="3" t="s">
        <v>2042</v>
      </c>
      <c r="C114" s="3" t="s">
        <v>92</v>
      </c>
      <c r="D114" s="3" t="s">
        <v>2045</v>
      </c>
    </row>
    <row r="115" spans="1:4">
      <c r="A115" s="3" t="s">
        <v>2048</v>
      </c>
      <c r="B115" s="3" t="s">
        <v>2047</v>
      </c>
      <c r="C115" s="3" t="s">
        <v>92</v>
      </c>
      <c r="D115" s="3" t="s">
        <v>2050</v>
      </c>
    </row>
    <row r="116" spans="1:4">
      <c r="A116" s="3" t="s">
        <v>2059</v>
      </c>
      <c r="B116" s="3" t="s">
        <v>2057</v>
      </c>
      <c r="C116" s="3" t="s">
        <v>92</v>
      </c>
      <c r="D116" s="3" t="s">
        <v>2058</v>
      </c>
    </row>
    <row r="117" spans="1:4" ht="60">
      <c r="A117" s="3" t="s">
        <v>2083</v>
      </c>
      <c r="B117" s="3" t="s">
        <v>2086</v>
      </c>
      <c r="C117" s="3" t="s">
        <v>92</v>
      </c>
      <c r="D117" s="3" t="s">
        <v>2087</v>
      </c>
    </row>
    <row r="118" spans="1:4" ht="30">
      <c r="A118" s="3" t="s">
        <v>2095</v>
      </c>
      <c r="B118" s="3" t="s">
        <v>2094</v>
      </c>
      <c r="C118" s="3" t="s">
        <v>92</v>
      </c>
      <c r="D118" s="3" t="s">
        <v>2096</v>
      </c>
    </row>
    <row r="119" spans="1:4" ht="90">
      <c r="A119" s="3" t="s">
        <v>2103</v>
      </c>
      <c r="B119" s="3" t="s">
        <v>5719</v>
      </c>
      <c r="C119" s="3" t="s">
        <v>92</v>
      </c>
      <c r="D119" s="3" t="s">
        <v>2104</v>
      </c>
    </row>
    <row r="120" spans="1:4" ht="45">
      <c r="A120" s="3" t="s">
        <v>2205</v>
      </c>
      <c r="B120" s="3" t="s">
        <v>2209</v>
      </c>
      <c r="C120" s="3" t="s">
        <v>92</v>
      </c>
      <c r="D120" s="3" t="s">
        <v>2208</v>
      </c>
    </row>
    <row r="121" spans="1:4" ht="30">
      <c r="A121" s="3" t="s">
        <v>2363</v>
      </c>
      <c r="B121" s="3" t="s">
        <v>2367</v>
      </c>
      <c r="C121" s="3" t="s">
        <v>92</v>
      </c>
      <c r="D121" s="3" t="s">
        <v>2368</v>
      </c>
    </row>
    <row r="122" spans="1:4">
      <c r="A122" s="3" t="s">
        <v>2365</v>
      </c>
      <c r="B122" s="3" t="s">
        <v>2369</v>
      </c>
      <c r="C122" s="3" t="s">
        <v>92</v>
      </c>
      <c r="D122" s="3" t="s">
        <v>2370</v>
      </c>
    </row>
    <row r="123" spans="1:4">
      <c r="A123" s="3" t="s">
        <v>2378</v>
      </c>
      <c r="B123" s="3" t="s">
        <v>2379</v>
      </c>
      <c r="C123" s="3" t="s">
        <v>92</v>
      </c>
      <c r="D123" s="3" t="s">
        <v>2380</v>
      </c>
    </row>
    <row r="124" spans="1:4">
      <c r="A124" s="3" t="s">
        <v>2381</v>
      </c>
      <c r="B124" s="3" t="s">
        <v>2383</v>
      </c>
      <c r="C124" s="3" t="s">
        <v>92</v>
      </c>
      <c r="D124" s="3" t="s">
        <v>2382</v>
      </c>
    </row>
    <row r="125" spans="1:4">
      <c r="A125" s="3" t="s">
        <v>2393</v>
      </c>
      <c r="B125" s="3" t="s">
        <v>2392</v>
      </c>
      <c r="C125" s="3" t="s">
        <v>92</v>
      </c>
      <c r="D125" s="3" t="s">
        <v>2394</v>
      </c>
    </row>
    <row r="126" spans="1:4">
      <c r="A126" s="3" t="s">
        <v>2388</v>
      </c>
      <c r="B126" s="3" t="s">
        <v>2395</v>
      </c>
      <c r="C126" s="3" t="s">
        <v>92</v>
      </c>
      <c r="D126" s="3" t="s">
        <v>2396</v>
      </c>
    </row>
    <row r="127" spans="1:4" ht="45">
      <c r="A127" s="3" t="s">
        <v>2390</v>
      </c>
      <c r="B127" s="3" t="s">
        <v>2397</v>
      </c>
      <c r="C127" s="3" t="s">
        <v>92</v>
      </c>
      <c r="D127" s="3" t="s">
        <v>2398</v>
      </c>
    </row>
    <row r="128" spans="1:4">
      <c r="A128" s="3" t="s">
        <v>2360</v>
      </c>
      <c r="B128" s="3" t="s">
        <v>2402</v>
      </c>
      <c r="C128" s="3" t="s">
        <v>92</v>
      </c>
      <c r="D128" s="3" t="s">
        <v>2399</v>
      </c>
    </row>
    <row r="129" spans="1:4" ht="45">
      <c r="A129" s="3" t="s">
        <v>2567</v>
      </c>
      <c r="B129" s="3" t="s">
        <v>5718</v>
      </c>
      <c r="C129" s="3" t="s">
        <v>92</v>
      </c>
      <c r="D129" s="3" t="s">
        <v>2571</v>
      </c>
    </row>
    <row r="130" spans="1:4" ht="45">
      <c r="A130" s="3" t="s">
        <v>2572</v>
      </c>
      <c r="B130" s="3" t="s">
        <v>2573</v>
      </c>
      <c r="C130" s="3" t="s">
        <v>92</v>
      </c>
      <c r="D130" s="3" t="s">
        <v>2574</v>
      </c>
    </row>
    <row r="131" spans="1:4" ht="45">
      <c r="A131" s="3" t="s">
        <v>2651</v>
      </c>
      <c r="B131" s="3" t="s">
        <v>2650</v>
      </c>
      <c r="C131" s="3" t="s">
        <v>92</v>
      </c>
      <c r="D131" s="3" t="s">
        <v>2652</v>
      </c>
    </row>
    <row r="132" spans="1:4" ht="60">
      <c r="A132" s="3" t="s">
        <v>2707</v>
      </c>
      <c r="B132" s="3" t="s">
        <v>5720</v>
      </c>
      <c r="C132" s="3" t="s">
        <v>92</v>
      </c>
      <c r="D132" s="3" t="s">
        <v>2711</v>
      </c>
    </row>
    <row r="133" spans="1:4" ht="30">
      <c r="A133" s="3" t="s">
        <v>2712</v>
      </c>
      <c r="B133" s="3" t="s">
        <v>5721</v>
      </c>
      <c r="C133" s="3" t="s">
        <v>92</v>
      </c>
      <c r="D133" s="3" t="s">
        <v>2715</v>
      </c>
    </row>
    <row r="134" spans="1:4" ht="75">
      <c r="A134" s="3" t="s">
        <v>5100</v>
      </c>
      <c r="B134" s="3" t="s">
        <v>5722</v>
      </c>
      <c r="C134" s="3" t="s">
        <v>92</v>
      </c>
      <c r="D134" s="3" t="s">
        <v>2719</v>
      </c>
    </row>
    <row r="135" spans="1:4" ht="45">
      <c r="A135" s="3" t="s">
        <v>4950</v>
      </c>
      <c r="B135" s="3" t="s">
        <v>5723</v>
      </c>
      <c r="C135" s="3" t="s">
        <v>92</v>
      </c>
      <c r="D135" s="3" t="s">
        <v>3143</v>
      </c>
    </row>
    <row r="136" spans="1:4" ht="60">
      <c r="A136" s="3" t="s">
        <v>8210</v>
      </c>
      <c r="B136" s="3" t="s">
        <v>8213</v>
      </c>
      <c r="C136" s="3" t="s">
        <v>92</v>
      </c>
      <c r="D136" s="3" t="s">
        <v>8212</v>
      </c>
    </row>
    <row r="137" spans="1:4" ht="75">
      <c r="A137" s="3" t="s">
        <v>3174</v>
      </c>
      <c r="B137" s="3" t="s">
        <v>5724</v>
      </c>
      <c r="C137" s="3" t="s">
        <v>92</v>
      </c>
      <c r="D137" s="3" t="s">
        <v>3175</v>
      </c>
    </row>
    <row r="138" spans="1:4" ht="60">
      <c r="A138" s="3" t="s">
        <v>3332</v>
      </c>
      <c r="B138" s="3" t="s">
        <v>5727</v>
      </c>
      <c r="C138" s="3" t="s">
        <v>92</v>
      </c>
      <c r="D138" s="3" t="s">
        <v>3334</v>
      </c>
    </row>
    <row r="139" spans="1:4" ht="60">
      <c r="A139" s="3" t="s">
        <v>5729</v>
      </c>
      <c r="B139" s="3" t="s">
        <v>5728</v>
      </c>
      <c r="C139" s="3" t="s">
        <v>92</v>
      </c>
      <c r="D139" s="3" t="s">
        <v>3380</v>
      </c>
    </row>
    <row r="140" spans="1:4" ht="60">
      <c r="A140" s="3" t="s">
        <v>3391</v>
      </c>
      <c r="B140" s="3" t="s">
        <v>5731</v>
      </c>
      <c r="C140" s="3" t="s">
        <v>92</v>
      </c>
      <c r="D140" s="3" t="s">
        <v>3392</v>
      </c>
    </row>
    <row r="141" spans="1:4">
      <c r="A141" s="3" t="s">
        <v>3405</v>
      </c>
      <c r="B141" s="3" t="s">
        <v>3401</v>
      </c>
      <c r="C141" s="3" t="s">
        <v>92</v>
      </c>
      <c r="D141" s="3" t="s">
        <v>3402</v>
      </c>
    </row>
    <row r="142" spans="1:4" ht="45">
      <c r="A142" s="3" t="s">
        <v>3416</v>
      </c>
      <c r="B142" s="3" t="s">
        <v>3415</v>
      </c>
      <c r="C142" s="3" t="s">
        <v>92</v>
      </c>
      <c r="D142" s="3" t="s">
        <v>3417</v>
      </c>
    </row>
    <row r="143" spans="1:4" ht="60">
      <c r="A143" s="3" t="s">
        <v>5734</v>
      </c>
      <c r="B143" s="3" t="s">
        <v>5733</v>
      </c>
      <c r="C143" s="3" t="s">
        <v>92</v>
      </c>
      <c r="D143" s="3" t="s">
        <v>3516</v>
      </c>
    </row>
    <row r="144" spans="1:4" ht="45">
      <c r="A144" s="3" t="s">
        <v>3572</v>
      </c>
      <c r="B144" s="3" t="s">
        <v>3570</v>
      </c>
      <c r="C144" s="3" t="s">
        <v>92</v>
      </c>
      <c r="D144" s="3" t="s">
        <v>3571</v>
      </c>
    </row>
    <row r="145" spans="1:4" ht="75">
      <c r="A145" s="3" t="s">
        <v>5741</v>
      </c>
      <c r="B145" s="3" t="s">
        <v>5740</v>
      </c>
      <c r="C145" s="3" t="s">
        <v>92</v>
      </c>
      <c r="D145" s="3" t="s">
        <v>3583</v>
      </c>
    </row>
    <row r="146" spans="1:4" ht="45">
      <c r="A146" s="3" t="s">
        <v>3758</v>
      </c>
      <c r="B146" s="3" t="s">
        <v>7635</v>
      </c>
      <c r="C146" s="3" t="s">
        <v>92</v>
      </c>
      <c r="D146" s="3" t="s">
        <v>3760</v>
      </c>
    </row>
    <row r="147" spans="1:4" ht="75">
      <c r="A147" s="3" t="s">
        <v>5613</v>
      </c>
      <c r="B147" s="3" t="s">
        <v>5751</v>
      </c>
      <c r="C147" s="3" t="s">
        <v>92</v>
      </c>
      <c r="D147" s="3" t="s">
        <v>4047</v>
      </c>
    </row>
    <row r="148" spans="1:4" ht="45">
      <c r="A148" s="3" t="s">
        <v>4044</v>
      </c>
      <c r="B148" s="3" t="s">
        <v>5752</v>
      </c>
      <c r="C148" s="3" t="s">
        <v>92</v>
      </c>
      <c r="D148" s="3" t="s">
        <v>4046</v>
      </c>
    </row>
    <row r="149" spans="1:4" ht="60">
      <c r="A149" s="3" t="s">
        <v>4061</v>
      </c>
      <c r="B149" s="3" t="s">
        <v>4066</v>
      </c>
      <c r="C149" s="3" t="s">
        <v>92</v>
      </c>
      <c r="D149" s="3" t="s">
        <v>4064</v>
      </c>
    </row>
    <row r="150" spans="1:4" ht="45">
      <c r="A150" s="3" t="s">
        <v>5754</v>
      </c>
      <c r="B150" s="3" t="s">
        <v>5753</v>
      </c>
      <c r="C150" s="3" t="s">
        <v>92</v>
      </c>
      <c r="D150" s="3" t="s">
        <v>4122</v>
      </c>
    </row>
    <row r="151" spans="1:4" ht="75">
      <c r="A151" s="3" t="s">
        <v>5761</v>
      </c>
      <c r="B151" s="3" t="s">
        <v>5760</v>
      </c>
      <c r="C151" s="3" t="s">
        <v>92</v>
      </c>
      <c r="D151" s="3" t="s">
        <v>4146</v>
      </c>
    </row>
    <row r="152" spans="1:4" ht="60">
      <c r="A152" s="3" t="s">
        <v>4152</v>
      </c>
      <c r="B152" s="3" t="s">
        <v>5765</v>
      </c>
      <c r="C152" s="3" t="s">
        <v>92</v>
      </c>
      <c r="D152" s="3" t="s">
        <v>4156</v>
      </c>
    </row>
    <row r="153" spans="1:4" ht="60">
      <c r="A153" s="3" t="s">
        <v>4281</v>
      </c>
      <c r="B153" s="3" t="s">
        <v>5766</v>
      </c>
      <c r="C153" s="3" t="s">
        <v>92</v>
      </c>
      <c r="D153" s="3" t="s">
        <v>4282</v>
      </c>
    </row>
    <row r="154" spans="1:4" ht="105">
      <c r="A154" s="3" t="s">
        <v>4323</v>
      </c>
      <c r="B154" s="3" t="s">
        <v>5769</v>
      </c>
      <c r="C154" s="3" t="s">
        <v>92</v>
      </c>
      <c r="D154" s="3" t="s">
        <v>4326</v>
      </c>
    </row>
    <row r="155" spans="1:4" ht="75">
      <c r="A155" s="3" t="s">
        <v>4383</v>
      </c>
      <c r="B155" s="3" t="s">
        <v>5770</v>
      </c>
      <c r="C155" s="3" t="s">
        <v>92</v>
      </c>
      <c r="D155" s="3" t="s">
        <v>4387</v>
      </c>
    </row>
    <row r="156" spans="1:4" ht="60">
      <c r="A156" s="3" t="s">
        <v>4389</v>
      </c>
      <c r="B156" s="3" t="s">
        <v>5771</v>
      </c>
      <c r="C156" s="3" t="s">
        <v>92</v>
      </c>
      <c r="D156" s="3" t="s">
        <v>4388</v>
      </c>
    </row>
    <row r="157" spans="1:4" ht="45">
      <c r="A157" s="3" t="s">
        <v>4393</v>
      </c>
      <c r="B157" s="3" t="s">
        <v>4397</v>
      </c>
      <c r="C157" s="3" t="s">
        <v>92</v>
      </c>
      <c r="D157" s="3" t="s">
        <v>4395</v>
      </c>
    </row>
    <row r="158" spans="1:4" ht="60">
      <c r="A158" s="3" t="s">
        <v>4398</v>
      </c>
      <c r="B158" s="3" t="s">
        <v>5772</v>
      </c>
      <c r="C158" s="3" t="s">
        <v>92</v>
      </c>
      <c r="D158" s="3" t="s">
        <v>4402</v>
      </c>
    </row>
    <row r="159" spans="1:4" ht="30">
      <c r="A159" s="3" t="s">
        <v>4410</v>
      </c>
      <c r="B159" s="3" t="s">
        <v>4409</v>
      </c>
      <c r="C159" s="3" t="s">
        <v>92</v>
      </c>
      <c r="D159" s="3" t="s">
        <v>4411</v>
      </c>
    </row>
    <row r="160" spans="1:4" ht="45">
      <c r="A160" s="3" t="s">
        <v>4430</v>
      </c>
      <c r="B160" s="3" t="s">
        <v>4433</v>
      </c>
      <c r="C160" s="3" t="s">
        <v>92</v>
      </c>
      <c r="D160" s="3" t="s">
        <v>4431</v>
      </c>
    </row>
    <row r="161" spans="1:4" ht="60">
      <c r="A161" s="3" t="s">
        <v>4435</v>
      </c>
      <c r="B161" s="3" t="s">
        <v>5773</v>
      </c>
      <c r="C161" s="3" t="s">
        <v>92</v>
      </c>
      <c r="D161" s="3" t="s">
        <v>4434</v>
      </c>
    </row>
    <row r="162" spans="1:4" ht="30">
      <c r="A162" s="3" t="s">
        <v>4442</v>
      </c>
      <c r="B162" s="3" t="s">
        <v>4440</v>
      </c>
      <c r="C162" s="3" t="s">
        <v>92</v>
      </c>
      <c r="D162" s="3" t="s">
        <v>4441</v>
      </c>
    </row>
    <row r="163" spans="1:4" ht="45">
      <c r="A163" s="3" t="s">
        <v>4527</v>
      </c>
      <c r="B163" s="3" t="s">
        <v>4530</v>
      </c>
      <c r="C163" s="3" t="s">
        <v>92</v>
      </c>
      <c r="D163" s="3" t="s">
        <v>4532</v>
      </c>
    </row>
    <row r="164" spans="1:4" ht="45">
      <c r="A164" s="3" t="s">
        <v>4707</v>
      </c>
      <c r="B164" s="3" t="s">
        <v>4685</v>
      </c>
      <c r="C164" s="3" t="s">
        <v>92</v>
      </c>
      <c r="D164" s="3" t="s">
        <v>4687</v>
      </c>
    </row>
    <row r="165" spans="1:4" ht="75">
      <c r="A165" s="3" t="s">
        <v>4775</v>
      </c>
      <c r="B165" s="3" t="s">
        <v>5774</v>
      </c>
      <c r="C165" s="3" t="s">
        <v>92</v>
      </c>
      <c r="D165" s="3" t="s">
        <v>4779</v>
      </c>
    </row>
    <row r="166" spans="1:4" ht="60">
      <c r="A166" s="3" t="s">
        <v>4794</v>
      </c>
      <c r="B166" s="3" t="s">
        <v>5775</v>
      </c>
      <c r="C166" s="3" t="s">
        <v>92</v>
      </c>
      <c r="D166" s="3" t="s">
        <v>4798</v>
      </c>
    </row>
    <row r="167" spans="1:4" ht="60">
      <c r="A167" s="3" t="s">
        <v>4815</v>
      </c>
      <c r="B167" s="3" t="s">
        <v>4820</v>
      </c>
      <c r="C167" s="3" t="s">
        <v>92</v>
      </c>
      <c r="D167" s="3" t="s">
        <v>4819</v>
      </c>
    </row>
    <row r="168" spans="1:4" ht="90">
      <c r="A168" s="3" t="s">
        <v>4825</v>
      </c>
      <c r="B168" s="3" t="s">
        <v>5776</v>
      </c>
      <c r="C168" s="3" t="s">
        <v>92</v>
      </c>
      <c r="D168" s="3" t="s">
        <v>4829</v>
      </c>
    </row>
    <row r="169" spans="1:4" ht="45">
      <c r="A169" s="3" t="s">
        <v>7736</v>
      </c>
      <c r="B169" s="3" t="s">
        <v>7737</v>
      </c>
      <c r="C169" s="3" t="s">
        <v>92</v>
      </c>
      <c r="D169" s="3" t="s">
        <v>4934</v>
      </c>
    </row>
    <row r="170" spans="1:4" ht="45">
      <c r="A170" s="3" t="s">
        <v>4935</v>
      </c>
      <c r="B170" s="3" t="s">
        <v>5777</v>
      </c>
      <c r="C170" s="3" t="s">
        <v>92</v>
      </c>
      <c r="D170" s="3" t="s">
        <v>4938</v>
      </c>
    </row>
    <row r="171" spans="1:4" ht="60">
      <c r="A171" s="3" t="s">
        <v>4939</v>
      </c>
      <c r="B171" s="3" t="s">
        <v>5778</v>
      </c>
      <c r="C171" s="3" t="s">
        <v>92</v>
      </c>
      <c r="D171" s="3" t="s">
        <v>4942</v>
      </c>
    </row>
    <row r="172" spans="1:4" ht="45">
      <c r="A172" s="3" t="s">
        <v>5109</v>
      </c>
      <c r="B172" s="3" t="s">
        <v>5779</v>
      </c>
      <c r="C172" s="3" t="s">
        <v>92</v>
      </c>
      <c r="D172" s="3" t="s">
        <v>6195</v>
      </c>
    </row>
    <row r="173" spans="1:4" ht="45">
      <c r="A173" s="3" t="s">
        <v>5221</v>
      </c>
      <c r="B173" s="3" t="s">
        <v>5780</v>
      </c>
      <c r="C173" s="3" t="s">
        <v>92</v>
      </c>
      <c r="D173" s="3" t="s">
        <v>5229</v>
      </c>
    </row>
    <row r="174" spans="1:4" ht="60">
      <c r="A174" s="3" t="s">
        <v>5225</v>
      </c>
      <c r="B174" s="3" t="s">
        <v>5781</v>
      </c>
      <c r="C174" s="3" t="s">
        <v>92</v>
      </c>
      <c r="D174" s="3" t="s">
        <v>5229</v>
      </c>
    </row>
    <row r="175" spans="1:4">
      <c r="A175" s="3" t="s">
        <v>5615</v>
      </c>
      <c r="B175" s="3" t="s">
        <v>5614</v>
      </c>
      <c r="C175" s="3" t="s">
        <v>92</v>
      </c>
      <c r="D175" s="3" t="s">
        <v>5616</v>
      </c>
    </row>
    <row r="176" spans="1:4">
      <c r="A176" s="3" t="s">
        <v>5622</v>
      </c>
      <c r="B176" s="3" t="s">
        <v>5620</v>
      </c>
      <c r="C176" s="3" t="s">
        <v>92</v>
      </c>
      <c r="D176" s="3" t="s">
        <v>5621</v>
      </c>
    </row>
    <row r="177" spans="1:4">
      <c r="A177" s="3" t="s">
        <v>5626</v>
      </c>
      <c r="B177" s="3" t="s">
        <v>5627</v>
      </c>
      <c r="C177" s="3" t="s">
        <v>92</v>
      </c>
      <c r="D177" s="3" t="s">
        <v>5628</v>
      </c>
    </row>
    <row r="178" spans="1:4" ht="30">
      <c r="A178" s="3" t="s">
        <v>5650</v>
      </c>
      <c r="B178" s="3" t="s">
        <v>5645</v>
      </c>
      <c r="C178" s="3" t="s">
        <v>92</v>
      </c>
      <c r="D178" s="7" t="s">
        <v>5647</v>
      </c>
    </row>
    <row r="179" spans="1:4" ht="30">
      <c r="A179" s="3" t="s">
        <v>5737</v>
      </c>
      <c r="B179" s="3" t="s">
        <v>7734</v>
      </c>
      <c r="C179" s="3" t="s">
        <v>92</v>
      </c>
      <c r="D179" s="3" t="s">
        <v>5739</v>
      </c>
    </row>
    <row r="180" spans="1:4" ht="45">
      <c r="A180" s="3" t="s">
        <v>5790</v>
      </c>
      <c r="B180" s="3" t="s">
        <v>5789</v>
      </c>
      <c r="C180" s="3" t="s">
        <v>92</v>
      </c>
      <c r="D180" s="3" t="s">
        <v>5791</v>
      </c>
    </row>
    <row r="181" spans="1:4" ht="45">
      <c r="A181" s="3" t="s">
        <v>5793</v>
      </c>
      <c r="B181" s="3" t="s">
        <v>5794</v>
      </c>
      <c r="C181" s="3" t="s">
        <v>92</v>
      </c>
      <c r="D181" s="3" t="s">
        <v>5795</v>
      </c>
    </row>
    <row r="182" spans="1:4" ht="60">
      <c r="A182" s="3" t="s">
        <v>5797</v>
      </c>
      <c r="B182" s="3" t="s">
        <v>5786</v>
      </c>
      <c r="C182" s="3" t="s">
        <v>5787</v>
      </c>
      <c r="D182" s="3" t="s">
        <v>5797</v>
      </c>
    </row>
    <row r="183" spans="1:4" ht="30">
      <c r="A183" s="3" t="s">
        <v>5822</v>
      </c>
      <c r="B183" s="3" t="s">
        <v>5820</v>
      </c>
      <c r="C183" s="3" t="s">
        <v>92</v>
      </c>
      <c r="D183" s="3" t="s">
        <v>5824</v>
      </c>
    </row>
    <row r="184" spans="1:4">
      <c r="A184" s="3" t="s">
        <v>5876</v>
      </c>
      <c r="B184" s="3" t="s">
        <v>5878</v>
      </c>
      <c r="C184" s="3" t="s">
        <v>92</v>
      </c>
      <c r="D184" s="3" t="s">
        <v>5879</v>
      </c>
    </row>
    <row r="185" spans="1:4" ht="45">
      <c r="A185" s="3" t="s">
        <v>5872</v>
      </c>
      <c r="B185" s="3" t="s">
        <v>5881</v>
      </c>
      <c r="C185" s="3" t="s">
        <v>92</v>
      </c>
      <c r="D185" s="3" t="s">
        <v>5882</v>
      </c>
    </row>
    <row r="186" spans="1:4" ht="75">
      <c r="A186" s="3" t="s">
        <v>5940</v>
      </c>
      <c r="B186" s="3" t="s">
        <v>7742</v>
      </c>
      <c r="C186" s="3" t="s">
        <v>92</v>
      </c>
      <c r="D186" s="3" t="s">
        <v>5942</v>
      </c>
    </row>
    <row r="187" spans="1:4" ht="45">
      <c r="A187" s="3" t="s">
        <v>5990</v>
      </c>
      <c r="B187" s="3" t="s">
        <v>5991</v>
      </c>
      <c r="C187" s="3" t="s">
        <v>92</v>
      </c>
      <c r="D187" s="3" t="s">
        <v>5992</v>
      </c>
    </row>
    <row r="188" spans="1:4" ht="135">
      <c r="A188" s="3" t="s">
        <v>6190</v>
      </c>
      <c r="B188" s="3" t="s">
        <v>6191</v>
      </c>
      <c r="C188" s="3" t="s">
        <v>92</v>
      </c>
      <c r="D188" s="3" t="s">
        <v>6193</v>
      </c>
    </row>
    <row r="189" spans="1:4" ht="45">
      <c r="A189" s="3" t="s">
        <v>6199</v>
      </c>
      <c r="B189" s="3" t="s">
        <v>6200</v>
      </c>
      <c r="C189" s="3" t="s">
        <v>92</v>
      </c>
      <c r="D189" s="3" t="s">
        <v>6201</v>
      </c>
    </row>
    <row r="190" spans="1:4" ht="45">
      <c r="A190" s="3" t="s">
        <v>6266</v>
      </c>
      <c r="B190" s="3" t="s">
        <v>6265</v>
      </c>
      <c r="C190" s="3" t="s">
        <v>92</v>
      </c>
      <c r="D190" s="3" t="s">
        <v>6267</v>
      </c>
    </row>
    <row r="191" spans="1:4" ht="90">
      <c r="A191" s="3" t="s">
        <v>6322</v>
      </c>
      <c r="B191" s="3" t="s">
        <v>6321</v>
      </c>
      <c r="C191" s="3" t="s">
        <v>92</v>
      </c>
      <c r="D191" s="3" t="s">
        <v>6323</v>
      </c>
    </row>
    <row r="192" spans="1:4" ht="30">
      <c r="A192" s="3" t="s">
        <v>6352</v>
      </c>
      <c r="B192" s="3" t="s">
        <v>6353</v>
      </c>
      <c r="C192" s="3" t="s">
        <v>92</v>
      </c>
      <c r="D192" s="3" t="s">
        <v>6744</v>
      </c>
    </row>
    <row r="193" spans="1:4" ht="45">
      <c r="A193" s="3" t="s">
        <v>6356</v>
      </c>
      <c r="B193" s="3" t="s">
        <v>6357</v>
      </c>
      <c r="C193" s="3" t="s">
        <v>1953</v>
      </c>
      <c r="D193" s="3" t="s">
        <v>6359</v>
      </c>
    </row>
    <row r="194" spans="1:4" ht="135">
      <c r="A194" s="3" t="s">
        <v>6375</v>
      </c>
      <c r="B194" s="3" t="s">
        <v>6378</v>
      </c>
      <c r="C194" s="3" t="s">
        <v>92</v>
      </c>
      <c r="D194" s="3" t="s">
        <v>6377</v>
      </c>
    </row>
    <row r="195" spans="1:4" ht="45">
      <c r="A195" s="3" t="s">
        <v>6474</v>
      </c>
      <c r="B195" s="3" t="s">
        <v>6473</v>
      </c>
      <c r="C195" s="3" t="s">
        <v>92</v>
      </c>
      <c r="D195" s="3" t="s">
        <v>6475</v>
      </c>
    </row>
    <row r="196" spans="1:4" ht="60">
      <c r="A196" s="3" t="s">
        <v>6501</v>
      </c>
      <c r="B196" s="3" t="s">
        <v>6499</v>
      </c>
      <c r="C196" s="3" t="s">
        <v>92</v>
      </c>
      <c r="D196" s="3" t="s">
        <v>6500</v>
      </c>
    </row>
    <row r="197" spans="1:4" ht="105">
      <c r="A197" s="3" t="s">
        <v>6498</v>
      </c>
      <c r="B197" s="3" t="s">
        <v>6496</v>
      </c>
      <c r="C197" s="3" t="s">
        <v>92</v>
      </c>
      <c r="D197" s="3" t="s">
        <v>6497</v>
      </c>
    </row>
    <row r="198" spans="1:4" ht="30">
      <c r="A198" s="3" t="s">
        <v>6525</v>
      </c>
      <c r="B198" s="3" t="s">
        <v>6524</v>
      </c>
      <c r="C198" s="3" t="s">
        <v>92</v>
      </c>
      <c r="D198" s="3" t="s">
        <v>6525</v>
      </c>
    </row>
    <row r="199" spans="1:4" ht="105">
      <c r="A199" s="3" t="s">
        <v>6834</v>
      </c>
      <c r="B199" s="3" t="s">
        <v>6832</v>
      </c>
      <c r="C199" s="3" t="s">
        <v>92</v>
      </c>
      <c r="D199" s="3" t="s">
        <v>6833</v>
      </c>
    </row>
    <row r="200" spans="1:4" ht="45">
      <c r="A200" s="3" t="s">
        <v>6841</v>
      </c>
      <c r="B200" s="3" t="s">
        <v>6840</v>
      </c>
      <c r="C200" s="3" t="s">
        <v>92</v>
      </c>
      <c r="D200" s="3" t="s">
        <v>6842</v>
      </c>
    </row>
    <row r="201" spans="1:4" ht="60">
      <c r="A201" s="3" t="s">
        <v>6928</v>
      </c>
      <c r="B201" s="3" t="s">
        <v>7631</v>
      </c>
      <c r="C201" s="3" t="s">
        <v>92</v>
      </c>
      <c r="D201" s="3" t="s">
        <v>6930</v>
      </c>
    </row>
    <row r="202" spans="1:4" ht="45">
      <c r="A202" s="3" t="s">
        <v>6932</v>
      </c>
      <c r="B202" s="3" t="s">
        <v>6931</v>
      </c>
      <c r="C202" s="3" t="s">
        <v>92</v>
      </c>
      <c r="D202" s="3" t="s">
        <v>6933</v>
      </c>
    </row>
    <row r="203" spans="1:4" ht="60">
      <c r="A203" s="3" t="s">
        <v>7572</v>
      </c>
      <c r="B203" s="3" t="s">
        <v>7575</v>
      </c>
      <c r="C203" s="3" t="s">
        <v>92</v>
      </c>
      <c r="D203" s="3" t="s">
        <v>7573</v>
      </c>
    </row>
    <row r="204" spans="1:4" ht="45">
      <c r="A204" s="3" t="s">
        <v>7665</v>
      </c>
      <c r="B204" s="3" t="s">
        <v>7664</v>
      </c>
      <c r="C204" s="3" t="s">
        <v>92</v>
      </c>
      <c r="D204" s="3" t="s">
        <v>7668</v>
      </c>
    </row>
    <row r="205" spans="1:4" ht="60">
      <c r="A205" s="3" t="s">
        <v>7724</v>
      </c>
      <c r="B205" s="3" t="s">
        <v>7727</v>
      </c>
      <c r="C205" s="3" t="s">
        <v>92</v>
      </c>
      <c r="D205" s="3" t="s">
        <v>7726</v>
      </c>
    </row>
    <row r="206" spans="1:4">
      <c r="A206" s="3" t="s">
        <v>7831</v>
      </c>
      <c r="B206" s="3" t="s">
        <v>7830</v>
      </c>
      <c r="C206" s="3" t="s">
        <v>92</v>
      </c>
      <c r="D206" s="3" t="s">
        <v>7834</v>
      </c>
    </row>
    <row r="207" spans="1:4" ht="105">
      <c r="A207" s="3" t="s">
        <v>7832</v>
      </c>
      <c r="B207" s="3" t="s">
        <v>7836</v>
      </c>
      <c r="C207" s="3" t="s">
        <v>92</v>
      </c>
      <c r="D207" s="3" t="s">
        <v>7829</v>
      </c>
    </row>
    <row r="208" spans="1:4" ht="45">
      <c r="A208" s="3" t="s">
        <v>7850</v>
      </c>
      <c r="B208" s="3" t="s">
        <v>7849</v>
      </c>
      <c r="C208" s="3" t="s">
        <v>92</v>
      </c>
      <c r="D208" s="3" t="s">
        <v>7852</v>
      </c>
    </row>
    <row r="209" spans="1:4" ht="30">
      <c r="A209" s="3" t="s">
        <v>8042</v>
      </c>
      <c r="B209" s="3" t="s">
        <v>8041</v>
      </c>
      <c r="C209" s="3" t="s">
        <v>92</v>
      </c>
      <c r="D209" s="3" t="s">
        <v>8043</v>
      </c>
    </row>
    <row r="210" spans="1:4" ht="90">
      <c r="A210" s="3" t="s">
        <v>8070</v>
      </c>
      <c r="B210" s="3" t="s">
        <v>8071</v>
      </c>
      <c r="C210" s="3" t="s">
        <v>92</v>
      </c>
      <c r="D210" s="3" t="s">
        <v>8072</v>
      </c>
    </row>
    <row r="211" spans="1:4" ht="30">
      <c r="A211" s="3" t="s">
        <v>8147</v>
      </c>
      <c r="B211" s="3" t="s">
        <v>8151</v>
      </c>
      <c r="C211" s="3" t="s">
        <v>92</v>
      </c>
      <c r="D211" s="3" t="s">
        <v>8152</v>
      </c>
    </row>
    <row r="212" spans="1:4" ht="30">
      <c r="A212" s="3" t="s">
        <v>8169</v>
      </c>
      <c r="B212" s="3" t="s">
        <v>8163</v>
      </c>
      <c r="C212" s="3" t="s">
        <v>92</v>
      </c>
      <c r="D212" s="3" t="s">
        <v>8166</v>
      </c>
    </row>
    <row r="213" spans="1:4" ht="30">
      <c r="A213" s="3" t="s">
        <v>8170</v>
      </c>
      <c r="B213" s="3" t="s">
        <v>8164</v>
      </c>
      <c r="C213" s="3" t="s">
        <v>92</v>
      </c>
      <c r="D213" s="3" t="s">
        <v>8167</v>
      </c>
    </row>
    <row r="214" spans="1:4" ht="30">
      <c r="A214" s="3" t="s">
        <v>8171</v>
      </c>
      <c r="B214" s="3" t="s">
        <v>8165</v>
      </c>
      <c r="C214" s="3" t="s">
        <v>92</v>
      </c>
      <c r="D214" s="3" t="s">
        <v>8168</v>
      </c>
    </row>
    <row r="215" spans="1:4">
      <c r="B215" s="3" t="s">
        <v>8184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tabSelected="1" topLeftCell="A68" workbookViewId="0">
      <selection activeCell="C81" sqref="C81"/>
    </sheetView>
  </sheetViews>
  <sheetFormatPr baseColWidth="10" defaultRowHeight="15" x14ac:dyDescent="0"/>
  <cols>
    <col min="1" max="1" width="19.5" style="7" customWidth="1"/>
    <col min="2" max="2" width="7.33203125" style="8" bestFit="1" customWidth="1"/>
    <col min="3" max="3" width="80" style="7" customWidth="1"/>
  </cols>
  <sheetData>
    <row r="1" spans="1:3">
      <c r="A1" s="7" t="s">
        <v>3753</v>
      </c>
      <c r="B1" s="8" t="s">
        <v>3754</v>
      </c>
      <c r="C1" s="7" t="s">
        <v>3755</v>
      </c>
    </row>
    <row r="2" spans="1:3" ht="30">
      <c r="A2" s="7" t="s">
        <v>3756</v>
      </c>
      <c r="B2" s="8">
        <v>35</v>
      </c>
      <c r="C2" s="7" t="s">
        <v>3757</v>
      </c>
    </row>
    <row r="3" spans="1:3" ht="45">
      <c r="A3" s="7" t="s">
        <v>4022</v>
      </c>
      <c r="B3" s="8">
        <v>36</v>
      </c>
      <c r="C3" s="7" t="s">
        <v>4023</v>
      </c>
    </row>
    <row r="4" spans="1:3" ht="45">
      <c r="A4" s="7" t="s">
        <v>4059</v>
      </c>
      <c r="B4" s="8">
        <v>37</v>
      </c>
      <c r="C4" s="7" t="s">
        <v>4060</v>
      </c>
    </row>
    <row r="5" spans="1:3" ht="45">
      <c r="A5" s="7" t="s">
        <v>4120</v>
      </c>
      <c r="B5" s="8">
        <v>38</v>
      </c>
      <c r="C5" s="7" t="s">
        <v>4121</v>
      </c>
    </row>
    <row r="6" spans="1:3" ht="30">
      <c r="A6" s="7" t="s">
        <v>4120</v>
      </c>
      <c r="B6" s="8">
        <v>39</v>
      </c>
      <c r="C6" s="7" t="s">
        <v>4144</v>
      </c>
    </row>
    <row r="7" spans="1:3" ht="45">
      <c r="A7" s="7" t="s">
        <v>4279</v>
      </c>
      <c r="B7" s="8">
        <v>40</v>
      </c>
      <c r="C7" s="7" t="s">
        <v>4280</v>
      </c>
    </row>
    <row r="8" spans="1:3">
      <c r="A8" s="7" t="s">
        <v>4379</v>
      </c>
      <c r="B8" s="8">
        <v>41</v>
      </c>
      <c r="C8" s="7" t="s">
        <v>4380</v>
      </c>
    </row>
    <row r="9" spans="1:3" ht="45">
      <c r="A9" s="7" t="s">
        <v>4550</v>
      </c>
      <c r="B9" s="8">
        <v>43</v>
      </c>
      <c r="C9" s="7" t="s">
        <v>4551</v>
      </c>
    </row>
    <row r="10" spans="1:3" ht="45">
      <c r="A10" s="7" t="s">
        <v>4773</v>
      </c>
      <c r="B10" s="8">
        <v>44</v>
      </c>
      <c r="C10" s="7" t="s">
        <v>4774</v>
      </c>
    </row>
    <row r="11" spans="1:3" ht="30">
      <c r="A11" s="7" t="s">
        <v>4821</v>
      </c>
      <c r="B11" s="8">
        <v>45</v>
      </c>
      <c r="C11" s="7" t="s">
        <v>4822</v>
      </c>
    </row>
    <row r="12" spans="1:3" ht="30">
      <c r="A12" s="7" t="s">
        <v>4947</v>
      </c>
      <c r="B12" s="8">
        <v>46</v>
      </c>
      <c r="C12" s="7" t="s">
        <v>4946</v>
      </c>
    </row>
    <row r="13" spans="1:3" ht="45">
      <c r="A13" s="7" t="s">
        <v>5096</v>
      </c>
      <c r="B13" s="8">
        <v>47</v>
      </c>
      <c r="C13" s="7" t="s">
        <v>5097</v>
      </c>
    </row>
    <row r="14" spans="1:3" ht="30">
      <c r="A14" s="7" t="s">
        <v>5199</v>
      </c>
      <c r="B14" s="8">
        <v>48</v>
      </c>
      <c r="C14" s="7" t="s">
        <v>5200</v>
      </c>
    </row>
    <row r="15" spans="1:3">
      <c r="A15" s="7" t="s">
        <v>5218</v>
      </c>
      <c r="B15" s="8">
        <v>49</v>
      </c>
      <c r="C15" s="7" t="s">
        <v>5219</v>
      </c>
    </row>
    <row r="16" spans="1:3" ht="30">
      <c r="A16" s="7" t="s">
        <v>5439</v>
      </c>
      <c r="B16" s="8">
        <v>51</v>
      </c>
      <c r="C16" s="7" t="s">
        <v>5438</v>
      </c>
    </row>
    <row r="17" spans="1:3" ht="45">
      <c r="A17" s="7" t="s">
        <v>5441</v>
      </c>
      <c r="B17" s="8">
        <v>52</v>
      </c>
      <c r="C17" s="7" t="s">
        <v>5442</v>
      </c>
    </row>
    <row r="18" spans="1:3" ht="30">
      <c r="A18" s="7" t="s">
        <v>5441</v>
      </c>
      <c r="B18" s="8">
        <v>53</v>
      </c>
      <c r="C18" s="7" t="s">
        <v>5445</v>
      </c>
    </row>
    <row r="19" spans="1:3" ht="30">
      <c r="A19" s="7" t="s">
        <v>5449</v>
      </c>
      <c r="B19" s="8">
        <v>54</v>
      </c>
      <c r="C19" s="7" t="s">
        <v>5450</v>
      </c>
    </row>
    <row r="20" spans="1:3" ht="45">
      <c r="A20" s="7" t="s">
        <v>5449</v>
      </c>
      <c r="B20" s="8">
        <v>55</v>
      </c>
      <c r="C20" s="7" t="s">
        <v>5451</v>
      </c>
    </row>
    <row r="21" spans="1:3" ht="45">
      <c r="A21" s="7" t="s">
        <v>5455</v>
      </c>
      <c r="B21" s="8">
        <v>56</v>
      </c>
      <c r="C21" s="7" t="s">
        <v>5454</v>
      </c>
    </row>
    <row r="22" spans="1:3">
      <c r="A22" s="7" t="s">
        <v>5464</v>
      </c>
      <c r="B22" s="8">
        <v>57</v>
      </c>
      <c r="C22" s="7" t="s">
        <v>5465</v>
      </c>
    </row>
    <row r="23" spans="1:3" ht="30">
      <c r="A23" s="7" t="s">
        <v>5519</v>
      </c>
      <c r="B23" s="8">
        <v>58</v>
      </c>
      <c r="C23" s="7" t="s">
        <v>5520</v>
      </c>
    </row>
    <row r="24" spans="1:3" ht="30">
      <c r="A24" s="7" t="s">
        <v>5592</v>
      </c>
      <c r="B24" s="8">
        <v>59</v>
      </c>
      <c r="C24" s="7" t="s">
        <v>5593</v>
      </c>
    </row>
    <row r="25" spans="1:3" ht="30">
      <c r="A25" s="7" t="s">
        <v>5592</v>
      </c>
      <c r="B25" s="8">
        <v>60</v>
      </c>
      <c r="C25" s="7" t="s">
        <v>5605</v>
      </c>
    </row>
    <row r="26" spans="1:3" ht="45">
      <c r="A26" s="7" t="s">
        <v>5688</v>
      </c>
      <c r="B26" s="8">
        <v>61</v>
      </c>
      <c r="C26" s="7" t="s">
        <v>5689</v>
      </c>
    </row>
    <row r="27" spans="1:3" ht="30">
      <c r="A27" s="7" t="s">
        <v>5782</v>
      </c>
      <c r="B27" s="8">
        <v>62</v>
      </c>
      <c r="C27" s="7" t="s">
        <v>5783</v>
      </c>
    </row>
    <row r="28" spans="1:3" ht="30">
      <c r="A28" s="7" t="s">
        <v>5798</v>
      </c>
      <c r="B28" s="8">
        <v>63</v>
      </c>
      <c r="C28" s="7" t="s">
        <v>5799</v>
      </c>
    </row>
    <row r="29" spans="1:3" ht="45">
      <c r="A29" s="7" t="s">
        <v>5871</v>
      </c>
      <c r="B29" s="8">
        <v>64</v>
      </c>
      <c r="C29" s="7" t="s">
        <v>5870</v>
      </c>
    </row>
    <row r="30" spans="1:3" ht="30">
      <c r="A30" s="7" t="s">
        <v>5897</v>
      </c>
      <c r="B30" s="8">
        <v>65</v>
      </c>
      <c r="C30" s="7" t="s">
        <v>5900</v>
      </c>
    </row>
    <row r="31" spans="1:3" ht="75">
      <c r="A31" s="7" t="s">
        <v>5943</v>
      </c>
      <c r="B31" s="8">
        <v>66</v>
      </c>
      <c r="C31" s="7" t="s">
        <v>5944</v>
      </c>
    </row>
    <row r="32" spans="1:3">
      <c r="A32" s="7" t="s">
        <v>5950</v>
      </c>
      <c r="B32" s="8">
        <v>67</v>
      </c>
      <c r="C32" s="7" t="s">
        <v>5949</v>
      </c>
    </row>
    <row r="33" spans="1:3">
      <c r="A33" s="7" t="s">
        <v>5951</v>
      </c>
      <c r="B33" s="8">
        <v>68</v>
      </c>
      <c r="C33" s="7" t="s">
        <v>5964</v>
      </c>
    </row>
    <row r="34" spans="1:3" ht="45">
      <c r="A34" s="7" t="s">
        <v>5951</v>
      </c>
      <c r="B34" s="8">
        <v>69</v>
      </c>
      <c r="C34" s="7" t="s">
        <v>5966</v>
      </c>
    </row>
    <row r="35" spans="1:3">
      <c r="A35" s="7" t="s">
        <v>5951</v>
      </c>
      <c r="B35" s="8">
        <v>70</v>
      </c>
      <c r="C35" s="7" t="s">
        <v>5968</v>
      </c>
    </row>
    <row r="36" spans="1:3">
      <c r="A36" s="7" t="s">
        <v>5951</v>
      </c>
      <c r="B36" s="8">
        <v>71</v>
      </c>
      <c r="C36" s="7" t="s">
        <v>5969</v>
      </c>
    </row>
    <row r="37" spans="1:3">
      <c r="A37" s="7" t="s">
        <v>5975</v>
      </c>
      <c r="B37" s="8">
        <v>72</v>
      </c>
      <c r="C37" s="7" t="s">
        <v>5974</v>
      </c>
    </row>
    <row r="38" spans="1:3" ht="45">
      <c r="A38" s="7" t="s">
        <v>6171</v>
      </c>
      <c r="B38" s="8">
        <v>73</v>
      </c>
      <c r="C38" s="7" t="s">
        <v>6170</v>
      </c>
    </row>
    <row r="39" spans="1:3" ht="60">
      <c r="A39" s="7" t="s">
        <v>6208</v>
      </c>
      <c r="B39" s="8">
        <v>74</v>
      </c>
      <c r="C39" s="7" t="s">
        <v>6209</v>
      </c>
    </row>
    <row r="40" spans="1:3" ht="45">
      <c r="A40" s="7" t="s">
        <v>6214</v>
      </c>
      <c r="B40" s="8">
        <v>75</v>
      </c>
      <c r="C40" s="7" t="s">
        <v>6221</v>
      </c>
    </row>
    <row r="41" spans="1:3" ht="45">
      <c r="A41" s="7" t="s">
        <v>6240</v>
      </c>
      <c r="B41" s="8">
        <v>76</v>
      </c>
      <c r="C41" s="7" t="s">
        <v>6238</v>
      </c>
    </row>
    <row r="42" spans="1:3" ht="30">
      <c r="A42" s="7" t="s">
        <v>6263</v>
      </c>
      <c r="B42" s="8">
        <v>77</v>
      </c>
      <c r="C42" s="7" t="s">
        <v>6270</v>
      </c>
    </row>
    <row r="43" spans="1:3" ht="30">
      <c r="A43" s="7" t="s">
        <v>6320</v>
      </c>
      <c r="B43" s="8">
        <v>78</v>
      </c>
      <c r="C43" s="7" t="s">
        <v>6327</v>
      </c>
    </row>
    <row r="44" spans="1:3" ht="45">
      <c r="A44" s="7" t="s">
        <v>6329</v>
      </c>
      <c r="B44" s="8">
        <v>79</v>
      </c>
      <c r="C44" s="7" t="s">
        <v>6328</v>
      </c>
    </row>
    <row r="45" spans="1:3" ht="30">
      <c r="A45" s="7" t="s">
        <v>6380</v>
      </c>
      <c r="B45" s="8">
        <v>80</v>
      </c>
      <c r="C45" s="7" t="s">
        <v>6379</v>
      </c>
    </row>
    <row r="46" spans="1:3" ht="30">
      <c r="A46" s="7" t="s">
        <v>6384</v>
      </c>
      <c r="B46" s="8">
        <v>81</v>
      </c>
      <c r="C46" s="7" t="s">
        <v>6385</v>
      </c>
    </row>
    <row r="47" spans="1:3" ht="45">
      <c r="A47" s="7" t="s">
        <v>6420</v>
      </c>
      <c r="B47" s="8">
        <v>82</v>
      </c>
      <c r="C47" s="7" t="s">
        <v>6421</v>
      </c>
    </row>
    <row r="48" spans="1:3" ht="60">
      <c r="A48" s="7" t="s">
        <v>6575</v>
      </c>
      <c r="B48" s="8">
        <v>83</v>
      </c>
      <c r="C48" s="7" t="s">
        <v>6582</v>
      </c>
    </row>
    <row r="49" spans="1:3" ht="30">
      <c r="A49" s="7" t="s">
        <v>6588</v>
      </c>
      <c r="B49" s="8">
        <v>84</v>
      </c>
      <c r="C49" s="7" t="s">
        <v>6589</v>
      </c>
    </row>
    <row r="50" spans="1:3">
      <c r="A50" s="7" t="s">
        <v>6588</v>
      </c>
      <c r="B50" s="8">
        <v>85</v>
      </c>
      <c r="C50" s="7" t="s">
        <v>6755</v>
      </c>
    </row>
    <row r="51" spans="1:3" ht="90">
      <c r="A51" s="7" t="s">
        <v>6909</v>
      </c>
      <c r="B51" s="8">
        <v>86</v>
      </c>
      <c r="C51" s="7" t="s">
        <v>6910</v>
      </c>
    </row>
    <row r="52" spans="1:3" ht="60">
      <c r="A52" s="7" t="s">
        <v>7116</v>
      </c>
      <c r="B52" s="8">
        <v>87</v>
      </c>
      <c r="C52" s="7" t="s">
        <v>7115</v>
      </c>
    </row>
    <row r="53" spans="1:3">
      <c r="A53" s="7" t="s">
        <v>7144</v>
      </c>
      <c r="B53" s="8">
        <v>88</v>
      </c>
      <c r="C53" s="7" t="s">
        <v>7138</v>
      </c>
    </row>
    <row r="54" spans="1:3">
      <c r="A54" s="7" t="s">
        <v>7146</v>
      </c>
      <c r="B54" s="8">
        <v>89</v>
      </c>
      <c r="C54" s="7" t="s">
        <v>7147</v>
      </c>
    </row>
    <row r="55" spans="1:3" ht="30">
      <c r="A55" s="7" t="s">
        <v>7282</v>
      </c>
      <c r="B55" s="8">
        <v>90</v>
      </c>
      <c r="C55" s="7" t="s">
        <v>7283</v>
      </c>
    </row>
    <row r="56" spans="1:3" ht="30">
      <c r="A56" s="7" t="s">
        <v>7329</v>
      </c>
      <c r="B56" s="8">
        <v>91</v>
      </c>
      <c r="C56" s="7" t="s">
        <v>7330</v>
      </c>
    </row>
    <row r="57" spans="1:3" ht="45">
      <c r="A57" s="7" t="s">
        <v>7547</v>
      </c>
      <c r="B57" s="8">
        <v>92</v>
      </c>
      <c r="C57" s="7" t="s">
        <v>7548</v>
      </c>
    </row>
    <row r="58" spans="1:3" ht="30">
      <c r="A58" s="7" t="s">
        <v>7549</v>
      </c>
      <c r="B58" s="8">
        <v>93</v>
      </c>
      <c r="C58" s="7" t="s">
        <v>7550</v>
      </c>
    </row>
    <row r="59" spans="1:3" ht="75">
      <c r="A59" s="7" t="s">
        <v>7620</v>
      </c>
      <c r="B59" s="8">
        <v>94</v>
      </c>
      <c r="C59" s="7" t="s">
        <v>7630</v>
      </c>
    </row>
    <row r="60" spans="1:3" ht="75">
      <c r="A60" s="7" t="s">
        <v>7713</v>
      </c>
      <c r="B60" s="8">
        <v>95</v>
      </c>
      <c r="C60" s="7" t="s">
        <v>7714</v>
      </c>
    </row>
    <row r="61" spans="1:3" ht="60">
      <c r="A61" s="7" t="s">
        <v>7942</v>
      </c>
      <c r="B61" s="8">
        <v>96</v>
      </c>
      <c r="C61" s="7" t="s">
        <v>7773</v>
      </c>
    </row>
    <row r="62" spans="1:3" ht="60">
      <c r="A62" s="7" t="s">
        <v>7941</v>
      </c>
      <c r="B62" s="8">
        <v>97</v>
      </c>
      <c r="C62" s="7" t="s">
        <v>7826</v>
      </c>
    </row>
    <row r="63" spans="1:3" ht="45">
      <c r="A63" s="7" t="s">
        <v>7940</v>
      </c>
      <c r="B63" s="8">
        <v>98</v>
      </c>
      <c r="C63" s="7" t="s">
        <v>7828</v>
      </c>
    </row>
    <row r="64" spans="1:3">
      <c r="A64" s="7" t="s">
        <v>7939</v>
      </c>
      <c r="B64" s="8">
        <v>99</v>
      </c>
      <c r="C64" s="7" t="s">
        <v>7943</v>
      </c>
    </row>
    <row r="65" spans="1:3" ht="45">
      <c r="A65" s="7" t="s">
        <v>7965</v>
      </c>
      <c r="B65" s="8">
        <v>100</v>
      </c>
      <c r="C65" s="7" t="s">
        <v>7966</v>
      </c>
    </row>
    <row r="66" spans="1:3" ht="60">
      <c r="A66" s="7" t="s">
        <v>7999</v>
      </c>
      <c r="B66" s="8">
        <v>101</v>
      </c>
      <c r="C66" s="7" t="s">
        <v>8000</v>
      </c>
    </row>
    <row r="67" spans="1:3" ht="135">
      <c r="A67" s="7" t="s">
        <v>8047</v>
      </c>
      <c r="B67" s="8">
        <v>102</v>
      </c>
      <c r="C67" s="7" t="s">
        <v>8094</v>
      </c>
    </row>
    <row r="68" spans="1:3" ht="30">
      <c r="A68" s="7" t="s">
        <v>8048</v>
      </c>
      <c r="B68" s="8">
        <v>103</v>
      </c>
      <c r="C68" s="7" t="s">
        <v>8093</v>
      </c>
    </row>
    <row r="69" spans="1:3">
      <c r="A69" s="7" t="s">
        <v>8095</v>
      </c>
      <c r="B69" s="8">
        <v>104</v>
      </c>
      <c r="C69" s="7" t="s">
        <v>8104</v>
      </c>
    </row>
    <row r="70" spans="1:3">
      <c r="A70" s="7" t="s">
        <v>8105</v>
      </c>
      <c r="B70" s="8">
        <v>105</v>
      </c>
      <c r="C70" s="7" t="s">
        <v>8110</v>
      </c>
    </row>
    <row r="71" spans="1:3" ht="30">
      <c r="A71" s="7" t="s">
        <v>8118</v>
      </c>
      <c r="B71" s="8">
        <v>106</v>
      </c>
      <c r="C71" s="7" t="s">
        <v>8119</v>
      </c>
    </row>
    <row r="72" spans="1:3" ht="75">
      <c r="A72" s="7" t="s">
        <v>8127</v>
      </c>
      <c r="B72" s="8">
        <v>107</v>
      </c>
      <c r="C72" s="7" t="s">
        <v>8126</v>
      </c>
    </row>
    <row r="73" spans="1:3" ht="30">
      <c r="A73" s="7" t="s">
        <v>8172</v>
      </c>
      <c r="B73" s="8">
        <v>108</v>
      </c>
      <c r="C73" s="7" t="s">
        <v>8173</v>
      </c>
    </row>
    <row r="74" spans="1:3">
      <c r="A74" s="7" t="s">
        <v>8186</v>
      </c>
      <c r="B74" s="8">
        <v>109</v>
      </c>
      <c r="C74" s="7" t="s">
        <v>8185</v>
      </c>
    </row>
    <row r="75" spans="1:3" ht="30">
      <c r="A75" s="7" t="s">
        <v>8189</v>
      </c>
      <c r="B75" s="8">
        <v>110</v>
      </c>
      <c r="C75" s="7" t="s">
        <v>8188</v>
      </c>
    </row>
    <row r="76" spans="1:3" ht="30">
      <c r="A76" s="7" t="s">
        <v>8187</v>
      </c>
      <c r="B76" s="8">
        <v>111</v>
      </c>
      <c r="C76" s="7" t="s">
        <v>8193</v>
      </c>
    </row>
    <row r="77" spans="1:3" ht="30">
      <c r="A77" s="7" t="s">
        <v>8194</v>
      </c>
      <c r="B77" s="8">
        <v>112</v>
      </c>
      <c r="C77" s="7" t="s">
        <v>8201</v>
      </c>
    </row>
    <row r="78" spans="1:3">
      <c r="A78" s="7" t="s">
        <v>8207</v>
      </c>
      <c r="B78" s="8">
        <v>113</v>
      </c>
      <c r="C78" s="7" t="s">
        <v>8215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39"/>
  <sheetViews>
    <sheetView topLeftCell="A12" workbookViewId="0">
      <selection activeCell="E8" sqref="E8"/>
    </sheetView>
  </sheetViews>
  <sheetFormatPr baseColWidth="10" defaultRowHeight="15" x14ac:dyDescent="0"/>
  <cols>
    <col min="3" max="3" width="31.1640625" bestFit="1" customWidth="1"/>
    <col min="6" max="6" width="9.6640625" customWidth="1"/>
    <col min="7" max="7" width="11.6640625" customWidth="1"/>
    <col min="8" max="16" width="4.33203125" bestFit="1" customWidth="1"/>
    <col min="17" max="17" width="2.6640625" bestFit="1" customWidth="1"/>
    <col min="18" max="18" width="4.33203125" bestFit="1" customWidth="1"/>
    <col min="20" max="20" width="12.6640625" bestFit="1" customWidth="1"/>
    <col min="21" max="21" width="11.5" bestFit="1" customWidth="1"/>
    <col min="22" max="22" width="12" bestFit="1" customWidth="1"/>
    <col min="24" max="24" width="11" bestFit="1" customWidth="1"/>
    <col min="27" max="27" width="11" bestFit="1" customWidth="1"/>
    <col min="35" max="35" width="14.5" bestFit="1" customWidth="1"/>
  </cols>
  <sheetData>
    <row r="1" spans="2:35">
      <c r="C1" s="398" t="s">
        <v>5467</v>
      </c>
      <c r="D1" s="398"/>
      <c r="E1" s="398"/>
      <c r="T1" t="s">
        <v>7552</v>
      </c>
      <c r="U1" s="402" t="s">
        <v>7551</v>
      </c>
      <c r="V1" s="402"/>
      <c r="W1" s="402"/>
      <c r="X1" s="402"/>
      <c r="Y1" s="402"/>
      <c r="Z1" s="402"/>
      <c r="AA1" s="402"/>
      <c r="AB1" s="402"/>
      <c r="AC1" s="402"/>
      <c r="AD1" s="402"/>
      <c r="AE1" s="402"/>
      <c r="AF1" s="402"/>
      <c r="AG1" s="402"/>
      <c r="AH1" s="402"/>
      <c r="AI1" t="s">
        <v>7554</v>
      </c>
    </row>
    <row r="2" spans="2:35">
      <c r="B2" s="50" t="s">
        <v>5220</v>
      </c>
      <c r="C2" t="s">
        <v>5468</v>
      </c>
      <c r="D2" t="s">
        <v>5466</v>
      </c>
      <c r="E2" t="s">
        <v>5469</v>
      </c>
      <c r="T2" t="s">
        <v>184</v>
      </c>
      <c r="U2" t="s">
        <v>5952</v>
      </c>
      <c r="V2" t="s">
        <v>456</v>
      </c>
      <c r="W2" t="s">
        <v>559</v>
      </c>
      <c r="X2" t="s">
        <v>6922</v>
      </c>
      <c r="Y2" t="s">
        <v>834</v>
      </c>
      <c r="Z2" t="s">
        <v>924</v>
      </c>
      <c r="AA2" t="s">
        <v>937</v>
      </c>
      <c r="AB2" t="s">
        <v>7553</v>
      </c>
      <c r="AC2" t="s">
        <v>1280</v>
      </c>
      <c r="AD2" t="s">
        <v>1417</v>
      </c>
      <c r="AE2" t="s">
        <v>1825</v>
      </c>
      <c r="AF2" t="s">
        <v>2358</v>
      </c>
      <c r="AG2" t="s">
        <v>2359</v>
      </c>
      <c r="AH2" t="s">
        <v>2360</v>
      </c>
      <c r="AI2">
        <v>14</v>
      </c>
    </row>
    <row r="3" spans="2:35">
      <c r="B3">
        <v>1</v>
      </c>
      <c r="C3" s="13">
        <f>SUMIF(ForcingConstraint!E3:E508,1,ForcingConstraint!E3:E508)</f>
        <v>58</v>
      </c>
      <c r="D3">
        <v>0</v>
      </c>
      <c r="E3">
        <f>$C3-$D3</f>
        <v>58</v>
      </c>
      <c r="T3" t="s">
        <v>1361</v>
      </c>
      <c r="U3" t="s">
        <v>5952</v>
      </c>
      <c r="V3" t="s">
        <v>456</v>
      </c>
      <c r="W3" t="s">
        <v>559</v>
      </c>
      <c r="X3" t="s">
        <v>834</v>
      </c>
      <c r="Y3" t="s">
        <v>924</v>
      </c>
      <c r="Z3" t="s">
        <v>1156</v>
      </c>
      <c r="AA3" t="s">
        <v>1280</v>
      </c>
      <c r="AB3" t="s">
        <v>1417</v>
      </c>
      <c r="AC3" t="s">
        <v>1480</v>
      </c>
      <c r="AD3" t="s">
        <v>1825</v>
      </c>
      <c r="AE3" t="s">
        <v>6756</v>
      </c>
      <c r="AF3" t="s">
        <v>2359</v>
      </c>
      <c r="AG3" t="s">
        <v>2360</v>
      </c>
      <c r="AI3">
        <v>13</v>
      </c>
    </row>
    <row r="4" spans="2:35">
      <c r="B4">
        <v>2</v>
      </c>
      <c r="C4" s="13">
        <f>SUMIF(ForcingConstraint!E3:E508,2,ForcingConstraint!E3:E508)/2</f>
        <v>41</v>
      </c>
      <c r="D4">
        <v>0</v>
      </c>
      <c r="E4">
        <f>$C4-$D4</f>
        <v>41</v>
      </c>
      <c r="T4" t="s">
        <v>2884</v>
      </c>
      <c r="U4" t="s">
        <v>5952</v>
      </c>
      <c r="V4" t="s">
        <v>834</v>
      </c>
      <c r="W4" t="s">
        <v>1156</v>
      </c>
      <c r="X4" t="s">
        <v>1280</v>
      </c>
      <c r="Y4" t="s">
        <v>1417</v>
      </c>
      <c r="Z4" t="s">
        <v>6756</v>
      </c>
      <c r="AI4">
        <v>6</v>
      </c>
    </row>
    <row r="5" spans="2:35">
      <c r="B5">
        <v>3</v>
      </c>
      <c r="C5" s="13">
        <f>SUMIF(ForcingConstraint!E3:E508,3,ForcingConstraint!E3:E508)/3</f>
        <v>126</v>
      </c>
      <c r="D5">
        <v>4</v>
      </c>
      <c r="E5">
        <f>$C5-$D5</f>
        <v>122</v>
      </c>
      <c r="T5" t="s">
        <v>291</v>
      </c>
      <c r="U5" t="s">
        <v>5952</v>
      </c>
      <c r="V5" t="s">
        <v>559</v>
      </c>
      <c r="W5" t="s">
        <v>6922</v>
      </c>
      <c r="X5" t="s">
        <v>937</v>
      </c>
      <c r="Y5" t="s">
        <v>1280</v>
      </c>
      <c r="Z5" t="s">
        <v>1417</v>
      </c>
      <c r="AI5">
        <v>6</v>
      </c>
    </row>
    <row r="6" spans="2:35">
      <c r="B6">
        <v>4</v>
      </c>
      <c r="C6" s="13">
        <f>SUMIF(ForcingConstraint!E3:E508,4,ForcingConstraint!E3:E508)/4</f>
        <v>266</v>
      </c>
      <c r="D6">
        <v>10</v>
      </c>
      <c r="E6">
        <f>$C6-$D6</f>
        <v>256</v>
      </c>
      <c r="T6" t="s">
        <v>1360</v>
      </c>
      <c r="U6" t="s">
        <v>5952</v>
      </c>
      <c r="V6" t="s">
        <v>456</v>
      </c>
      <c r="W6" t="s">
        <v>7553</v>
      </c>
      <c r="X6" t="s">
        <v>1280</v>
      </c>
      <c r="Y6" t="s">
        <v>1417</v>
      </c>
      <c r="AI6">
        <v>5</v>
      </c>
    </row>
    <row r="7" spans="2:35">
      <c r="T7" t="s">
        <v>1356</v>
      </c>
      <c r="U7" t="s">
        <v>307</v>
      </c>
      <c r="V7" t="s">
        <v>559</v>
      </c>
      <c r="W7" t="s">
        <v>7553</v>
      </c>
      <c r="X7" t="s">
        <v>1417</v>
      </c>
      <c r="Y7" t="s">
        <v>1480</v>
      </c>
      <c r="AI7">
        <v>5</v>
      </c>
    </row>
    <row r="8" spans="2:35">
      <c r="E8">
        <f>SUM(E3:E6)</f>
        <v>477</v>
      </c>
      <c r="T8" t="s">
        <v>1358</v>
      </c>
      <c r="U8" t="s">
        <v>307</v>
      </c>
      <c r="V8" t="s">
        <v>834</v>
      </c>
      <c r="W8" t="s">
        <v>924</v>
      </c>
      <c r="X8" t="s">
        <v>7553</v>
      </c>
      <c r="Y8" t="s">
        <v>2359</v>
      </c>
      <c r="AI8">
        <v>5</v>
      </c>
    </row>
    <row r="11" spans="2:35">
      <c r="B11" s="50" t="s">
        <v>5220</v>
      </c>
      <c r="C11" s="50"/>
      <c r="D11" s="50" t="s">
        <v>7774</v>
      </c>
      <c r="T11" t="s">
        <v>7552</v>
      </c>
      <c r="U11" t="s">
        <v>7554</v>
      </c>
    </row>
    <row r="12" spans="2:35">
      <c r="B12">
        <v>1</v>
      </c>
      <c r="C12" t="s">
        <v>7775</v>
      </c>
      <c r="D12">
        <f>E3</f>
        <v>58</v>
      </c>
      <c r="T12" t="s">
        <v>184</v>
      </c>
      <c r="U12">
        <v>14</v>
      </c>
    </row>
    <row r="13" spans="2:35">
      <c r="B13">
        <v>2</v>
      </c>
      <c r="C13" t="s">
        <v>7776</v>
      </c>
      <c r="D13">
        <f>E4</f>
        <v>41</v>
      </c>
      <c r="T13" t="s">
        <v>1361</v>
      </c>
      <c r="U13">
        <v>13</v>
      </c>
    </row>
    <row r="14" spans="2:35">
      <c r="B14">
        <v>3</v>
      </c>
      <c r="C14" t="s">
        <v>7777</v>
      </c>
      <c r="D14">
        <f>E5</f>
        <v>122</v>
      </c>
      <c r="T14" t="s">
        <v>2884</v>
      </c>
      <c r="U14">
        <v>6</v>
      </c>
    </row>
    <row r="15" spans="2:35">
      <c r="B15">
        <v>4</v>
      </c>
      <c r="C15" t="s">
        <v>7778</v>
      </c>
      <c r="D15">
        <f>E6</f>
        <v>256</v>
      </c>
      <c r="T15" t="s">
        <v>291</v>
      </c>
      <c r="U15">
        <v>6</v>
      </c>
    </row>
    <row r="16" spans="2:35">
      <c r="T16" t="s">
        <v>1360</v>
      </c>
      <c r="U16">
        <v>5</v>
      </c>
    </row>
    <row r="17" spans="7:21">
      <c r="T17" t="s">
        <v>1356</v>
      </c>
      <c r="U17">
        <v>5</v>
      </c>
    </row>
    <row r="18" spans="7:21">
      <c r="T18" t="s">
        <v>1358</v>
      </c>
      <c r="U18">
        <v>5</v>
      </c>
    </row>
    <row r="22" spans="7:21" ht="29" customHeight="1">
      <c r="G22" s="215" t="s">
        <v>5510</v>
      </c>
      <c r="H22" s="399" t="s">
        <v>5493</v>
      </c>
      <c r="I22" s="400"/>
      <c r="J22" s="400"/>
      <c r="K22" s="400"/>
      <c r="L22" s="400"/>
      <c r="M22" s="400"/>
      <c r="N22" s="400"/>
      <c r="O22" s="400"/>
      <c r="P22" s="400"/>
      <c r="Q22" s="400"/>
      <c r="R22" s="401"/>
    </row>
    <row r="23" spans="7:21">
      <c r="G23" s="216" t="s">
        <v>5506</v>
      </c>
      <c r="H23" s="216" t="s">
        <v>5494</v>
      </c>
      <c r="I23" s="216" t="s">
        <v>5495</v>
      </c>
      <c r="J23" s="216" t="s">
        <v>5496</v>
      </c>
      <c r="K23" s="216" t="s">
        <v>5497</v>
      </c>
      <c r="L23" s="216" t="s">
        <v>5498</v>
      </c>
      <c r="M23" s="216" t="s">
        <v>5499</v>
      </c>
      <c r="N23" s="216" t="s">
        <v>5500</v>
      </c>
      <c r="O23" s="216" t="s">
        <v>5501</v>
      </c>
      <c r="P23" s="216" t="s">
        <v>5504</v>
      </c>
      <c r="Q23" s="216" t="s">
        <v>5502</v>
      </c>
      <c r="R23" s="216" t="s">
        <v>5503</v>
      </c>
    </row>
    <row r="24" spans="7:21">
      <c r="G24" s="216" t="s">
        <v>5507</v>
      </c>
      <c r="H24" s="217" t="s">
        <v>5505</v>
      </c>
      <c r="I24" s="218"/>
      <c r="J24" s="219" t="s">
        <v>5505</v>
      </c>
      <c r="K24" s="218"/>
      <c r="L24" s="219" t="s">
        <v>5505</v>
      </c>
      <c r="M24" s="219" t="s">
        <v>5505</v>
      </c>
      <c r="N24" s="219" t="s">
        <v>5505</v>
      </c>
      <c r="O24" s="218"/>
      <c r="P24" s="220" t="s">
        <v>5505</v>
      </c>
      <c r="Q24" s="221"/>
      <c r="R24" s="222" t="s">
        <v>5505</v>
      </c>
    </row>
    <row r="25" spans="7:21">
      <c r="G25" s="216" t="s">
        <v>5508</v>
      </c>
      <c r="H25" s="223"/>
      <c r="I25" s="224"/>
      <c r="J25" s="225" t="s">
        <v>5505</v>
      </c>
      <c r="K25" s="224"/>
      <c r="L25" s="225" t="s">
        <v>5505</v>
      </c>
      <c r="M25" s="225" t="s">
        <v>5505</v>
      </c>
      <c r="N25" s="225" t="s">
        <v>5505</v>
      </c>
      <c r="O25" s="224"/>
      <c r="P25" s="225" t="s">
        <v>5505</v>
      </c>
      <c r="Q25" s="226"/>
      <c r="R25" s="227" t="s">
        <v>5505</v>
      </c>
    </row>
    <row r="26" spans="7:21">
      <c r="G26" s="216" t="s">
        <v>5509</v>
      </c>
      <c r="H26" s="223"/>
      <c r="I26" s="225" t="s">
        <v>5505</v>
      </c>
      <c r="J26" s="224"/>
      <c r="K26" s="225" t="s">
        <v>5505</v>
      </c>
      <c r="L26" s="225" t="s">
        <v>5505</v>
      </c>
      <c r="M26" s="225" t="s">
        <v>5505</v>
      </c>
      <c r="N26" s="224"/>
      <c r="O26" s="225" t="s">
        <v>5505</v>
      </c>
      <c r="P26" s="224"/>
      <c r="Q26" s="226"/>
      <c r="R26" s="228"/>
    </row>
    <row r="27" spans="7:21">
      <c r="G27" s="216" t="s">
        <v>5692</v>
      </c>
      <c r="H27" s="223"/>
      <c r="I27" s="225" t="s">
        <v>5505</v>
      </c>
      <c r="J27" s="224"/>
      <c r="K27" s="225" t="s">
        <v>5505</v>
      </c>
      <c r="L27" s="224"/>
      <c r="M27" s="225" t="s">
        <v>5505</v>
      </c>
      <c r="N27" s="224"/>
      <c r="O27" s="225" t="s">
        <v>5505</v>
      </c>
      <c r="P27" s="224"/>
      <c r="Q27" s="226"/>
      <c r="R27" s="228"/>
    </row>
    <row r="28" spans="7:21">
      <c r="G28" s="216" t="s">
        <v>5502</v>
      </c>
      <c r="H28" s="229"/>
      <c r="I28" s="230"/>
      <c r="J28" s="230"/>
      <c r="K28" s="230"/>
      <c r="L28" s="230"/>
      <c r="M28" s="230"/>
      <c r="N28" s="230"/>
      <c r="O28" s="230"/>
      <c r="P28" s="230"/>
      <c r="Q28" s="230"/>
      <c r="R28" s="231"/>
    </row>
    <row r="32" spans="7:21" ht="31" customHeight="1">
      <c r="G32" s="215" t="s">
        <v>5510</v>
      </c>
      <c r="H32" s="399" t="s">
        <v>5493</v>
      </c>
      <c r="I32" s="400"/>
      <c r="J32" s="400"/>
      <c r="K32" s="400"/>
      <c r="L32" s="400"/>
      <c r="M32" s="400"/>
      <c r="N32" s="400"/>
      <c r="O32" s="400"/>
      <c r="P32" s="400"/>
      <c r="Q32" s="400"/>
      <c r="R32" s="401"/>
    </row>
    <row r="33" spans="7:18">
      <c r="G33" s="216" t="s">
        <v>5506</v>
      </c>
      <c r="H33" s="216" t="s">
        <v>5494</v>
      </c>
      <c r="I33" s="216" t="s">
        <v>5495</v>
      </c>
      <c r="J33" s="216" t="s">
        <v>5496</v>
      </c>
      <c r="K33" s="216" t="s">
        <v>5497</v>
      </c>
      <c r="L33" s="216" t="s">
        <v>5498</v>
      </c>
      <c r="M33" s="216" t="s">
        <v>5499</v>
      </c>
      <c r="N33" s="216" t="s">
        <v>5500</v>
      </c>
      <c r="O33" s="216" t="s">
        <v>5501</v>
      </c>
      <c r="P33" s="216" t="s">
        <v>5504</v>
      </c>
      <c r="Q33" s="216" t="s">
        <v>5502</v>
      </c>
      <c r="R33" s="216" t="s">
        <v>5503</v>
      </c>
    </row>
    <row r="34" spans="7:18">
      <c r="G34" s="216" t="s">
        <v>5507</v>
      </c>
      <c r="H34" s="217" t="s">
        <v>5505</v>
      </c>
      <c r="I34" s="218"/>
      <c r="J34" s="219" t="s">
        <v>5505</v>
      </c>
      <c r="K34" s="218"/>
      <c r="L34" s="225" t="s">
        <v>5505</v>
      </c>
      <c r="M34" s="219" t="s">
        <v>5505</v>
      </c>
      <c r="N34" s="232" t="s">
        <v>5505</v>
      </c>
      <c r="O34" s="218"/>
      <c r="P34" s="220" t="s">
        <v>5505</v>
      </c>
      <c r="Q34" s="221"/>
      <c r="R34" s="222" t="s">
        <v>5505</v>
      </c>
    </row>
    <row r="35" spans="7:18">
      <c r="G35" s="216" t="s">
        <v>5508</v>
      </c>
      <c r="H35" s="223"/>
      <c r="I35" s="224"/>
      <c r="J35" s="225" t="s">
        <v>5505</v>
      </c>
      <c r="K35" s="224"/>
      <c r="L35" s="225" t="s">
        <v>5505</v>
      </c>
      <c r="M35" s="225" t="s">
        <v>5505</v>
      </c>
      <c r="N35" s="233" t="s">
        <v>5505</v>
      </c>
      <c r="O35" s="224"/>
      <c r="P35" s="225" t="s">
        <v>5505</v>
      </c>
      <c r="Q35" s="226"/>
      <c r="R35" s="227" t="s">
        <v>5505</v>
      </c>
    </row>
    <row r="36" spans="7:18">
      <c r="G36" s="216" t="s">
        <v>5509</v>
      </c>
      <c r="H36" s="223"/>
      <c r="I36" s="225" t="s">
        <v>5505</v>
      </c>
      <c r="J36" s="224"/>
      <c r="K36" s="234" t="s">
        <v>5511</v>
      </c>
      <c r="L36" s="225" t="s">
        <v>5505</v>
      </c>
      <c r="M36" s="225" t="s">
        <v>5505</v>
      </c>
      <c r="N36" s="224"/>
      <c r="O36" s="225" t="s">
        <v>5505</v>
      </c>
      <c r="P36" s="224"/>
      <c r="Q36" s="226"/>
      <c r="R36" s="228"/>
    </row>
    <row r="37" spans="7:18">
      <c r="G37" s="216" t="s">
        <v>5692</v>
      </c>
      <c r="H37" s="223"/>
      <c r="I37" s="225" t="s">
        <v>5505</v>
      </c>
      <c r="J37" s="224"/>
      <c r="K37" s="234" t="s">
        <v>5511</v>
      </c>
      <c r="L37" s="224"/>
      <c r="M37" s="225" t="s">
        <v>5505</v>
      </c>
      <c r="N37" s="224"/>
      <c r="O37" s="225" t="s">
        <v>5505</v>
      </c>
      <c r="P37" s="224"/>
      <c r="Q37" s="226"/>
      <c r="R37" s="228"/>
    </row>
    <row r="38" spans="7:18">
      <c r="G38" s="216" t="s">
        <v>5502</v>
      </c>
      <c r="H38" s="229"/>
      <c r="I38" s="230"/>
      <c r="J38" s="230"/>
      <c r="K38" s="230"/>
      <c r="L38" s="230"/>
      <c r="M38" s="230"/>
      <c r="N38" s="230"/>
      <c r="O38" s="230"/>
      <c r="P38" s="230"/>
      <c r="Q38" s="230"/>
      <c r="R38" s="231"/>
    </row>
    <row r="39" spans="7:18" ht="30">
      <c r="G39" s="254" t="s">
        <v>5693</v>
      </c>
    </row>
  </sheetData>
  <mergeCells count="4">
    <mergeCell ref="C1:E1"/>
    <mergeCell ref="H22:R22"/>
    <mergeCell ref="H32:R32"/>
    <mergeCell ref="U1:AH1"/>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348"/>
  <sheetViews>
    <sheetView zoomScale="125" zoomScaleNormal="125" zoomScalePageLayoutView="125" workbookViewId="0">
      <pane xSplit="3" ySplit="2" topLeftCell="D26" activePane="bottomRight" state="frozen"/>
      <selection pane="topRight" activeCell="D1" sqref="D1"/>
      <selection pane="bottomLeft" activeCell="A3" sqref="A3"/>
      <selection pane="bottomRight" activeCell="C28" sqref="C28"/>
    </sheetView>
  </sheetViews>
  <sheetFormatPr baseColWidth="10" defaultRowHeight="15" x14ac:dyDescent="0"/>
  <cols>
    <col min="1" max="1" width="9.5" style="22" customWidth="1"/>
    <col min="2" max="2" width="23.5" style="21" customWidth="1"/>
    <col min="3" max="4" width="9.83203125" style="22" customWidth="1"/>
    <col min="5" max="5" width="15.6640625" style="22" customWidth="1"/>
    <col min="6" max="6" width="22" style="21" customWidth="1"/>
    <col min="7" max="7" width="74" style="22" customWidth="1"/>
    <col min="8" max="8" width="69" style="22" customWidth="1"/>
    <col min="9" max="9" width="10.33203125" style="21" customWidth="1"/>
    <col min="10" max="10" width="10.5" style="21" customWidth="1"/>
    <col min="11" max="11" width="12" style="21" customWidth="1"/>
    <col min="12" max="14" width="11" style="21" customWidth="1"/>
    <col min="15" max="15" width="59.33203125" style="22" customWidth="1"/>
    <col min="16" max="16" width="53.33203125" style="22" customWidth="1"/>
    <col min="17" max="17" width="54.83203125" style="22" customWidth="1"/>
    <col min="18" max="18" width="58.1640625" style="22" customWidth="1"/>
    <col min="19" max="19" width="43.83203125" style="22" customWidth="1"/>
    <col min="20" max="21" width="37.6640625" style="22" customWidth="1"/>
    <col min="22" max="22" width="10.83203125" style="21" customWidth="1"/>
    <col min="23" max="23" width="12.83203125" style="22" customWidth="1"/>
    <col min="24" max="27" width="11.6640625" style="22" customWidth="1"/>
    <col min="28" max="32" width="10.6640625" style="22" customWidth="1"/>
    <col min="33" max="34" width="9.83203125" style="21" customWidth="1"/>
    <col min="35" max="35" width="13" style="21" customWidth="1"/>
    <col min="36" max="38" width="13.5" style="21" customWidth="1"/>
    <col min="39" max="42" width="14.6640625" style="21" customWidth="1"/>
    <col min="43" max="47" width="13.6640625" style="21" customWidth="1"/>
    <col min="48" max="48" width="16.6640625" style="21" customWidth="1"/>
    <col min="49" max="49" width="17.1640625" style="21" customWidth="1"/>
    <col min="50" max="50" width="15.6640625" style="21" customWidth="1"/>
    <col min="51" max="51" width="15.83203125" style="21" customWidth="1"/>
    <col min="52" max="54" width="16.1640625" style="21" customWidth="1"/>
    <col min="55" max="55" width="16.33203125" style="16" customWidth="1"/>
    <col min="56" max="56" width="14.83203125" style="34" customWidth="1"/>
    <col min="57" max="57" width="14.83203125" style="43" customWidth="1"/>
    <col min="58" max="64" width="14.83203125" style="35" customWidth="1"/>
    <col min="65" max="65" width="14.83203125" style="62" customWidth="1"/>
    <col min="66" max="66" width="36" bestFit="1" customWidth="1"/>
  </cols>
  <sheetData>
    <row r="1" spans="1:66" s="23" customFormat="1" ht="29" customHeight="1">
      <c r="A1" s="352" t="s">
        <v>38</v>
      </c>
      <c r="B1" s="354" t="s">
        <v>17</v>
      </c>
      <c r="C1" s="352" t="s">
        <v>18</v>
      </c>
      <c r="D1" s="375" t="s">
        <v>7633</v>
      </c>
      <c r="E1" s="356" t="s">
        <v>7632</v>
      </c>
      <c r="F1" s="354" t="s">
        <v>19</v>
      </c>
      <c r="G1" s="352" t="s">
        <v>20</v>
      </c>
      <c r="H1" s="356" t="s">
        <v>1578</v>
      </c>
      <c r="I1" s="380" t="s">
        <v>21</v>
      </c>
      <c r="J1" s="381"/>
      <c r="K1" s="381"/>
      <c r="L1" s="381"/>
      <c r="M1" s="381"/>
      <c r="N1" s="382"/>
      <c r="O1" s="362" t="s">
        <v>22</v>
      </c>
      <c r="P1" s="363"/>
      <c r="Q1" s="363"/>
      <c r="R1" s="363"/>
      <c r="S1" s="363"/>
      <c r="T1" s="363"/>
      <c r="U1" s="364"/>
      <c r="V1" s="360" t="s">
        <v>290</v>
      </c>
      <c r="W1" s="362" t="s">
        <v>182</v>
      </c>
      <c r="X1" s="363"/>
      <c r="Y1" s="363"/>
      <c r="Z1" s="363"/>
      <c r="AA1" s="363"/>
      <c r="AB1" s="363"/>
      <c r="AC1" s="363"/>
      <c r="AD1" s="363"/>
      <c r="AE1" s="363"/>
      <c r="AF1" s="364"/>
      <c r="AG1" s="370" t="s">
        <v>846</v>
      </c>
      <c r="AH1" s="322"/>
      <c r="AI1" s="371"/>
      <c r="AJ1" s="371"/>
      <c r="AK1" s="371"/>
      <c r="AL1" s="371"/>
      <c r="AM1" s="371"/>
      <c r="AN1" s="371"/>
      <c r="AO1" s="371"/>
      <c r="AP1" s="371"/>
      <c r="AQ1" s="371"/>
      <c r="AR1" s="371"/>
      <c r="AS1" s="371"/>
      <c r="AT1" s="371"/>
      <c r="AU1" s="371"/>
      <c r="AV1" s="371"/>
      <c r="AW1" s="371"/>
      <c r="AX1" s="371"/>
      <c r="AY1" s="371"/>
      <c r="AZ1" s="371"/>
      <c r="BA1" s="371"/>
      <c r="BB1" s="371"/>
      <c r="BC1" s="371"/>
      <c r="BD1" s="371"/>
      <c r="BE1" s="371"/>
      <c r="BF1" s="371"/>
      <c r="BG1" s="371"/>
      <c r="BH1" s="371"/>
      <c r="BI1" s="371"/>
      <c r="BJ1" s="371"/>
      <c r="BK1" s="371"/>
      <c r="BL1" s="371"/>
      <c r="BM1" s="371"/>
      <c r="BN1" s="23" t="s">
        <v>297</v>
      </c>
    </row>
    <row r="2" spans="1:66" s="23" customFormat="1" ht="33" customHeight="1">
      <c r="A2" s="353"/>
      <c r="B2" s="355"/>
      <c r="C2" s="353"/>
      <c r="D2" s="376"/>
      <c r="E2" s="357"/>
      <c r="F2" s="355"/>
      <c r="G2" s="353"/>
      <c r="H2" s="357"/>
      <c r="I2" s="15" t="s">
        <v>71</v>
      </c>
      <c r="J2" s="320" t="s">
        <v>72</v>
      </c>
      <c r="K2" s="321"/>
      <c r="L2" s="321"/>
      <c r="M2" s="321"/>
      <c r="N2" s="322"/>
      <c r="O2" s="377"/>
      <c r="P2" s="378"/>
      <c r="Q2" s="378"/>
      <c r="R2" s="378"/>
      <c r="S2" s="378"/>
      <c r="T2" s="378"/>
      <c r="U2" s="379"/>
      <c r="V2" s="361"/>
      <c r="W2" s="211" t="s">
        <v>5517</v>
      </c>
      <c r="X2" s="383" t="s">
        <v>5515</v>
      </c>
      <c r="Y2" s="383"/>
      <c r="Z2" s="378" t="s">
        <v>5516</v>
      </c>
      <c r="AA2" s="378"/>
      <c r="AB2" s="378" t="s">
        <v>5518</v>
      </c>
      <c r="AC2" s="378"/>
      <c r="AD2" s="378"/>
      <c r="AE2" s="378"/>
      <c r="AF2" s="379"/>
      <c r="AG2" s="358" t="s">
        <v>185</v>
      </c>
      <c r="AH2" s="359"/>
      <c r="AI2" s="340" t="s">
        <v>186</v>
      </c>
      <c r="AJ2" s="341"/>
      <c r="AK2" s="341"/>
      <c r="AL2" s="341"/>
      <c r="AM2" s="373" t="s">
        <v>1824</v>
      </c>
      <c r="AN2" s="341"/>
      <c r="AO2" s="341"/>
      <c r="AP2" s="374"/>
      <c r="AQ2" s="340" t="s">
        <v>187</v>
      </c>
      <c r="AR2" s="341"/>
      <c r="AS2" s="341"/>
      <c r="AT2" s="341"/>
      <c r="AU2" s="342"/>
      <c r="AV2" s="367" t="s">
        <v>188</v>
      </c>
      <c r="AW2" s="368"/>
      <c r="AX2" s="368"/>
      <c r="AY2" s="368"/>
      <c r="AZ2" s="368"/>
      <c r="BA2" s="368"/>
      <c r="BB2" s="368"/>
      <c r="BC2" s="368"/>
      <c r="BD2" s="368"/>
      <c r="BE2" s="368"/>
      <c r="BF2" s="368"/>
      <c r="BG2" s="368"/>
      <c r="BH2" s="368"/>
      <c r="BI2" s="368"/>
      <c r="BJ2" s="368"/>
      <c r="BK2" s="368"/>
      <c r="BL2" s="368"/>
      <c r="BM2" s="369"/>
    </row>
    <row r="3" spans="1:66" s="5" customFormat="1" ht="61" customHeight="1">
      <c r="A3" s="343" t="s">
        <v>3353</v>
      </c>
      <c r="B3" s="326" t="s">
        <v>2750</v>
      </c>
      <c r="C3" s="343" t="s">
        <v>291</v>
      </c>
      <c r="D3" s="345"/>
      <c r="E3" s="336"/>
      <c r="F3" s="326" t="s">
        <v>5956</v>
      </c>
      <c r="G3" s="343" t="s">
        <v>6998</v>
      </c>
      <c r="H3" s="336" t="s">
        <v>3329</v>
      </c>
      <c r="I3" s="16" t="s">
        <v>70</v>
      </c>
      <c r="J3" s="16" t="str">
        <f>party!A25</f>
        <v>Veronika Eyring</v>
      </c>
      <c r="K3" s="16"/>
      <c r="L3" s="16"/>
      <c r="M3" s="16"/>
      <c r="N3" s="16"/>
      <c r="O3" s="343" t="str">
        <f>references!D11</f>
        <v xml:space="preserve">Meehl, G. A., R. Moss, K. E. Taylor, V. Eyring, R. J. Stouffer, S. Bony, B. Stevens (2014), Climate Model Intercomparisons: Preparing for the Next Phase, Eos Trans. AGU, 95(9), 77. </v>
      </c>
      <c r="P3" s="336" t="str">
        <f>references!$D$67</f>
        <v>Eyring, V., S. Bony, G. A. Meehl, C. A. Senior, B. Stevens, R. J. Stouffer, K. E. Taylor (2016), Overview of the Coupled Model Intercomparison Project Phase 6 (CMIP6) experimental design and organization, Geosci. Model Dev., 9, 1937–1958, 2016</v>
      </c>
      <c r="Q3" s="343"/>
      <c r="R3" s="345"/>
      <c r="S3" s="345"/>
      <c r="T3" s="345"/>
      <c r="U3" s="345"/>
      <c r="V3" s="326" t="str">
        <f>party!A6</f>
        <v>Charlotte Pascoe</v>
      </c>
      <c r="W3" s="336" t="str">
        <f>$C$9</f>
        <v>piControl</v>
      </c>
      <c r="X3" s="336" t="str">
        <f>$C$9</f>
        <v>piControl</v>
      </c>
      <c r="Y3" s="345"/>
      <c r="Z3" s="336"/>
      <c r="AA3" s="336"/>
      <c r="AB3" s="336"/>
      <c r="AC3" s="336"/>
      <c r="AD3" s="336"/>
      <c r="AE3" s="336"/>
      <c r="AF3" s="336"/>
      <c r="AG3" s="333" t="str">
        <f>TemporalConstraint!$A$69</f>
        <v>150yrs</v>
      </c>
      <c r="AH3" s="326"/>
      <c r="AI3" s="326" t="str">
        <f>EnsembleRequirement!$A$4</f>
        <v>SingleMember</v>
      </c>
      <c r="AJ3" s="326" t="str">
        <f>EnsembleRequirement!$A$19</f>
        <v>PreIndustrialInitialisation</v>
      </c>
      <c r="AK3" s="326"/>
      <c r="AL3" s="326"/>
      <c r="AM3" s="326"/>
      <c r="AN3" s="326"/>
      <c r="AO3" s="326"/>
      <c r="AP3" s="326"/>
      <c r="AQ3" s="333" t="str">
        <f>requirement!$A$79</f>
        <v>AOGCM Configuration</v>
      </c>
      <c r="AR3" s="326"/>
      <c r="AS3" s="326"/>
      <c r="AT3" s="326"/>
      <c r="AU3" s="326"/>
      <c r="AV3" s="326" t="str">
        <f>ForcingConstraint!$A$3</f>
        <v>1% per year CO2 Increase</v>
      </c>
      <c r="AW3" s="326" t="str">
        <f>requirement!$A$43</f>
        <v>Pre-Industrial Forcing Excluding CO2</v>
      </c>
      <c r="AX3" s="365" t="str">
        <f>requirement!$A$12</f>
        <v>Pre-Industrial Solar Particle Forcing</v>
      </c>
      <c r="AY3" s="326"/>
      <c r="AZ3" s="326"/>
      <c r="BA3" s="326"/>
      <c r="BB3" s="326"/>
      <c r="BC3" s="326"/>
      <c r="BD3" s="330"/>
      <c r="BE3" s="348"/>
      <c r="BF3" s="349"/>
      <c r="BG3" s="182"/>
      <c r="BH3" s="182"/>
      <c r="BI3" s="182"/>
      <c r="BJ3" s="182"/>
      <c r="BK3" s="182"/>
      <c r="BL3" s="349"/>
      <c r="BM3" s="349"/>
      <c r="BN3" s="347"/>
    </row>
    <row r="4" spans="1:66" s="5" customFormat="1" ht="59" customHeight="1">
      <c r="A4" s="344"/>
      <c r="B4" s="327"/>
      <c r="C4" s="344"/>
      <c r="D4" s="346"/>
      <c r="E4" s="337"/>
      <c r="F4" s="327"/>
      <c r="G4" s="344"/>
      <c r="H4" s="337"/>
      <c r="I4" s="16" t="s">
        <v>289</v>
      </c>
      <c r="J4" s="16" t="str">
        <f>party!A26</f>
        <v>WGCM</v>
      </c>
      <c r="K4" s="16"/>
      <c r="L4" s="16"/>
      <c r="M4" s="16"/>
      <c r="N4" s="16"/>
      <c r="O4" s="344"/>
      <c r="P4" s="337"/>
      <c r="Q4" s="344"/>
      <c r="R4" s="346"/>
      <c r="S4" s="346"/>
      <c r="T4" s="346"/>
      <c r="U4" s="346"/>
      <c r="V4" s="327"/>
      <c r="W4" s="337"/>
      <c r="X4" s="337"/>
      <c r="Y4" s="346"/>
      <c r="Z4" s="337"/>
      <c r="AA4" s="337"/>
      <c r="AB4" s="337"/>
      <c r="AC4" s="337"/>
      <c r="AD4" s="337"/>
      <c r="AE4" s="337"/>
      <c r="AF4" s="337"/>
      <c r="AG4" s="329"/>
      <c r="AH4" s="327"/>
      <c r="AI4" s="327"/>
      <c r="AJ4" s="327"/>
      <c r="AK4" s="327"/>
      <c r="AL4" s="327"/>
      <c r="AM4" s="327"/>
      <c r="AN4" s="327"/>
      <c r="AO4" s="327"/>
      <c r="AP4" s="327"/>
      <c r="AQ4" s="329"/>
      <c r="AR4" s="327"/>
      <c r="AS4" s="327"/>
      <c r="AT4" s="327"/>
      <c r="AU4" s="327"/>
      <c r="AV4" s="327"/>
      <c r="AW4" s="327"/>
      <c r="AX4" s="366"/>
      <c r="AY4" s="327"/>
      <c r="AZ4" s="327"/>
      <c r="BA4" s="327"/>
      <c r="BB4" s="327"/>
      <c r="BC4" s="327"/>
      <c r="BD4" s="331"/>
      <c r="BE4" s="339"/>
      <c r="BF4" s="335"/>
      <c r="BG4" s="183"/>
      <c r="BH4" s="183"/>
      <c r="BI4" s="183"/>
      <c r="BJ4" s="183"/>
      <c r="BK4" s="183"/>
      <c r="BL4" s="335"/>
      <c r="BM4" s="335"/>
      <c r="BN4" s="347"/>
    </row>
    <row r="5" spans="1:66" s="8" customFormat="1" ht="61" customHeight="1">
      <c r="A5" s="336" t="s">
        <v>3354</v>
      </c>
      <c r="B5" s="333" t="s">
        <v>2752</v>
      </c>
      <c r="C5" s="336" t="s">
        <v>1360</v>
      </c>
      <c r="D5" s="345"/>
      <c r="E5" s="336" t="s">
        <v>2753</v>
      </c>
      <c r="F5" s="333" t="s">
        <v>5957</v>
      </c>
      <c r="G5" s="336" t="s">
        <v>6997</v>
      </c>
      <c r="H5" s="336" t="s">
        <v>8112</v>
      </c>
      <c r="I5" s="21" t="s">
        <v>70</v>
      </c>
      <c r="J5" s="21" t="str">
        <f>party!$A$25</f>
        <v>Veronika Eyring</v>
      </c>
      <c r="K5" s="21"/>
      <c r="L5" s="21"/>
      <c r="M5" s="16"/>
      <c r="N5" s="16"/>
      <c r="O5" s="336" t="str">
        <f>references!D10</f>
        <v>Hansen, J., D. Johnson, A. Lacis, S. Lebedeff, P. Lee, D. Rind, G. Russell (1981), Climate impact of increasing atmospheric carbon dioxide. Science, 213, 957-96.</v>
      </c>
      <c r="P5" s="336" t="str">
        <f>references!$D$11</f>
        <v xml:space="preserve">Meehl, G. A., R. Moss, K. E. Taylor, V. Eyring, R. J. Stouffer, S. Bony, B. Stevens (2014), Climate Model Intercomparisons: Preparing for the Next Phase, Eos Trans. AGU, 95(9), 77. </v>
      </c>
      <c r="Q5" s="336" t="str">
        <f>references!$D$67</f>
        <v>Eyring, V., S. Bony, G. A. Meehl, C. A. Senior, B. Stevens, R. J. Stouffer, K. E. Taylor (2016), Overview of the Coupled Model Intercomparison Project Phase 6 (CMIP6) experimental design and organization, Geosci. Model Dev., 9, 1937–1958, 2016</v>
      </c>
      <c r="R5" s="343"/>
      <c r="S5" s="345"/>
      <c r="T5" s="345"/>
      <c r="U5" s="345"/>
      <c r="V5" s="333" t="str">
        <f>party!$A$6</f>
        <v>Charlotte Pascoe</v>
      </c>
      <c r="W5" s="336" t="str">
        <f>$C$9</f>
        <v>piControl</v>
      </c>
      <c r="X5" s="336" t="str">
        <f>$C$9</f>
        <v>piControl</v>
      </c>
      <c r="Y5" s="345"/>
      <c r="Z5" s="336"/>
      <c r="AA5" s="336"/>
      <c r="AB5" s="336"/>
      <c r="AC5" s="336"/>
      <c r="AD5" s="336"/>
      <c r="AE5" s="336"/>
      <c r="AF5" s="336"/>
      <c r="AG5" s="333" t="str">
        <f>TemporalConstraint!$A$69</f>
        <v>150yrs</v>
      </c>
      <c r="AH5" s="326"/>
      <c r="AI5" s="326" t="str">
        <f>EnsembleRequirement!$A$4</f>
        <v>SingleMember</v>
      </c>
      <c r="AJ5" s="326" t="str">
        <f>EnsembleRequirement!$A$19</f>
        <v>PreIndustrialInitialisation</v>
      </c>
      <c r="AK5" s="326"/>
      <c r="AL5" s="326"/>
      <c r="AM5" s="326"/>
      <c r="AN5" s="326"/>
      <c r="AO5" s="326"/>
      <c r="AP5" s="326"/>
      <c r="AQ5" s="333" t="str">
        <f>requirement!$A$79</f>
        <v>AOGCM Configuration</v>
      </c>
      <c r="AR5" s="326"/>
      <c r="AS5" s="326"/>
      <c r="AT5" s="326"/>
      <c r="AU5" s="326"/>
      <c r="AV5" s="333" t="str">
        <f>ForcingConstraint!$A$4</f>
        <v>Abrupt 4xCO2 Increase</v>
      </c>
      <c r="AW5" s="326" t="str">
        <f>requirement!$A$45</f>
        <v>Pre-Industrial Forcing Excluding CO2 and Solar</v>
      </c>
      <c r="AX5" s="333" t="str">
        <f>ForcingConstraint!$A$429</f>
        <v>Pre-Industrial Solar Irradiance Forcing</v>
      </c>
      <c r="AY5" s="326" t="str">
        <f>requirement!$A$12</f>
        <v>Pre-Industrial Solar Particle Forcing</v>
      </c>
      <c r="AZ5" s="326"/>
      <c r="BA5" s="326"/>
      <c r="BB5" s="326"/>
      <c r="BC5" s="326"/>
      <c r="BD5" s="330"/>
      <c r="BE5" s="348"/>
      <c r="BF5" s="349"/>
      <c r="BG5" s="182"/>
      <c r="BH5" s="182"/>
      <c r="BI5" s="182"/>
      <c r="BJ5" s="182"/>
      <c r="BK5" s="182"/>
      <c r="BL5" s="349"/>
      <c r="BM5" s="349"/>
      <c r="BN5" s="347"/>
    </row>
    <row r="6" spans="1:66" s="8" customFormat="1" ht="59" customHeight="1">
      <c r="A6" s="337"/>
      <c r="B6" s="329"/>
      <c r="C6" s="337"/>
      <c r="D6" s="346"/>
      <c r="E6" s="337"/>
      <c r="F6" s="329"/>
      <c r="G6" s="337"/>
      <c r="H6" s="337"/>
      <c r="I6" s="21" t="s">
        <v>289</v>
      </c>
      <c r="J6" s="21" t="str">
        <f>party!A26</f>
        <v>WGCM</v>
      </c>
      <c r="K6" s="21"/>
      <c r="L6" s="21"/>
      <c r="M6" s="16"/>
      <c r="N6" s="16"/>
      <c r="O6" s="337"/>
      <c r="P6" s="337"/>
      <c r="Q6" s="337"/>
      <c r="R6" s="344"/>
      <c r="S6" s="346"/>
      <c r="T6" s="346"/>
      <c r="U6" s="346"/>
      <c r="V6" s="329"/>
      <c r="W6" s="337"/>
      <c r="X6" s="337"/>
      <c r="Y6" s="346"/>
      <c r="Z6" s="337"/>
      <c r="AA6" s="337"/>
      <c r="AB6" s="337"/>
      <c r="AC6" s="337"/>
      <c r="AD6" s="337"/>
      <c r="AE6" s="337"/>
      <c r="AF6" s="337"/>
      <c r="AG6" s="329"/>
      <c r="AH6" s="327"/>
      <c r="AI6" s="327"/>
      <c r="AJ6" s="327"/>
      <c r="AK6" s="327"/>
      <c r="AL6" s="327"/>
      <c r="AM6" s="327"/>
      <c r="AN6" s="327"/>
      <c r="AO6" s="327"/>
      <c r="AP6" s="327"/>
      <c r="AQ6" s="329"/>
      <c r="AR6" s="327"/>
      <c r="AS6" s="327"/>
      <c r="AT6" s="327"/>
      <c r="AU6" s="327"/>
      <c r="AV6" s="329"/>
      <c r="AW6" s="327"/>
      <c r="AX6" s="329"/>
      <c r="AY6" s="327"/>
      <c r="AZ6" s="327"/>
      <c r="BA6" s="327"/>
      <c r="BB6" s="327"/>
      <c r="BC6" s="327"/>
      <c r="BD6" s="331"/>
      <c r="BE6" s="339"/>
      <c r="BF6" s="335"/>
      <c r="BG6" s="183"/>
      <c r="BH6" s="183"/>
      <c r="BI6" s="183"/>
      <c r="BJ6" s="183"/>
      <c r="BK6" s="183"/>
      <c r="BL6" s="335"/>
      <c r="BM6" s="335"/>
      <c r="BN6" s="347"/>
    </row>
    <row r="7" spans="1:66" s="2" customFormat="1" ht="62" customHeight="1">
      <c r="A7" s="343" t="s">
        <v>3355</v>
      </c>
      <c r="B7" s="326" t="s">
        <v>2751</v>
      </c>
      <c r="C7" s="343" t="s">
        <v>2884</v>
      </c>
      <c r="D7" s="345"/>
      <c r="E7" s="336" t="s">
        <v>183</v>
      </c>
      <c r="F7" s="326" t="s">
        <v>5958</v>
      </c>
      <c r="G7" s="343" t="s">
        <v>1579</v>
      </c>
      <c r="H7" s="336" t="s">
        <v>6996</v>
      </c>
      <c r="I7" s="16" t="s">
        <v>70</v>
      </c>
      <c r="J7" s="16" t="str">
        <f>party!$A$13</f>
        <v>Karl Taylor</v>
      </c>
      <c r="K7" s="16" t="str">
        <f>party!A22</f>
        <v>Peter Gleckler</v>
      </c>
      <c r="L7" s="16" t="str">
        <f>party!A25</f>
        <v>Veronika Eyring</v>
      </c>
      <c r="M7" s="16"/>
      <c r="N7" s="16"/>
      <c r="O7" s="343" t="str">
        <f>references!D11</f>
        <v xml:space="preserve">Meehl, G. A., R. Moss, K. E. Taylor, V. Eyring, R. J. Stouffer, S. Bony, B. Stevens (2014), Climate Model Intercomparisons: Preparing for the Next Phase, Eos Trans. AGU, 95(9), 77. </v>
      </c>
      <c r="P7" s="336" t="str">
        <f>references!$D$67</f>
        <v>Eyring, V., S. Bony, G. A. Meehl, C. A. Senior, B. Stevens, R. J. Stouffer, K. E. Taylor (2016), Overview of the Coupled Model Intercomparison Project Phase 6 (CMIP6) experimental design and organization, Geosci. Model Dev., 9, 1937–1958, 2016</v>
      </c>
      <c r="Q7" s="343"/>
      <c r="R7" s="345"/>
      <c r="S7" s="345"/>
      <c r="T7" s="345"/>
      <c r="U7" s="345"/>
      <c r="V7" s="326" t="str">
        <f>party!A6</f>
        <v>Charlotte Pascoe</v>
      </c>
      <c r="W7" s="336"/>
      <c r="X7" s="336"/>
      <c r="Y7" s="345"/>
      <c r="Z7" s="336"/>
      <c r="AA7" s="336"/>
      <c r="AB7" s="336"/>
      <c r="AC7" s="336"/>
      <c r="AD7" s="336"/>
      <c r="AE7" s="336"/>
      <c r="AF7" s="336"/>
      <c r="AG7" s="326" t="str">
        <f>TemporalConstraint!$A$7</f>
        <v>1979-2014 36yrs</v>
      </c>
      <c r="AH7" s="326"/>
      <c r="AI7" s="326" t="str">
        <f>EnsembleRequirement!$A$20</f>
        <v>MinimumThree</v>
      </c>
      <c r="AJ7" s="326" t="str">
        <f>EnsembleRequirement!$A$75</f>
        <v>AMIPInitialisation</v>
      </c>
      <c r="AK7" s="326"/>
      <c r="AL7" s="326"/>
      <c r="AM7" s="326"/>
      <c r="AN7" s="326"/>
      <c r="AO7" s="326"/>
      <c r="AP7" s="326"/>
      <c r="AQ7" s="326" t="str">
        <f>requirement!$A$3</f>
        <v>AGCM Configuration</v>
      </c>
      <c r="AR7" s="326"/>
      <c r="AS7" s="326"/>
      <c r="AT7" s="326"/>
      <c r="AU7" s="326"/>
      <c r="AV7" s="326" t="str">
        <f>ForcingConstraint!$A$23</f>
        <v>AMIP SST</v>
      </c>
      <c r="AW7" s="326" t="str">
        <f>ForcingConstraint!$A$22</f>
        <v>AMIP SIC</v>
      </c>
      <c r="AX7" s="326" t="str">
        <f>requirement!$A$5</f>
        <v>Historical Aerosol Forcing</v>
      </c>
      <c r="AY7" s="326" t="str">
        <f>ForcingConstraint!$A$14</f>
        <v>Historical WMGHG Concentrations</v>
      </c>
      <c r="AZ7" s="326" t="str">
        <f>ForcingConstraint!$A$16</f>
        <v>Historical Land Use</v>
      </c>
      <c r="BA7" s="326" t="str">
        <f>requirement!$A$8</f>
        <v>Historical O3 and Stratospheric H2O Concentrations</v>
      </c>
      <c r="BB7" s="330" t="str">
        <f>ForcingConstraint!$A$21</f>
        <v>Historical Stratospheric Aerosol</v>
      </c>
      <c r="BC7" s="330" t="str">
        <f>ForcingConstraint!$A$20</f>
        <v>Historical Solar Irradiance Forcing</v>
      </c>
      <c r="BD7" s="326" t="str">
        <f>requirement!$A$10</f>
        <v xml:space="preserve">Historical Solar Particle Forcing </v>
      </c>
      <c r="BE7" s="348"/>
      <c r="BF7" s="349"/>
      <c r="BG7" s="182"/>
      <c r="BH7" s="182"/>
      <c r="BI7" s="182"/>
      <c r="BJ7" s="182"/>
      <c r="BK7" s="182"/>
      <c r="BL7" s="349"/>
      <c r="BM7" s="349"/>
      <c r="BN7" s="347"/>
    </row>
    <row r="8" spans="1:66" s="2" customFormat="1" ht="59" customHeight="1">
      <c r="A8" s="344"/>
      <c r="B8" s="327"/>
      <c r="C8" s="344"/>
      <c r="D8" s="346"/>
      <c r="E8" s="337"/>
      <c r="F8" s="327"/>
      <c r="G8" s="344"/>
      <c r="H8" s="337"/>
      <c r="I8" s="16" t="s">
        <v>289</v>
      </c>
      <c r="J8" s="16" t="str">
        <f>party!A26</f>
        <v>WGCM</v>
      </c>
      <c r="K8" s="16"/>
      <c r="L8" s="16"/>
      <c r="M8" s="16"/>
      <c r="N8" s="16"/>
      <c r="O8" s="344"/>
      <c r="P8" s="337"/>
      <c r="Q8" s="344"/>
      <c r="R8" s="346"/>
      <c r="S8" s="346"/>
      <c r="T8" s="346"/>
      <c r="U8" s="346"/>
      <c r="V8" s="327"/>
      <c r="W8" s="337"/>
      <c r="X8" s="337"/>
      <c r="Y8" s="346"/>
      <c r="Z8" s="337"/>
      <c r="AA8" s="337"/>
      <c r="AB8" s="337"/>
      <c r="AC8" s="337"/>
      <c r="AD8" s="337"/>
      <c r="AE8" s="337"/>
      <c r="AF8" s="337"/>
      <c r="AG8" s="327"/>
      <c r="AH8" s="327"/>
      <c r="AI8" s="327"/>
      <c r="AJ8" s="327"/>
      <c r="AK8" s="327"/>
      <c r="AL8" s="327"/>
      <c r="AM8" s="327"/>
      <c r="AN8" s="327"/>
      <c r="AO8" s="327"/>
      <c r="AP8" s="327"/>
      <c r="AQ8" s="327"/>
      <c r="AR8" s="327"/>
      <c r="AS8" s="327"/>
      <c r="AT8" s="327"/>
      <c r="AU8" s="327"/>
      <c r="AV8" s="327"/>
      <c r="AW8" s="327"/>
      <c r="AX8" s="327"/>
      <c r="AY8" s="327"/>
      <c r="AZ8" s="327"/>
      <c r="BA8" s="327"/>
      <c r="BB8" s="331"/>
      <c r="BC8" s="331"/>
      <c r="BD8" s="327"/>
      <c r="BE8" s="339"/>
      <c r="BF8" s="335"/>
      <c r="BG8" s="183"/>
      <c r="BH8" s="183"/>
      <c r="BI8" s="183"/>
      <c r="BJ8" s="183"/>
      <c r="BK8" s="183"/>
      <c r="BL8" s="335"/>
      <c r="BM8" s="335"/>
      <c r="BN8" s="347"/>
    </row>
    <row r="9" spans="1:66" s="5" customFormat="1" ht="60" customHeight="1">
      <c r="A9" s="343" t="s">
        <v>3356</v>
      </c>
      <c r="B9" s="326" t="s">
        <v>2754</v>
      </c>
      <c r="C9" s="343" t="s">
        <v>184</v>
      </c>
      <c r="D9" s="345"/>
      <c r="E9" s="336" t="s">
        <v>176</v>
      </c>
      <c r="F9" s="326" t="s">
        <v>5959</v>
      </c>
      <c r="G9" s="343" t="s">
        <v>6610</v>
      </c>
      <c r="H9" s="336" t="s">
        <v>6994</v>
      </c>
      <c r="I9" s="16" t="s">
        <v>70</v>
      </c>
      <c r="J9" s="16" t="str">
        <f>party!$A$25</f>
        <v>Veronika Eyring</v>
      </c>
      <c r="K9" s="16"/>
      <c r="L9" s="16"/>
      <c r="M9" s="16"/>
      <c r="N9" s="16"/>
      <c r="O9" s="343" t="str">
        <f>references!D11</f>
        <v xml:space="preserve">Meehl, G. A., R. Moss, K. E. Taylor, V. Eyring, R. J. Stouffer, S. Bony, B. Stevens (2014), Climate Model Intercomparisons: Preparing for the Next Phase, Eos Trans. AGU, 95(9), 77. </v>
      </c>
      <c r="P9" s="336" t="str">
        <f>references!$D$67</f>
        <v>Eyring, V., S. Bony, G. A. Meehl, C. A. Senior, B. Stevens, R. J. Stouffer, K. E. Taylor (2016), Overview of the Coupled Model Intercomparison Project Phase 6 (CMIP6) experimental design and organization, Geosci. Model Dev., 9, 1937–1958, 2016</v>
      </c>
      <c r="Q9" s="343"/>
      <c r="R9" s="345"/>
      <c r="S9" s="345"/>
      <c r="T9" s="345"/>
      <c r="U9" s="345"/>
      <c r="V9" s="326" t="str">
        <f>party!A6</f>
        <v>Charlotte Pascoe</v>
      </c>
      <c r="W9" s="336"/>
      <c r="X9" s="336" t="str">
        <f>C12</f>
        <v>piControl-spinup</v>
      </c>
      <c r="Y9" s="345"/>
      <c r="Z9" s="336"/>
      <c r="AA9" s="336"/>
      <c r="AB9" s="336" t="str">
        <f>$C$11</f>
        <v>esm-piControl</v>
      </c>
      <c r="AC9" s="336"/>
      <c r="AD9" s="336"/>
      <c r="AE9" s="336"/>
      <c r="AF9" s="336"/>
      <c r="AG9" s="326" t="str">
        <f>TemporalConstraint!$A$4</f>
        <v>500yrs</v>
      </c>
      <c r="AH9" s="326"/>
      <c r="AI9" s="326" t="str">
        <f>EnsembleRequirement!$A$4</f>
        <v>SingleMember</v>
      </c>
      <c r="AJ9" s="326" t="str">
        <f>EnsembleRequirement!$A$77</f>
        <v>piControlInitialisation</v>
      </c>
      <c r="AK9" s="326"/>
      <c r="AL9" s="326"/>
      <c r="AM9" s="326"/>
      <c r="AN9" s="326"/>
      <c r="AO9" s="326"/>
      <c r="AP9" s="326"/>
      <c r="AQ9" s="326" t="str">
        <f>requirement!$A$79</f>
        <v>AOGCM Configuration</v>
      </c>
      <c r="AR9" s="326"/>
      <c r="AS9" s="326"/>
      <c r="AT9" s="326"/>
      <c r="AU9" s="326"/>
      <c r="AV9" s="326" t="str">
        <f>requirement!$A$71</f>
        <v>Pre-Industrial Forcing</v>
      </c>
      <c r="AW9" s="326" t="str">
        <f>requirement!$A$12</f>
        <v>Pre-Industrial Solar Particle Forcing</v>
      </c>
      <c r="AX9" s="326"/>
      <c r="AY9" s="326"/>
      <c r="AZ9" s="326"/>
      <c r="BA9" s="326"/>
      <c r="BB9" s="326"/>
      <c r="BC9" s="326"/>
      <c r="BD9" s="330"/>
      <c r="BE9" s="350"/>
      <c r="BF9" s="349"/>
      <c r="BG9" s="182"/>
      <c r="BH9" s="182"/>
      <c r="BI9" s="182"/>
      <c r="BJ9" s="182"/>
      <c r="BK9" s="182"/>
      <c r="BL9" s="349"/>
      <c r="BM9" s="349"/>
      <c r="BN9" s="347"/>
    </row>
    <row r="10" spans="1:66" s="5" customFormat="1" ht="64" customHeight="1">
      <c r="A10" s="344"/>
      <c r="B10" s="327"/>
      <c r="C10" s="344"/>
      <c r="D10" s="346"/>
      <c r="E10" s="337"/>
      <c r="F10" s="327"/>
      <c r="G10" s="344"/>
      <c r="H10" s="337"/>
      <c r="I10" s="16" t="s">
        <v>289</v>
      </c>
      <c r="J10" s="16" t="str">
        <f>party!A26</f>
        <v>WGCM</v>
      </c>
      <c r="K10" s="16"/>
      <c r="L10" s="16"/>
      <c r="M10" s="16"/>
      <c r="N10" s="16"/>
      <c r="O10" s="344"/>
      <c r="P10" s="337"/>
      <c r="Q10" s="344"/>
      <c r="R10" s="346"/>
      <c r="S10" s="346"/>
      <c r="T10" s="346"/>
      <c r="U10" s="346"/>
      <c r="V10" s="327"/>
      <c r="W10" s="337"/>
      <c r="X10" s="337"/>
      <c r="Y10" s="346"/>
      <c r="Z10" s="337"/>
      <c r="AA10" s="337"/>
      <c r="AB10" s="337"/>
      <c r="AC10" s="337"/>
      <c r="AD10" s="337"/>
      <c r="AE10" s="337"/>
      <c r="AF10" s="337"/>
      <c r="AG10" s="327"/>
      <c r="AH10" s="327"/>
      <c r="AI10" s="327"/>
      <c r="AJ10" s="327"/>
      <c r="AK10" s="327"/>
      <c r="AL10" s="327"/>
      <c r="AM10" s="327"/>
      <c r="AN10" s="327"/>
      <c r="AO10" s="327"/>
      <c r="AP10" s="327"/>
      <c r="AQ10" s="327"/>
      <c r="AR10" s="327"/>
      <c r="AS10" s="327"/>
      <c r="AT10" s="327"/>
      <c r="AU10" s="327"/>
      <c r="AV10" s="327"/>
      <c r="AW10" s="327"/>
      <c r="AX10" s="332"/>
      <c r="AY10" s="332"/>
      <c r="AZ10" s="332"/>
      <c r="BA10" s="332"/>
      <c r="BB10" s="332"/>
      <c r="BC10" s="332"/>
      <c r="BD10" s="372"/>
      <c r="BE10" s="351"/>
      <c r="BF10" s="334"/>
      <c r="BG10" s="131"/>
      <c r="BH10" s="131"/>
      <c r="BI10" s="131"/>
      <c r="BJ10" s="131"/>
      <c r="BK10" s="131"/>
      <c r="BL10" s="334"/>
      <c r="BM10" s="334"/>
      <c r="BN10" s="347"/>
    </row>
    <row r="11" spans="1:66" s="5" customFormat="1" ht="120">
      <c r="A11" s="86" t="s">
        <v>3357</v>
      </c>
      <c r="B11" s="71" t="s">
        <v>6584</v>
      </c>
      <c r="C11" s="86" t="s">
        <v>3330</v>
      </c>
      <c r="D11" s="86"/>
      <c r="E11" s="129"/>
      <c r="F11" s="71" t="s">
        <v>5960</v>
      </c>
      <c r="G11" s="86" t="s">
        <v>6611</v>
      </c>
      <c r="H11" s="129" t="s">
        <v>3328</v>
      </c>
      <c r="I11" s="16" t="s">
        <v>70</v>
      </c>
      <c r="J11" s="16" t="str">
        <f>party!A25</f>
        <v>Veronika Eyring</v>
      </c>
      <c r="K11" s="16"/>
      <c r="L11" s="16"/>
      <c r="M11" s="71"/>
      <c r="N11" s="71"/>
      <c r="O11" s="86" t="str">
        <f>references!$D$67</f>
        <v>Eyring, V., S. Bony, G. A. Meehl, C. A. Senior, B. Stevens, R. J. Stouffer, K. E. Taylor (2016), Overview of the Coupled Model Intercomparison Project Phase 6 (CMIP6) experimental design and organization, Geosci. Model Dev., 9, 1937–1958, 2016</v>
      </c>
      <c r="P11" s="86"/>
      <c r="Q11" s="130"/>
      <c r="R11" s="130"/>
      <c r="S11" s="130"/>
      <c r="T11" s="130"/>
      <c r="U11" s="130"/>
      <c r="V11" s="71" t="str">
        <f>party!$A$6</f>
        <v>Charlotte Pascoe</v>
      </c>
      <c r="W11" s="129"/>
      <c r="X11" s="129" t="str">
        <f>C13</f>
        <v>esm-piControl-spinup</v>
      </c>
      <c r="Y11" s="129"/>
      <c r="Z11" s="129"/>
      <c r="AA11" s="129"/>
      <c r="AB11" s="129" t="str">
        <f>$C$9</f>
        <v>piControl</v>
      </c>
      <c r="AC11" s="129"/>
      <c r="AD11" s="129"/>
      <c r="AE11" s="129"/>
      <c r="AF11" s="129"/>
      <c r="AG11" s="71" t="str">
        <f>TemporalConstraint!$A$4</f>
        <v>500yrs</v>
      </c>
      <c r="AH11" s="71"/>
      <c r="AI11" s="35" t="str">
        <f>EnsembleRequirement!$A$4</f>
        <v>SingleMember</v>
      </c>
      <c r="AJ11" s="35" t="str">
        <f>EnsembleRequirement!$A$78</f>
        <v>esmpiControlInit</v>
      </c>
      <c r="AK11" s="71"/>
      <c r="AL11" s="71"/>
      <c r="AM11" s="31"/>
      <c r="AN11" s="31"/>
      <c r="AO11" s="31"/>
      <c r="AP11" s="31"/>
      <c r="AQ11" s="71" t="str">
        <f>requirement!$A$82</f>
        <v>AOGCM-BGC Configuration</v>
      </c>
      <c r="AR11" s="71"/>
      <c r="AS11" s="71"/>
      <c r="AT11" s="71"/>
      <c r="AU11" s="71"/>
      <c r="AV11" s="31" t="str">
        <f>requirement!$A$70</f>
        <v>Pre-Industrial ESM Forcing</v>
      </c>
      <c r="AW11" s="31" t="str">
        <f>requirement!$A$12</f>
        <v>Pre-Industrial Solar Particle Forcing</v>
      </c>
      <c r="AX11" s="293"/>
      <c r="AY11" s="35"/>
      <c r="AZ11" s="35"/>
      <c r="BA11" s="35"/>
      <c r="BB11" s="35"/>
      <c r="BC11" s="35"/>
      <c r="BD11" s="35"/>
      <c r="BE11" s="294"/>
      <c r="BF11" s="294"/>
      <c r="BG11" s="294"/>
      <c r="BH11" s="294"/>
      <c r="BI11" s="294"/>
      <c r="BJ11" s="294"/>
      <c r="BK11" s="294"/>
      <c r="BL11" s="294"/>
      <c r="BM11" s="294"/>
      <c r="BN11" s="94"/>
    </row>
    <row r="12" spans="1:66" s="5" customFormat="1" ht="90">
      <c r="A12" s="86" t="s">
        <v>6576</v>
      </c>
      <c r="B12" s="16" t="s">
        <v>6583</v>
      </c>
      <c r="C12" s="86" t="s">
        <v>6577</v>
      </c>
      <c r="D12" s="86"/>
      <c r="E12" s="86"/>
      <c r="F12" s="287" t="s">
        <v>6578</v>
      </c>
      <c r="G12" s="289" t="s">
        <v>7004</v>
      </c>
      <c r="H12" s="129" t="s">
        <v>6995</v>
      </c>
      <c r="I12" s="16" t="s">
        <v>70</v>
      </c>
      <c r="J12" s="16" t="str">
        <f>party!A25</f>
        <v>Veronika Eyring</v>
      </c>
      <c r="K12" s="16"/>
      <c r="L12" s="16"/>
      <c r="M12" s="16"/>
      <c r="N12" s="16"/>
      <c r="O12" s="86" t="str">
        <f>references!$D$67</f>
        <v>Eyring, V., S. Bony, G. A. Meehl, C. A. Senior, B. Stevens, R. J. Stouffer, K. E. Taylor (2016), Overview of the Coupled Model Intercomparison Project Phase 6 (CMIP6) experimental design and organization, Geosci. Model Dev., 9, 1937–1958, 2016</v>
      </c>
      <c r="P12" s="86" t="str">
        <f>references!$D$125</f>
        <v>WCRP CMIP6 experiment list</v>
      </c>
      <c r="Q12" s="130"/>
      <c r="R12" s="130"/>
      <c r="S12" s="130"/>
      <c r="T12" s="130"/>
      <c r="U12" s="130"/>
      <c r="V12" s="71" t="str">
        <f>party!$A$6</f>
        <v>Charlotte Pascoe</v>
      </c>
      <c r="W12" s="129"/>
      <c r="X12" s="129"/>
      <c r="Y12" s="129"/>
      <c r="Z12" s="129"/>
      <c r="AA12" s="129"/>
      <c r="AB12" s="129" t="str">
        <f>C13</f>
        <v>esm-piControl-spinup</v>
      </c>
      <c r="AC12" s="129"/>
      <c r="AD12" s="129"/>
      <c r="AE12" s="129"/>
      <c r="AF12" s="129"/>
      <c r="AG12" s="35" t="str">
        <f>TemporalConstraint!$A$94</f>
        <v>pi spinup period</v>
      </c>
      <c r="AH12" s="36"/>
      <c r="AI12" s="298" t="str">
        <f>EnsembleRequirement!$A$4</f>
        <v>SingleMember</v>
      </c>
      <c r="AJ12" s="35" t="str">
        <f>EnsembleRequirement!$A$76</f>
        <v>piControlSpinupInitialisation</v>
      </c>
      <c r="AK12" s="36"/>
      <c r="AL12" s="36"/>
      <c r="AM12" s="72"/>
      <c r="AN12" s="72"/>
      <c r="AO12" s="72"/>
      <c r="AP12" s="72"/>
      <c r="AQ12" s="287" t="str">
        <f>requirement!$A$79</f>
        <v>AOGCM Configuration</v>
      </c>
      <c r="AR12" s="72"/>
      <c r="AS12" s="72"/>
      <c r="AT12" s="72"/>
      <c r="AU12" s="72"/>
      <c r="AV12" s="72" t="str">
        <f>requirement!$A$71</f>
        <v>Pre-Industrial Forcing</v>
      </c>
      <c r="AW12" s="72" t="str">
        <f>requirement!$A$12</f>
        <v>Pre-Industrial Solar Particle Forcing</v>
      </c>
      <c r="AX12" s="293"/>
      <c r="AY12" s="35"/>
      <c r="AZ12" s="35"/>
      <c r="BA12" s="35"/>
      <c r="BB12" s="35"/>
      <c r="BC12" s="35"/>
      <c r="BD12" s="35"/>
      <c r="BE12" s="294"/>
      <c r="BF12" s="294"/>
      <c r="BG12" s="294"/>
      <c r="BH12" s="294"/>
      <c r="BI12" s="294"/>
      <c r="BJ12" s="294"/>
      <c r="BK12" s="294"/>
      <c r="BL12" s="294"/>
      <c r="BM12" s="294"/>
      <c r="BN12" s="291"/>
    </row>
    <row r="13" spans="1:66" s="5" customFormat="1" ht="105">
      <c r="A13" s="290" t="s">
        <v>6579</v>
      </c>
      <c r="B13" s="71" t="s">
        <v>6585</v>
      </c>
      <c r="C13" s="290" t="s">
        <v>6580</v>
      </c>
      <c r="D13" s="308"/>
      <c r="E13" s="290"/>
      <c r="F13" s="35" t="s">
        <v>6581</v>
      </c>
      <c r="G13" s="86" t="s">
        <v>6612</v>
      </c>
      <c r="H13" s="129" t="s">
        <v>6995</v>
      </c>
      <c r="I13" s="16" t="s">
        <v>70</v>
      </c>
      <c r="J13" s="16" t="str">
        <f>party!A25</f>
        <v>Veronika Eyring</v>
      </c>
      <c r="K13" s="16"/>
      <c r="L13" s="16"/>
      <c r="M13" s="71"/>
      <c r="N13" s="71"/>
      <c r="O13" s="86" t="str">
        <f>references!$D$67</f>
        <v>Eyring, V., S. Bony, G. A. Meehl, C. A. Senior, B. Stevens, R. J. Stouffer, K. E. Taylor (2016), Overview of the Coupled Model Intercomparison Project Phase 6 (CMIP6) experimental design and organization, Geosci. Model Dev., 9, 1937–1958, 2016</v>
      </c>
      <c r="P13" s="86" t="str">
        <f>references!$D$125</f>
        <v>WCRP CMIP6 experiment list</v>
      </c>
      <c r="Q13" s="130"/>
      <c r="R13" s="130"/>
      <c r="S13" s="130"/>
      <c r="T13" s="130"/>
      <c r="U13" s="130"/>
      <c r="V13" s="71" t="str">
        <f>party!$A$6</f>
        <v>Charlotte Pascoe</v>
      </c>
      <c r="W13" s="129"/>
      <c r="X13" s="129"/>
      <c r="Y13" s="129"/>
      <c r="Z13" s="129"/>
      <c r="AA13" s="129"/>
      <c r="AB13" s="129" t="str">
        <f>C12</f>
        <v>piControl-spinup</v>
      </c>
      <c r="AC13" s="129"/>
      <c r="AD13" s="129"/>
      <c r="AE13" s="129"/>
      <c r="AF13" s="129"/>
      <c r="AG13" s="298" t="str">
        <f>TemporalConstraint!$A$94</f>
        <v>pi spinup period</v>
      </c>
      <c r="AH13" s="71"/>
      <c r="AI13" s="35" t="str">
        <f>EnsembleRequirement!$A$4</f>
        <v>SingleMember</v>
      </c>
      <c r="AJ13" s="298" t="str">
        <f>EnsembleRequirement!$A$76</f>
        <v>piControlSpinupInitialisation</v>
      </c>
      <c r="AK13" s="71"/>
      <c r="AL13" s="288"/>
      <c r="AM13" s="36"/>
      <c r="AN13" s="36"/>
      <c r="AO13" s="36"/>
      <c r="AP13" s="36"/>
      <c r="AQ13" s="309" t="str">
        <f>requirement!$A$82</f>
        <v>AOGCM-BGC Configuration</v>
      </c>
      <c r="AR13" s="292"/>
      <c r="AS13" s="36"/>
      <c r="AT13" s="36"/>
      <c r="AU13" s="36"/>
      <c r="AV13" s="36" t="str">
        <f>requirement!$A$70</f>
        <v>Pre-Industrial ESM Forcing</v>
      </c>
      <c r="AW13" s="36" t="str">
        <f>requirement!$A$12</f>
        <v>Pre-Industrial Solar Particle Forcing</v>
      </c>
      <c r="AX13" s="293"/>
      <c r="AY13" s="35"/>
      <c r="AZ13" s="35"/>
      <c r="BA13" s="35"/>
      <c r="BB13" s="35"/>
      <c r="BC13" s="35"/>
      <c r="BD13" s="35"/>
      <c r="BE13" s="294"/>
      <c r="BF13" s="294"/>
      <c r="BG13" s="294"/>
      <c r="BH13" s="294"/>
      <c r="BI13" s="294"/>
      <c r="BJ13" s="294"/>
      <c r="BK13" s="294"/>
      <c r="BL13" s="294"/>
      <c r="BM13" s="294"/>
      <c r="BN13" s="291"/>
    </row>
    <row r="14" spans="1:66" s="24" customFormat="1" ht="59" customHeight="1">
      <c r="A14" s="336" t="s">
        <v>3352</v>
      </c>
      <c r="B14" s="333" t="s">
        <v>2755</v>
      </c>
      <c r="C14" s="336" t="s">
        <v>1361</v>
      </c>
      <c r="D14" s="345"/>
      <c r="E14" s="336" t="s">
        <v>3152</v>
      </c>
      <c r="F14" s="333" t="s">
        <v>5961</v>
      </c>
      <c r="G14" s="336" t="s">
        <v>7062</v>
      </c>
      <c r="H14" s="336" t="s">
        <v>3327</v>
      </c>
      <c r="I14" s="21" t="s">
        <v>70</v>
      </c>
      <c r="J14" s="21" t="str">
        <f>party!A25</f>
        <v>Veronika Eyring</v>
      </c>
      <c r="K14" s="21"/>
      <c r="L14" s="21"/>
      <c r="M14" s="16"/>
      <c r="N14" s="16"/>
      <c r="O14" s="336" t="str">
        <f>references!D11</f>
        <v xml:space="preserve">Meehl, G. A., R. Moss, K. E. Taylor, V. Eyring, R. J. Stouffer, S. Bony, B. Stevens (2014), Climate Model Intercomparisons: Preparing for the Next Phase, Eos Trans. AGU, 95(9), 77. </v>
      </c>
      <c r="P14" s="336" t="str">
        <f>references!$D$67</f>
        <v>Eyring, V., S. Bony, G. A. Meehl, C. A. Senior, B. Stevens, R. J. Stouffer, K. E. Taylor (2016), Overview of the Coupled Model Intercomparison Project Phase 6 (CMIP6) experimental design and organization, Geosci. Model Dev., 9, 1937–1958, 2016</v>
      </c>
      <c r="Q14" s="343"/>
      <c r="R14" s="345"/>
      <c r="S14" s="345"/>
      <c r="T14" s="345"/>
      <c r="U14" s="345"/>
      <c r="V14" s="333" t="str">
        <f>party!A6</f>
        <v>Charlotte Pascoe</v>
      </c>
      <c r="W14" s="336"/>
      <c r="X14" s="336" t="str">
        <f>$C$9</f>
        <v>piControl</v>
      </c>
      <c r="Y14" s="345"/>
      <c r="Z14" s="336"/>
      <c r="AA14" s="336"/>
      <c r="AB14" s="336" t="str">
        <f>$C$16</f>
        <v>esm-hist</v>
      </c>
      <c r="AC14" s="336"/>
      <c r="AD14" s="336"/>
      <c r="AE14" s="336"/>
      <c r="AF14" s="336"/>
      <c r="AG14" s="333" t="str">
        <f>TemporalConstraint!$A$3</f>
        <v>1850-2014 165yrs</v>
      </c>
      <c r="AH14" s="326"/>
      <c r="AI14" s="333" t="str">
        <f>EnsembleRequirement!$A$4</f>
        <v>SingleMember</v>
      </c>
      <c r="AJ14" s="326"/>
      <c r="AK14" s="326"/>
      <c r="AL14" s="326"/>
      <c r="AM14" s="326"/>
      <c r="AN14" s="326"/>
      <c r="AO14" s="326"/>
      <c r="AP14" s="326"/>
      <c r="AQ14" s="333" t="str">
        <f>requirement!A79</f>
        <v>AOGCM Configuration</v>
      </c>
      <c r="AR14" s="326"/>
      <c r="AS14" s="326"/>
      <c r="AT14" s="326"/>
      <c r="AU14" s="326"/>
      <c r="AV14" s="333" t="str">
        <f>requirement!$A$5</f>
        <v>Historical Aerosol Forcing</v>
      </c>
      <c r="AW14" s="333" t="str">
        <f>ForcingConstraint!$A$14</f>
        <v>Historical WMGHG Concentrations</v>
      </c>
      <c r="AX14" s="328" t="str">
        <f>ForcingConstraint!$A$16</f>
        <v>Historical Land Use</v>
      </c>
      <c r="AY14" s="328" t="str">
        <f>requirement!$A$8</f>
        <v>Historical O3 and Stratospheric H2O Concentrations</v>
      </c>
      <c r="AZ14" s="328" t="str">
        <f>ForcingConstraint!$A$21</f>
        <v>Historical Stratospheric Aerosol</v>
      </c>
      <c r="BA14" s="328" t="str">
        <f>ForcingConstraint!$A$20</f>
        <v>Historical Solar Irradiance Forcing</v>
      </c>
      <c r="BB14" s="328" t="str">
        <f>requirement!$A$10</f>
        <v xml:space="preserve">Historical Solar Particle Forcing </v>
      </c>
      <c r="BC14" s="324"/>
      <c r="BD14" s="324"/>
      <c r="BE14" s="338"/>
      <c r="BF14" s="334"/>
      <c r="BG14" s="131"/>
      <c r="BH14" s="131"/>
      <c r="BI14" s="131"/>
      <c r="BJ14" s="131"/>
      <c r="BK14" s="131"/>
      <c r="BL14" s="334"/>
      <c r="BM14" s="334"/>
      <c r="BN14" s="347"/>
    </row>
    <row r="15" spans="1:66" s="24" customFormat="1" ht="61" customHeight="1">
      <c r="A15" s="337"/>
      <c r="B15" s="329"/>
      <c r="C15" s="337"/>
      <c r="D15" s="346"/>
      <c r="E15" s="337"/>
      <c r="F15" s="329"/>
      <c r="G15" s="337"/>
      <c r="H15" s="337"/>
      <c r="I15" s="21" t="s">
        <v>289</v>
      </c>
      <c r="J15" s="21" t="str">
        <f>party!A26</f>
        <v>WGCM</v>
      </c>
      <c r="K15" s="21"/>
      <c r="L15" s="21"/>
      <c r="M15" s="16"/>
      <c r="N15" s="16"/>
      <c r="O15" s="337"/>
      <c r="P15" s="337"/>
      <c r="Q15" s="344"/>
      <c r="R15" s="346"/>
      <c r="S15" s="346"/>
      <c r="T15" s="346"/>
      <c r="U15" s="346"/>
      <c r="V15" s="329"/>
      <c r="W15" s="337"/>
      <c r="X15" s="337"/>
      <c r="Y15" s="346"/>
      <c r="Z15" s="337"/>
      <c r="AA15" s="337"/>
      <c r="AB15" s="337"/>
      <c r="AC15" s="337"/>
      <c r="AD15" s="337"/>
      <c r="AE15" s="337"/>
      <c r="AF15" s="337"/>
      <c r="AG15" s="329"/>
      <c r="AH15" s="327"/>
      <c r="AI15" s="329"/>
      <c r="AJ15" s="327"/>
      <c r="AK15" s="327"/>
      <c r="AL15" s="327"/>
      <c r="AM15" s="327"/>
      <c r="AN15" s="327"/>
      <c r="AO15" s="327"/>
      <c r="AP15" s="327"/>
      <c r="AQ15" s="329"/>
      <c r="AR15" s="327"/>
      <c r="AS15" s="327"/>
      <c r="AT15" s="327"/>
      <c r="AU15" s="327"/>
      <c r="AV15" s="329"/>
      <c r="AW15" s="329"/>
      <c r="AX15" s="329"/>
      <c r="AY15" s="329"/>
      <c r="AZ15" s="329"/>
      <c r="BA15" s="329"/>
      <c r="BB15" s="329"/>
      <c r="BC15" s="325"/>
      <c r="BD15" s="325"/>
      <c r="BE15" s="339"/>
      <c r="BF15" s="335"/>
      <c r="BG15" s="183"/>
      <c r="BH15" s="183"/>
      <c r="BI15" s="183"/>
      <c r="BJ15" s="183"/>
      <c r="BK15" s="183"/>
      <c r="BL15" s="335"/>
      <c r="BM15" s="335"/>
      <c r="BN15" s="347"/>
    </row>
    <row r="16" spans="1:66" s="24" customFormat="1" ht="75">
      <c r="A16" s="88" t="s">
        <v>3351</v>
      </c>
      <c r="B16" s="91" t="s">
        <v>3342</v>
      </c>
      <c r="C16" s="88" t="s">
        <v>3336</v>
      </c>
      <c r="D16" s="307"/>
      <c r="E16" s="88"/>
      <c r="F16" s="91" t="s">
        <v>5962</v>
      </c>
      <c r="G16" s="88" t="s">
        <v>3337</v>
      </c>
      <c r="H16" s="88" t="s">
        <v>3327</v>
      </c>
      <c r="I16" s="21" t="s">
        <v>70</v>
      </c>
      <c r="J16" s="21" t="str">
        <f>party!A25</f>
        <v>Veronika Eyring</v>
      </c>
      <c r="K16" s="21"/>
      <c r="L16" s="21"/>
      <c r="M16" s="250"/>
      <c r="N16" s="250"/>
      <c r="O16" s="86" t="str">
        <f>references!$D$67</f>
        <v>Eyring, V., S. Bony, G. A. Meehl, C. A. Senior, B. Stevens, R. J. Stouffer, K. E. Taylor (2016), Overview of the Coupled Model Intercomparison Project Phase 6 (CMIP6) experimental design and organization, Geosci. Model Dev., 9, 1937–1958, 2016</v>
      </c>
      <c r="P16" s="88"/>
      <c r="Q16" s="90"/>
      <c r="R16" s="92"/>
      <c r="S16" s="92"/>
      <c r="T16" s="92"/>
      <c r="U16" s="130"/>
      <c r="V16" s="71" t="str">
        <f>party!$A$6</f>
        <v>Charlotte Pascoe</v>
      </c>
      <c r="W16" s="129"/>
      <c r="X16" s="129" t="str">
        <f>$C$11</f>
        <v>esm-piControl</v>
      </c>
      <c r="Y16" s="42"/>
      <c r="AB16" s="129" t="str">
        <f>$C$14</f>
        <v>historical</v>
      </c>
      <c r="AC16" s="88"/>
      <c r="AD16" s="88"/>
      <c r="AE16" s="129"/>
      <c r="AF16" s="129"/>
      <c r="AG16" s="71" t="str">
        <f>TemporalConstraint!$A$3</f>
        <v>1850-2014 165yrs</v>
      </c>
      <c r="AH16" s="87"/>
      <c r="AI16" s="31" t="str">
        <f>EnsembleRequirement!$A$4</f>
        <v>SingleMember</v>
      </c>
      <c r="AJ16" s="87"/>
      <c r="AK16" s="87"/>
      <c r="AL16" s="87"/>
      <c r="AM16" s="87"/>
      <c r="AN16" s="87"/>
      <c r="AO16" s="176"/>
      <c r="AP16" s="176"/>
      <c r="AQ16" s="31" t="str">
        <f>requirement!$A$82</f>
        <v>AOGCM-BGC Configuration</v>
      </c>
      <c r="AR16" s="87"/>
      <c r="AS16" s="87"/>
      <c r="AT16" s="87"/>
      <c r="AU16" s="87"/>
      <c r="AV16" s="37" t="str">
        <f>requirement!$A$5</f>
        <v>Historical Aerosol Forcing</v>
      </c>
      <c r="AW16" s="133" t="str">
        <f>ForcingConstraint!$A$12</f>
        <v>Calculate Historical CO2 Concentration</v>
      </c>
      <c r="AX16" s="133" t="str">
        <f>ForcingConstraint!$A$13</f>
        <v>Historical WMGHG Concentrations Excluding CO2</v>
      </c>
      <c r="AY16" s="134" t="str">
        <f>ForcingConstraint!$A$16</f>
        <v>Historical Land Use</v>
      </c>
      <c r="AZ16" s="134" t="str">
        <f>requirement!$A$8</f>
        <v>Historical O3 and Stratospheric H2O Concentrations</v>
      </c>
      <c r="BA16" s="135" t="str">
        <f>ForcingConstraint!$A$21</f>
        <v>Historical Stratospheric Aerosol</v>
      </c>
      <c r="BB16" s="135" t="str">
        <f>ForcingConstraint!$A$20</f>
        <v>Historical Solar Irradiance Forcing</v>
      </c>
      <c r="BC16" s="134" t="str">
        <f>requirement!$A$10</f>
        <v xml:space="preserve">Historical Solar Particle Forcing </v>
      </c>
      <c r="BD16" s="93"/>
      <c r="BE16" s="89"/>
      <c r="BF16" s="95"/>
      <c r="BG16" s="183"/>
      <c r="BH16" s="183"/>
      <c r="BI16" s="183"/>
      <c r="BJ16" s="183"/>
      <c r="BK16" s="183"/>
      <c r="BL16" s="95"/>
      <c r="BM16" s="95"/>
      <c r="BN16" s="94"/>
    </row>
    <row r="17" spans="1:66" s="24" customFormat="1" ht="60">
      <c r="A17" s="88" t="s">
        <v>3350</v>
      </c>
      <c r="B17" s="91" t="s">
        <v>3338</v>
      </c>
      <c r="C17" s="88" t="s">
        <v>3339</v>
      </c>
      <c r="D17" s="307"/>
      <c r="E17" s="88"/>
      <c r="F17" s="91" t="s">
        <v>5965</v>
      </c>
      <c r="G17" s="88" t="s">
        <v>3340</v>
      </c>
      <c r="H17" s="88"/>
      <c r="I17" s="21" t="s">
        <v>70</v>
      </c>
      <c r="J17" s="16" t="str">
        <f>party!$A$13</f>
        <v>Karl Taylor</v>
      </c>
      <c r="K17" s="21"/>
      <c r="L17" s="21"/>
      <c r="M17" s="21"/>
      <c r="N17" s="21"/>
      <c r="O17" s="86"/>
      <c r="P17" s="88"/>
      <c r="Q17" s="90"/>
      <c r="R17" s="92"/>
      <c r="S17" s="92"/>
      <c r="T17" s="92"/>
      <c r="U17" s="130"/>
      <c r="V17" s="71" t="str">
        <f>party!$A$6</f>
        <v>Charlotte Pascoe</v>
      </c>
      <c r="X17" s="129" t="str">
        <f>$C$14</f>
        <v>historical</v>
      </c>
      <c r="Y17" s="129"/>
      <c r="Z17" s="129"/>
      <c r="AA17" s="129"/>
      <c r="AB17" s="129" t="str">
        <f>$C$18</f>
        <v>esm-hist-ext</v>
      </c>
      <c r="AC17" s="88"/>
      <c r="AD17" s="88"/>
      <c r="AE17" s="129"/>
      <c r="AF17" s="129"/>
      <c r="AG17" s="72" t="str">
        <f>TemporalConstraint!$A$67</f>
        <v>2015-present N yrs</v>
      </c>
      <c r="AH17" s="87"/>
      <c r="AI17" s="72" t="str">
        <f>EnsembleRequirement!$A$4</f>
        <v>SingleMember</v>
      </c>
      <c r="AJ17" s="21" t="str">
        <f>EnsembleRequirement!$A$5</f>
        <v>HistoricalInitialisation</v>
      </c>
      <c r="AK17" s="87"/>
      <c r="AL17" s="87"/>
      <c r="AM17" s="87"/>
      <c r="AN17" s="87"/>
      <c r="AO17" s="176"/>
      <c r="AP17" s="176"/>
      <c r="AQ17" s="72" t="str">
        <f>requirement!$A$79</f>
        <v>AOGCM Configuration</v>
      </c>
      <c r="AR17" s="87"/>
      <c r="AS17" s="87"/>
      <c r="AT17" s="87"/>
      <c r="AU17" s="87"/>
      <c r="AV17" s="37" t="str">
        <f>requirement!$A$5</f>
        <v>Historical Aerosol Forcing</v>
      </c>
      <c r="AW17" s="133" t="str">
        <f>ForcingConstraint!$A$14</f>
        <v>Historical WMGHG Concentrations</v>
      </c>
      <c r="AX17" s="134" t="str">
        <f>ForcingConstraint!$A$16</f>
        <v>Historical Land Use</v>
      </c>
      <c r="AY17" s="134" t="str">
        <f>requirement!$A$8</f>
        <v>Historical O3 and Stratospheric H2O Concentrations</v>
      </c>
      <c r="AZ17" s="135" t="str">
        <f>ForcingConstraint!$A$21</f>
        <v>Historical Stratospheric Aerosol</v>
      </c>
      <c r="BA17" s="135" t="str">
        <f>ForcingConstraint!$A$20</f>
        <v>Historical Solar Irradiance Forcing</v>
      </c>
      <c r="BB17" s="134" t="str">
        <f>requirement!$A$10</f>
        <v xml:space="preserve">Historical Solar Particle Forcing </v>
      </c>
      <c r="BC17" s="296"/>
      <c r="BD17" s="93"/>
      <c r="BE17" s="89"/>
      <c r="BF17" s="95"/>
      <c r="BG17" s="183"/>
      <c r="BH17" s="183"/>
      <c r="BI17" s="183"/>
      <c r="BJ17" s="183"/>
      <c r="BK17" s="183"/>
      <c r="BL17" s="95"/>
      <c r="BM17" s="95"/>
      <c r="BN17" s="94"/>
    </row>
    <row r="18" spans="1:66" s="24" customFormat="1" ht="60">
      <c r="A18" s="88" t="s">
        <v>3349</v>
      </c>
      <c r="B18" s="91" t="s">
        <v>3343</v>
      </c>
      <c r="C18" s="88" t="s">
        <v>3344</v>
      </c>
      <c r="D18" s="307"/>
      <c r="E18" s="88"/>
      <c r="F18" s="91" t="s">
        <v>5963</v>
      </c>
      <c r="G18" s="88" t="s">
        <v>3345</v>
      </c>
      <c r="H18" s="88"/>
      <c r="I18" s="21" t="s">
        <v>70</v>
      </c>
      <c r="J18" s="16" t="str">
        <f>party!$A$13</f>
        <v>Karl Taylor</v>
      </c>
      <c r="K18" s="21"/>
      <c r="L18" s="21"/>
      <c r="M18" s="250"/>
      <c r="N18" s="250"/>
      <c r="O18" s="86"/>
      <c r="P18" s="88"/>
      <c r="Q18" s="90"/>
      <c r="R18" s="92"/>
      <c r="S18" s="92"/>
      <c r="T18" s="92"/>
      <c r="U18" s="130"/>
      <c r="V18" s="71" t="str">
        <f>party!$A$6</f>
        <v>Charlotte Pascoe</v>
      </c>
      <c r="X18" s="129" t="str">
        <f>$C$16</f>
        <v>esm-hist</v>
      </c>
      <c r="Y18" s="129"/>
      <c r="Z18" s="129"/>
      <c r="AA18" s="129"/>
      <c r="AB18" s="129" t="str">
        <f>$C$17</f>
        <v>historical-ext</v>
      </c>
      <c r="AC18" s="88"/>
      <c r="AD18" s="88"/>
      <c r="AE18" s="198"/>
      <c r="AF18" s="198"/>
      <c r="AG18" s="36" t="str">
        <f>TemporalConstraint!$A$67</f>
        <v>2015-present N yrs</v>
      </c>
      <c r="AH18" s="87"/>
      <c r="AI18" s="36" t="str">
        <f>EnsembleRequirement!$A$4</f>
        <v>SingleMember</v>
      </c>
      <c r="AJ18" s="21" t="str">
        <f>EnsembleRequirement!$A$6</f>
        <v>ESMHistoricalInitialisation</v>
      </c>
      <c r="AK18" s="87"/>
      <c r="AL18" s="87"/>
      <c r="AM18" s="87"/>
      <c r="AN18" s="87"/>
      <c r="AO18" s="165"/>
      <c r="AP18" s="165"/>
      <c r="AQ18" s="36" t="str">
        <f>requirement!$A$82</f>
        <v>AOGCM-BGC Configuration</v>
      </c>
      <c r="AR18" s="87"/>
      <c r="AS18" s="87"/>
      <c r="AT18" s="87"/>
      <c r="AU18" s="87"/>
      <c r="AV18" s="37" t="str">
        <f>requirement!$A$5</f>
        <v>Historical Aerosol Forcing</v>
      </c>
      <c r="AW18" s="133" t="str">
        <f>ForcingConstraint!$A$12</f>
        <v>Calculate Historical CO2 Concentration</v>
      </c>
      <c r="AX18" s="133" t="str">
        <f>ForcingConstraint!$A$13</f>
        <v>Historical WMGHG Concentrations Excluding CO2</v>
      </c>
      <c r="AY18" s="134" t="str">
        <f>ForcingConstraint!$A$16</f>
        <v>Historical Land Use</v>
      </c>
      <c r="AZ18" s="134" t="str">
        <f>requirement!$A$8</f>
        <v>Historical O3 and Stratospheric H2O Concentrations</v>
      </c>
      <c r="BA18" s="135" t="str">
        <f>ForcingConstraint!$A$21</f>
        <v>Historical Stratospheric Aerosol</v>
      </c>
      <c r="BB18" s="135" t="str">
        <f>ForcingConstraint!$A$20</f>
        <v>Historical Solar Irradiance Forcing</v>
      </c>
      <c r="BC18" s="134" t="str">
        <f>requirement!$A$10</f>
        <v xml:space="preserve">Historical Solar Particle Forcing </v>
      </c>
      <c r="BD18" s="93"/>
      <c r="BE18" s="89"/>
      <c r="BF18" s="95"/>
      <c r="BG18" s="183"/>
      <c r="BH18" s="183"/>
      <c r="BI18" s="183"/>
      <c r="BJ18" s="183"/>
      <c r="BK18" s="183"/>
      <c r="BL18" s="95"/>
      <c r="BM18" s="95"/>
      <c r="BN18" s="94"/>
    </row>
    <row r="19" spans="1:66" ht="105">
      <c r="A19" s="22" t="s">
        <v>1349</v>
      </c>
      <c r="B19" s="21" t="s">
        <v>2756</v>
      </c>
      <c r="C19" s="22" t="s">
        <v>1356</v>
      </c>
      <c r="E19" s="22" t="s">
        <v>2760</v>
      </c>
      <c r="F19" s="21" t="s">
        <v>2790</v>
      </c>
      <c r="G19" s="22" t="s">
        <v>1581</v>
      </c>
      <c r="H19" s="22" t="s">
        <v>1580</v>
      </c>
      <c r="I19" s="21" t="s">
        <v>70</v>
      </c>
      <c r="J19" s="21" t="str">
        <f>party!A27</f>
        <v>Brian O'Neill</v>
      </c>
      <c r="K19" s="21" t="str">
        <f>party!A28</f>
        <v>Claudia Tebaldi</v>
      </c>
      <c r="L19" s="21" t="str">
        <f>party!A29</f>
        <v>Detlef van Vuuren</v>
      </c>
      <c r="O19"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9"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Q19" s="22" t="str">
        <f>references!D14</f>
        <v>Overview CMIP6-Endorsed MIPs</v>
      </c>
      <c r="V19" s="21" t="str">
        <f>party!A6</f>
        <v>Charlotte Pascoe</v>
      </c>
      <c r="X19" s="22" t="str">
        <f t="shared" ref="X19:X25" si="0">$C$14</f>
        <v>historical</v>
      </c>
      <c r="AG19" s="21" t="str">
        <f>TemporalConstraint!$A$36</f>
        <v xml:space="preserve">2015-2100 86yrs </v>
      </c>
      <c r="AI19" s="21" t="str">
        <f>EnsembleRequirement!$A$4</f>
        <v>SingleMember</v>
      </c>
      <c r="AJ19" s="21" t="str">
        <f>EnsembleRequirement!$A$5</f>
        <v>HistoricalInitialisation</v>
      </c>
      <c r="AQ19" s="21" t="str">
        <f>requirement!$A$79</f>
        <v>AOGCM Configuration</v>
      </c>
      <c r="AV19" s="132" t="str">
        <f>requirement!$A31</f>
        <v>RCP85 Forcing</v>
      </c>
      <c r="AW19" s="135" t="str">
        <f>ForcingConstraint!$A$424</f>
        <v>Future Solar Irradiance Forcing</v>
      </c>
      <c r="AX19" s="132" t="str">
        <f>requirement!$A$11</f>
        <v>Future Solar Particle Forcing</v>
      </c>
      <c r="AY19" s="91"/>
      <c r="AZ19" s="91"/>
      <c r="BA19" s="91"/>
      <c r="BM19" s="35"/>
    </row>
    <row r="20" spans="1:66" ht="105">
      <c r="A20" s="22" t="s">
        <v>1350</v>
      </c>
      <c r="B20" s="21" t="s">
        <v>2757</v>
      </c>
      <c r="C20" s="22" t="s">
        <v>1357</v>
      </c>
      <c r="E20" s="22" t="s">
        <v>2761</v>
      </c>
      <c r="F20" s="21" t="s">
        <v>2791</v>
      </c>
      <c r="G20" s="22" t="s">
        <v>1583</v>
      </c>
      <c r="H20" s="22" t="s">
        <v>1582</v>
      </c>
      <c r="I20" s="21" t="s">
        <v>162</v>
      </c>
      <c r="J20" s="21" t="str">
        <f>party!A27</f>
        <v>Brian O'Neill</v>
      </c>
      <c r="K20" s="21" t="str">
        <f>party!A28</f>
        <v>Claudia Tebaldi</v>
      </c>
      <c r="L20" s="21" t="str">
        <f>party!A29</f>
        <v>Detlef van Vuuren</v>
      </c>
      <c r="O20"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0"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0" s="22" t="str">
        <f>references!D14</f>
        <v>Overview CMIP6-Endorsed MIPs</v>
      </c>
      <c r="V20" s="21" t="str">
        <f>party!A6</f>
        <v>Charlotte Pascoe</v>
      </c>
      <c r="X20" s="22" t="str">
        <f t="shared" si="0"/>
        <v>historical</v>
      </c>
      <c r="AG20" s="21" t="str">
        <f>TemporalConstraint!$A$36</f>
        <v xml:space="preserve">2015-2100 86yrs </v>
      </c>
      <c r="AI20" s="21" t="str">
        <f>EnsembleRequirement!A4</f>
        <v>SingleMember</v>
      </c>
      <c r="AJ20" s="21" t="str">
        <f>EnsembleRequirement!$A$5</f>
        <v>HistoricalInitialisation</v>
      </c>
      <c r="AK20" s="21" t="str">
        <f>EnsembleRequirement!$A$7</f>
        <v>NineMember</v>
      </c>
      <c r="AQ20" s="21" t="str">
        <f>requirement!$A$79</f>
        <v>AOGCM Configuration</v>
      </c>
      <c r="AV20" s="74" t="str">
        <f>requirement!$A32</f>
        <v>RCP70 Forcing</v>
      </c>
      <c r="AW20" s="135" t="str">
        <f>ForcingConstraint!$A$424</f>
        <v>Future Solar Irradiance Forcing</v>
      </c>
      <c r="AX20" s="132" t="str">
        <f>requirement!$A$11</f>
        <v>Future Solar Particle Forcing</v>
      </c>
      <c r="BM20" s="35"/>
    </row>
    <row r="21" spans="1:66" ht="105">
      <c r="A21" s="22" t="s">
        <v>1351</v>
      </c>
      <c r="B21" s="21" t="s">
        <v>2758</v>
      </c>
      <c r="C21" s="22" t="s">
        <v>1358</v>
      </c>
      <c r="E21" s="22" t="s">
        <v>2762</v>
      </c>
      <c r="F21" s="21" t="s">
        <v>2788</v>
      </c>
      <c r="G21" s="22" t="s">
        <v>1585</v>
      </c>
      <c r="H21" s="22" t="s">
        <v>1584</v>
      </c>
      <c r="I21" s="21" t="s">
        <v>70</v>
      </c>
      <c r="J21" s="21" t="str">
        <f>party!A27</f>
        <v>Brian O'Neill</v>
      </c>
      <c r="K21" s="21" t="str">
        <f>party!A28</f>
        <v>Claudia Tebaldi</v>
      </c>
      <c r="L21" s="21" t="str">
        <f>party!A29</f>
        <v>Detlef van Vuuren</v>
      </c>
      <c r="O21"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1"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1" s="22" t="str">
        <f>references!D14</f>
        <v>Overview CMIP6-Endorsed MIPs</v>
      </c>
      <c r="V21" s="21" t="str">
        <f>party!A6</f>
        <v>Charlotte Pascoe</v>
      </c>
      <c r="X21" s="22" t="str">
        <f t="shared" si="0"/>
        <v>historical</v>
      </c>
      <c r="AG21" s="21" t="str">
        <f>TemporalConstraint!$A$36</f>
        <v xml:space="preserve">2015-2100 86yrs </v>
      </c>
      <c r="AI21" s="21" t="str">
        <f>EnsembleRequirement!$A$4</f>
        <v>SingleMember</v>
      </c>
      <c r="AJ21" s="21" t="str">
        <f>EnsembleRequirement!$A$5</f>
        <v>HistoricalInitialisation</v>
      </c>
      <c r="AQ21" s="21" t="str">
        <f>requirement!$A$79</f>
        <v>AOGCM Configuration</v>
      </c>
      <c r="AV21" s="74" t="str">
        <f>requirement!$A33</f>
        <v>RCP45 Forcing</v>
      </c>
      <c r="AW21" s="135" t="str">
        <f>ForcingConstraint!$A$424</f>
        <v>Future Solar Irradiance Forcing</v>
      </c>
      <c r="AX21" s="132" t="str">
        <f>requirement!$A$11</f>
        <v>Future Solar Particle Forcing</v>
      </c>
      <c r="BM21" s="35"/>
    </row>
    <row r="22" spans="1:66" ht="105">
      <c r="A22" s="22" t="s">
        <v>1352</v>
      </c>
      <c r="B22" s="21" t="s">
        <v>2759</v>
      </c>
      <c r="C22" s="22" t="s">
        <v>1359</v>
      </c>
      <c r="E22" s="22" t="s">
        <v>2763</v>
      </c>
      <c r="F22" s="21" t="s">
        <v>2789</v>
      </c>
      <c r="G22" s="22" t="s">
        <v>1587</v>
      </c>
      <c r="H22" s="22" t="s">
        <v>1586</v>
      </c>
      <c r="I22" s="21" t="s">
        <v>70</v>
      </c>
      <c r="J22" s="21" t="str">
        <f>party!A27</f>
        <v>Brian O'Neill</v>
      </c>
      <c r="K22" s="21" t="str">
        <f>party!A28</f>
        <v>Claudia Tebaldi</v>
      </c>
      <c r="L22" s="21" t="str">
        <f>party!A29</f>
        <v>Detlef van Vuuren</v>
      </c>
      <c r="O22"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2"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2" s="22" t="str">
        <f>references!D14</f>
        <v>Overview CMIP6-Endorsed MIPs</v>
      </c>
      <c r="V22" s="21" t="str">
        <f>party!A6</f>
        <v>Charlotte Pascoe</v>
      </c>
      <c r="X22" s="22" t="str">
        <f t="shared" si="0"/>
        <v>historical</v>
      </c>
      <c r="AG22" s="21" t="str">
        <f>TemporalConstraint!$A$36</f>
        <v xml:space="preserve">2015-2100 86yrs </v>
      </c>
      <c r="AI22" s="21" t="str">
        <f>EnsembleRequirement!A4</f>
        <v>SingleMember</v>
      </c>
      <c r="AJ22" s="21" t="str">
        <f>EnsembleRequirement!A5</f>
        <v>HistoricalInitialisation</v>
      </c>
      <c r="AQ22" s="21" t="str">
        <f>requirement!A79</f>
        <v>AOGCM Configuration</v>
      </c>
      <c r="AV22" s="74" t="str">
        <f>requirement!$A34</f>
        <v>RCP26 Forcing</v>
      </c>
      <c r="AW22" s="135" t="str">
        <f>ForcingConstraint!$A$424</f>
        <v>Future Solar Irradiance Forcing</v>
      </c>
      <c r="AX22" s="132" t="str">
        <f>requirement!$A$11</f>
        <v>Future Solar Particle Forcing</v>
      </c>
      <c r="BM22" s="35"/>
    </row>
    <row r="23" spans="1:66" ht="105">
      <c r="A23" s="22" t="s">
        <v>1353</v>
      </c>
      <c r="B23" s="21" t="s">
        <v>3163</v>
      </c>
      <c r="C23" s="22" t="s">
        <v>3164</v>
      </c>
      <c r="E23" s="22" t="s">
        <v>3165</v>
      </c>
      <c r="F23" s="21" t="s">
        <v>3166</v>
      </c>
      <c r="G23" s="22" t="s">
        <v>6395</v>
      </c>
      <c r="H23" s="22" t="s">
        <v>1588</v>
      </c>
      <c r="I23" s="21" t="s">
        <v>70</v>
      </c>
      <c r="J23" s="21" t="str">
        <f>party!A27</f>
        <v>Brian O'Neill</v>
      </c>
      <c r="K23" s="21" t="str">
        <f>party!A28</f>
        <v>Claudia Tebaldi</v>
      </c>
      <c r="L23" s="21" t="str">
        <f>party!A29</f>
        <v>Detlef van Vuuren</v>
      </c>
      <c r="O23"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3"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3" s="22" t="str">
        <f>references!D14</f>
        <v>Overview CMIP6-Endorsed MIPs</v>
      </c>
      <c r="V23" s="21" t="str">
        <f>party!A6</f>
        <v>Charlotte Pascoe</v>
      </c>
      <c r="X23" s="22" t="str">
        <f t="shared" si="0"/>
        <v>historical</v>
      </c>
      <c r="AG23" s="21" t="str">
        <f>TemporalConstraint!$A$36</f>
        <v xml:space="preserve">2015-2100 86yrs </v>
      </c>
      <c r="AI23" s="21" t="str">
        <f>EnsembleRequirement!A4</f>
        <v>SingleMember</v>
      </c>
      <c r="AJ23" s="21" t="str">
        <f>EnsembleRequirement!A5</f>
        <v>HistoricalInitialisation</v>
      </c>
      <c r="AQ23" s="21" t="str">
        <f>requirement!$A$79</f>
        <v>AOGCM Configuration</v>
      </c>
      <c r="AV23" s="74" t="str">
        <f>requirement!$A35</f>
        <v>RCP60 Forcing</v>
      </c>
      <c r="AW23" s="135" t="str">
        <f>ForcingConstraint!$A$424</f>
        <v>Future Solar Irradiance Forcing</v>
      </c>
      <c r="AX23" s="132" t="str">
        <f>requirement!$A$11</f>
        <v>Future Solar Particle Forcing</v>
      </c>
      <c r="BM23" s="35"/>
    </row>
    <row r="24" spans="1:66" ht="105">
      <c r="A24" s="22" t="s">
        <v>1354</v>
      </c>
      <c r="B24" s="21" t="s">
        <v>3167</v>
      </c>
      <c r="C24" s="22" t="s">
        <v>3168</v>
      </c>
      <c r="E24" s="22" t="s">
        <v>3169</v>
      </c>
      <c r="F24" s="21" t="s">
        <v>3170</v>
      </c>
      <c r="G24" s="22" t="s">
        <v>4414</v>
      </c>
      <c r="H24" s="22" t="s">
        <v>1589</v>
      </c>
      <c r="I24" s="21" t="s">
        <v>70</v>
      </c>
      <c r="J24" s="21" t="str">
        <f>party!A27</f>
        <v>Brian O'Neill</v>
      </c>
      <c r="K24" s="21" t="str">
        <f>party!A28</f>
        <v>Claudia Tebaldi</v>
      </c>
      <c r="L24" s="21" t="str">
        <f>party!A29</f>
        <v>Detlef van Vuuren</v>
      </c>
      <c r="O24"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4"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4" s="13" t="str">
        <f>references!$D$66</f>
        <v>O’Neill, B. C., C. Tebaldi, D. van Vuuren, V. Eyring, P. Fridelingstein, G. Hurtt, R. Knutti, E. Kriegler, J.-F. Lamarque, J. Lowe, J. Meehl, R. Moss, K. Riahi, B. M. Sanderson (2016),  The Scenario Model Intercomparison Project (ScenarioMIP) for CMIP6, Geosci. Model Dev., 9, 3461-3482</v>
      </c>
      <c r="V24" s="21" t="str">
        <f>party!A6</f>
        <v>Charlotte Pascoe</v>
      </c>
      <c r="X24" s="22" t="str">
        <f t="shared" si="0"/>
        <v>historical</v>
      </c>
      <c r="AG24" s="21" t="str">
        <f>TemporalConstraint!$A$36</f>
        <v xml:space="preserve">2015-2100 86yrs </v>
      </c>
      <c r="AI24" s="21" t="str">
        <f>EnsembleRequirement!A4</f>
        <v>SingleMember</v>
      </c>
      <c r="AJ24" s="21" t="str">
        <f>EnsembleRequirement!A5</f>
        <v>HistoricalInitialisation</v>
      </c>
      <c r="AQ24" s="21" t="str">
        <f>requirement!A79</f>
        <v>AOGCM Configuration</v>
      </c>
      <c r="AV24" s="74" t="str">
        <f>requirement!$A36</f>
        <v>RCP34 Forcing</v>
      </c>
      <c r="AW24" s="135" t="str">
        <f>ForcingConstraint!$A$424</f>
        <v>Future Solar Irradiance Forcing</v>
      </c>
      <c r="AX24" s="132" t="str">
        <f>requirement!$A$11</f>
        <v>Future Solar Particle Forcing</v>
      </c>
      <c r="BM24" s="35"/>
    </row>
    <row r="25" spans="1:66" s="124" customFormat="1" ht="105">
      <c r="A25" s="106" t="s">
        <v>3403</v>
      </c>
      <c r="B25" s="84" t="s">
        <v>2764</v>
      </c>
      <c r="C25" s="106" t="s">
        <v>3403</v>
      </c>
      <c r="D25" s="106"/>
      <c r="E25" s="106" t="s">
        <v>5586</v>
      </c>
      <c r="F25" s="84" t="s">
        <v>2787</v>
      </c>
      <c r="G25" s="106" t="s">
        <v>1591</v>
      </c>
      <c r="H25" s="106" t="s">
        <v>1590</v>
      </c>
      <c r="I25" s="84" t="s">
        <v>70</v>
      </c>
      <c r="J25" s="84" t="str">
        <f>party!A27</f>
        <v>Brian O'Neill</v>
      </c>
      <c r="K25" s="84" t="str">
        <f>party!A28</f>
        <v>Claudia Tebaldi</v>
      </c>
      <c r="L25" s="84" t="str">
        <f>party!A29</f>
        <v>Detlef van Vuuren</v>
      </c>
      <c r="M25" s="84"/>
      <c r="N25" s="84"/>
      <c r="O25" s="10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5" s="10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5" s="106" t="str">
        <f>references!D14</f>
        <v>Overview CMIP6-Endorsed MIPs</v>
      </c>
      <c r="R25" s="106" t="str">
        <f>references!D26</f>
        <v>Boucher, 0., P. R. Halloran, E. J. Burke, M. Doutriaux-Boucher, C. D. Jones, J. Lowe, M. A. Ringer, E. Robertson, P. Wu (2012), Reversibility in an Earth System model in response to CO2 concentration changes, Environ. Res. Lett., 7, 024013</v>
      </c>
      <c r="S25" s="177" t="str">
        <f>references!$D$66</f>
        <v>O’Neill, B. C., C. Tebaldi, D. van Vuuren, V. Eyring, P. Fridelingstein, G. Hurtt, R. Knutti, E. Kriegler, J.-F. Lamarque, J. Lowe, J. Meehl, R. Moss, K. Riahi, B. M. Sanderson (2016),  The Scenario Model Intercomparison Project (ScenarioMIP) for CMIP6, Geosci. Model Dev., 9, 3461-3482</v>
      </c>
      <c r="T25" s="106"/>
      <c r="U25" s="106"/>
      <c r="V25" s="84" t="str">
        <f>party!A6</f>
        <v>Charlotte Pascoe</v>
      </c>
      <c r="W25" s="106"/>
      <c r="X25" s="106" t="str">
        <f t="shared" si="0"/>
        <v>historical</v>
      </c>
      <c r="Y25" s="106"/>
      <c r="Z25" s="106"/>
      <c r="AA25" s="106"/>
      <c r="AB25" s="106"/>
      <c r="AC25" s="106"/>
      <c r="AD25" s="106"/>
      <c r="AE25" s="106"/>
      <c r="AF25" s="106"/>
      <c r="AG25" s="84" t="str">
        <f>TemporalConstraint!$A$36</f>
        <v xml:space="preserve">2015-2100 86yrs </v>
      </c>
      <c r="AH25" s="84"/>
      <c r="AI25" s="84" t="str">
        <f>EnsembleRequirement!A4</f>
        <v>SingleMember</v>
      </c>
      <c r="AJ25" s="84" t="str">
        <f>EnsembleRequirement!A$5</f>
        <v>HistoricalInitialisation</v>
      </c>
      <c r="AK25" s="84"/>
      <c r="AL25" s="84"/>
      <c r="AM25" s="84"/>
      <c r="AN25" s="84"/>
      <c r="AO25" s="84"/>
      <c r="AP25" s="84"/>
      <c r="AQ25" s="84" t="str">
        <f>requirement!A79</f>
        <v>AOGCM Configuration</v>
      </c>
      <c r="AR25" s="84"/>
      <c r="AS25" s="84"/>
      <c r="AT25" s="84"/>
      <c r="AU25" s="84"/>
      <c r="AV25" s="173" t="str">
        <f>requirement!$A37</f>
        <v>RCP26 overshoot Forcing</v>
      </c>
      <c r="AW25" s="279" t="str">
        <f>ForcingConstraint!$A$424</f>
        <v>Future Solar Irradiance Forcing</v>
      </c>
      <c r="AX25" s="280" t="str">
        <f>requirement!$A$11</f>
        <v>Future Solar Particle Forcing</v>
      </c>
      <c r="AY25" s="84"/>
      <c r="AZ25" s="84"/>
      <c r="BA25" s="84"/>
      <c r="BB25" s="84"/>
      <c r="BC25" s="120"/>
      <c r="BD25" s="174"/>
      <c r="BE25" s="121"/>
      <c r="BF25" s="122"/>
      <c r="BG25" s="122"/>
      <c r="BH25" s="122"/>
      <c r="BI25" s="122"/>
      <c r="BJ25" s="122"/>
      <c r="BK25" s="122"/>
      <c r="BL25" s="122"/>
      <c r="BM25" s="122"/>
    </row>
    <row r="26" spans="1:66" s="124" customFormat="1" ht="105">
      <c r="A26" s="106" t="s">
        <v>3403</v>
      </c>
      <c r="B26" s="84" t="s">
        <v>2765</v>
      </c>
      <c r="C26" s="106" t="s">
        <v>3403</v>
      </c>
      <c r="D26" s="106"/>
      <c r="E26" s="106" t="s">
        <v>5591</v>
      </c>
      <c r="F26" s="84" t="s">
        <v>2786</v>
      </c>
      <c r="G26" s="106" t="s">
        <v>3226</v>
      </c>
      <c r="H26" s="106" t="s">
        <v>3223</v>
      </c>
      <c r="I26" s="84" t="s">
        <v>70</v>
      </c>
      <c r="J26" s="84" t="str">
        <f>party!A27</f>
        <v>Brian O'Neill</v>
      </c>
      <c r="K26" s="84" t="str">
        <f>party!A28</f>
        <v>Claudia Tebaldi</v>
      </c>
      <c r="L26" s="84" t="str">
        <f>party!A29</f>
        <v>Detlef van Vuuren</v>
      </c>
      <c r="M26" s="84"/>
      <c r="N26" s="84"/>
      <c r="O26" s="10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6" s="10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6" s="106" t="str">
        <f>references!D14</f>
        <v>Overview CMIP6-Endorsed MIPs</v>
      </c>
      <c r="R26" s="177" t="str">
        <f>references!$D$66</f>
        <v>O’Neill, B. C., C. Tebaldi, D. van Vuuren, V. Eyring, P. Fridelingstein, G. Hurtt, R. Knutti, E. Kriegler, J.-F. Lamarque, J. Lowe, J. Meehl, R. Moss, K. Riahi, B. M. Sanderson (2016),  The Scenario Model Intercomparison Project (ScenarioMIP) for CMIP6, Geosci. Model Dev., 9, 3461-3482</v>
      </c>
      <c r="S26" s="119"/>
      <c r="T26" s="119"/>
      <c r="U26" s="119"/>
      <c r="V26" s="84" t="str">
        <f>party!A6</f>
        <v>Charlotte Pascoe</v>
      </c>
      <c r="W26" s="106"/>
      <c r="X26" s="106" t="str">
        <f>$C$19</f>
        <v>ssp585</v>
      </c>
      <c r="Y26" s="106"/>
      <c r="Z26" s="106"/>
      <c r="AA26" s="106"/>
      <c r="AB26" s="106" t="str">
        <f>$C$27</f>
        <v>n/a</v>
      </c>
      <c r="AC26" s="106" t="str">
        <f>$C$29</f>
        <v>n/a</v>
      </c>
      <c r="AD26" s="106"/>
      <c r="AE26" s="106"/>
      <c r="AF26" s="106"/>
      <c r="AG26" s="84" t="str">
        <f>TemporalConstraint!$A$71</f>
        <v>2101-2300 200yrs</v>
      </c>
      <c r="AH26" s="84"/>
      <c r="AI26" s="84" t="str">
        <f>EnsembleRequirement!$A$4</f>
        <v>SingleMember</v>
      </c>
      <c r="AJ26" s="84" t="str">
        <f>EnsembleRequirement!$A$8</f>
        <v>SSP5-85Initialisation</v>
      </c>
      <c r="AK26" s="84"/>
      <c r="AL26" s="84"/>
      <c r="AM26" s="84"/>
      <c r="AN26" s="84"/>
      <c r="AO26" s="84"/>
      <c r="AP26" s="84"/>
      <c r="AQ26" s="84" t="str">
        <f>requirement!$A$79</f>
        <v>AOGCM Configuration</v>
      </c>
      <c r="AR26" s="84"/>
      <c r="AS26" s="84"/>
      <c r="AT26" s="84"/>
      <c r="AU26" s="84"/>
      <c r="AV26" s="173" t="str">
        <f>requirement!$A38</f>
        <v>RCP85 extension Forcing</v>
      </c>
      <c r="AW26" s="279" t="str">
        <f>ForcingConstraint!$A$424</f>
        <v>Future Solar Irradiance Forcing</v>
      </c>
      <c r="AX26" s="280" t="str">
        <f>requirement!$A$11</f>
        <v>Future Solar Particle Forcing</v>
      </c>
      <c r="AY26" s="84"/>
      <c r="AZ26" s="84"/>
      <c r="BA26" s="84"/>
      <c r="BB26" s="84"/>
      <c r="BC26" s="120"/>
      <c r="BD26" s="174"/>
      <c r="BE26" s="121"/>
      <c r="BF26" s="122"/>
      <c r="BG26" s="122"/>
      <c r="BH26" s="122"/>
      <c r="BI26" s="122"/>
      <c r="BJ26" s="122"/>
      <c r="BK26" s="122"/>
      <c r="BL26" s="122"/>
      <c r="BM26" s="122"/>
    </row>
    <row r="27" spans="1:66" s="124" customFormat="1" ht="105">
      <c r="A27" s="106" t="s">
        <v>3403</v>
      </c>
      <c r="B27" s="84" t="s">
        <v>2766</v>
      </c>
      <c r="C27" s="106" t="s">
        <v>3403</v>
      </c>
      <c r="D27" s="106"/>
      <c r="E27" s="106" t="s">
        <v>5585</v>
      </c>
      <c r="F27" s="84" t="s">
        <v>2785</v>
      </c>
      <c r="G27" s="106" t="s">
        <v>3247</v>
      </c>
      <c r="H27" s="106" t="s">
        <v>3224</v>
      </c>
      <c r="I27" s="84" t="s">
        <v>70</v>
      </c>
      <c r="J27" s="84" t="str">
        <f>party!A27</f>
        <v>Brian O'Neill</v>
      </c>
      <c r="K27" s="84" t="str">
        <f>party!A28</f>
        <v>Claudia Tebaldi</v>
      </c>
      <c r="L27" s="84" t="str">
        <f>party!A29</f>
        <v>Detlef van Vuuren</v>
      </c>
      <c r="M27" s="84"/>
      <c r="N27" s="84"/>
      <c r="O27" s="10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7" s="10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7" s="106" t="str">
        <f>references!D14</f>
        <v>Overview CMIP6-Endorsed MIPs</v>
      </c>
      <c r="R27" s="177" t="str">
        <f>references!$D$66</f>
        <v>O’Neill, B. C., C. Tebaldi, D. van Vuuren, V. Eyring, P. Fridelingstein, G. Hurtt, R. Knutti, E. Kriegler, J.-F. Lamarque, J. Lowe, J. Meehl, R. Moss, K. Riahi, B. M. Sanderson (2016),  The Scenario Model Intercomparison Project (ScenarioMIP) for CMIP6, Geosci. Model Dev., 9, 3461-3482</v>
      </c>
      <c r="S27" s="119"/>
      <c r="T27" s="119"/>
      <c r="U27" s="119"/>
      <c r="V27" s="84" t="str">
        <f>party!A6</f>
        <v>Charlotte Pascoe</v>
      </c>
      <c r="W27" s="106"/>
      <c r="X27" s="106" t="str">
        <f>$C$22</f>
        <v>ssp126</v>
      </c>
      <c r="Y27" s="106"/>
      <c r="Z27" s="106"/>
      <c r="AA27" s="106"/>
      <c r="AB27" s="106" t="str">
        <f>$C$26</f>
        <v>n/a</v>
      </c>
      <c r="AC27" s="106" t="str">
        <f>$C$29</f>
        <v>n/a</v>
      </c>
      <c r="AD27" s="106"/>
      <c r="AE27" s="106"/>
      <c r="AF27" s="106"/>
      <c r="AG27" s="84" t="str">
        <f>TemporalConstraint!$A$71</f>
        <v>2101-2300 200yrs</v>
      </c>
      <c r="AH27" s="84"/>
      <c r="AI27" s="84" t="str">
        <f>EnsembleRequirement!A4</f>
        <v>SingleMember</v>
      </c>
      <c r="AJ27" s="84" t="str">
        <f>EnsembleRequirement!A13</f>
        <v>SSP1-26Initialisation</v>
      </c>
      <c r="AK27" s="84"/>
      <c r="AL27" s="84"/>
      <c r="AM27" s="84"/>
      <c r="AN27" s="84"/>
      <c r="AO27" s="84"/>
      <c r="AP27" s="84"/>
      <c r="AQ27" s="84" t="str">
        <f>requirement!A79</f>
        <v>AOGCM Configuration</v>
      </c>
      <c r="AR27" s="84"/>
      <c r="AS27" s="84"/>
      <c r="AT27" s="84"/>
      <c r="AU27" s="84"/>
      <c r="AV27" s="173" t="str">
        <f>requirement!$A39</f>
        <v>RCP26 extension Forcing</v>
      </c>
      <c r="AW27" s="279" t="str">
        <f>ForcingConstraint!$A$424</f>
        <v>Future Solar Irradiance Forcing</v>
      </c>
      <c r="AX27" s="280" t="str">
        <f>requirement!$A$11</f>
        <v>Future Solar Particle Forcing</v>
      </c>
      <c r="AY27" s="84"/>
      <c r="AZ27" s="84"/>
      <c r="BA27" s="84"/>
      <c r="BB27" s="84"/>
      <c r="BC27" s="120"/>
      <c r="BD27" s="174"/>
      <c r="BE27" s="121"/>
      <c r="BF27" s="122"/>
      <c r="BG27" s="122"/>
      <c r="BH27" s="122"/>
      <c r="BI27" s="122"/>
      <c r="BJ27" s="122"/>
      <c r="BK27" s="122"/>
      <c r="BL27" s="122"/>
      <c r="BM27" s="122"/>
    </row>
    <row r="28" spans="1:66" ht="75">
      <c r="A28" s="22" t="s">
        <v>1355</v>
      </c>
      <c r="B28" s="21" t="s">
        <v>3189</v>
      </c>
      <c r="C28" s="22" t="s">
        <v>3190</v>
      </c>
      <c r="E28" s="22" t="s">
        <v>3221</v>
      </c>
      <c r="F28" s="21" t="s">
        <v>3191</v>
      </c>
      <c r="G28" s="22" t="s">
        <v>3219</v>
      </c>
      <c r="H28" s="22" t="s">
        <v>5452</v>
      </c>
      <c r="I28" s="21" t="s">
        <v>70</v>
      </c>
      <c r="J28" s="21" t="str">
        <f>party!$A$27</f>
        <v>Brian O'Neill</v>
      </c>
      <c r="K28" s="21" t="str">
        <f>party!A$28</f>
        <v>Claudia Tebaldi</v>
      </c>
      <c r="L28" s="21" t="str">
        <f>party!A$29</f>
        <v>Detlef van Vuuren</v>
      </c>
      <c r="O28" s="13" t="str">
        <f>references!$D$66</f>
        <v>O’Neill, B. C., C. Tebaldi, D. van Vuuren, V. Eyring, P. Fridelingstein, G. Hurtt, R. Knutti, E. Kriegler, J.-F. Lamarque, J. Lowe, J. Meehl, R. Moss, K. Riahi, B. M. Sanderson (2016),  The Scenario Model Intercomparison Project (ScenarioMIP) for CMIP6, Geosci. Model Dev., 9, 3461-3482</v>
      </c>
      <c r="P28" s="13" t="str">
        <f>references!$D$26</f>
        <v>Boucher, 0., P. R. Halloran, E. J. Burke, M. Doutriaux-Boucher, C. D. Jones, J. Lowe, M. A. Ringer, E. Robertson, P. Wu (2012), Reversibility in an Earth System model in response to CO2 concentration changes, Environ. Res. Lett., 7, 024013</v>
      </c>
      <c r="R28" s="69"/>
      <c r="S28" s="69"/>
      <c r="T28" s="69"/>
      <c r="U28" s="69"/>
      <c r="V28" s="21" t="str">
        <f>party!A6</f>
        <v>Charlotte Pascoe</v>
      </c>
      <c r="X28" s="22" t="str">
        <f>$C$19</f>
        <v>ssp585</v>
      </c>
      <c r="AB28" s="22" t="str">
        <f>$C$24</f>
        <v>ssp434</v>
      </c>
      <c r="AG28" s="21" t="str">
        <f>TemporalConstraint!$A$65</f>
        <v>2040-2100 61 yrs min</v>
      </c>
      <c r="AI28" s="21" t="str">
        <f>EnsembleRequirement!$A$4</f>
        <v>SingleMember</v>
      </c>
      <c r="AJ28" s="21" t="str">
        <f>EnsembleRequirement!$A$9</f>
        <v>SSP5-85Initialisation2040</v>
      </c>
      <c r="AQ28" s="21" t="str">
        <f>requirement!A79</f>
        <v>AOGCM Configuration</v>
      </c>
      <c r="AV28" s="74" t="str">
        <f>requirement!$A$41</f>
        <v>RCP34 overshoot Forcing</v>
      </c>
      <c r="AW28" s="135" t="str">
        <f>ForcingConstraint!$A$424</f>
        <v>Future Solar Irradiance Forcing</v>
      </c>
      <c r="AX28" s="132" t="str">
        <f>requirement!$A$11</f>
        <v>Future Solar Particle Forcing</v>
      </c>
      <c r="BA28" s="125"/>
      <c r="BM28" s="35"/>
    </row>
    <row r="29" spans="1:66" s="124" customFormat="1" ht="90">
      <c r="A29" s="106" t="s">
        <v>3403</v>
      </c>
      <c r="B29" s="84" t="s">
        <v>3220</v>
      </c>
      <c r="C29" s="106" t="s">
        <v>3403</v>
      </c>
      <c r="D29" s="106"/>
      <c r="E29" s="106" t="s">
        <v>5590</v>
      </c>
      <c r="F29" s="84" t="s">
        <v>3222</v>
      </c>
      <c r="G29" s="106" t="s">
        <v>3236</v>
      </c>
      <c r="H29" s="106" t="s">
        <v>3225</v>
      </c>
      <c r="I29" s="84" t="s">
        <v>70</v>
      </c>
      <c r="J29" s="84" t="str">
        <f>party!$A$27</f>
        <v>Brian O'Neill</v>
      </c>
      <c r="K29" s="84" t="str">
        <f>party!A$28</f>
        <v>Claudia Tebaldi</v>
      </c>
      <c r="L29" s="84" t="str">
        <f>party!A$29</f>
        <v>Detlef van Vuuren</v>
      </c>
      <c r="M29" s="84"/>
      <c r="N29" s="84"/>
      <c r="O29" s="177" t="str">
        <f>references!$D$66</f>
        <v>O’Neill, B. C., C. Tebaldi, D. van Vuuren, V. Eyring, P. Fridelingstein, G. Hurtt, R. Knutti, E. Kriegler, J.-F. Lamarque, J. Lowe, J. Meehl, R. Moss, K. Riahi, B. M. Sanderson (2016),  The Scenario Model Intercomparison Project (ScenarioMIP) for CMIP6, Geosci. Model Dev., 9, 3461-3482</v>
      </c>
      <c r="P29" s="177" t="str">
        <f>references!$D$26</f>
        <v>Boucher, 0., P. R. Halloran, E. J. Burke, M. Doutriaux-Boucher, C. D. Jones, J. Lowe, M. A. Ringer, E. Robertson, P. Wu (2012), Reversibility in an Earth System model in response to CO2 concentration changes, Environ. Res. Lett., 7, 024013</v>
      </c>
      <c r="Q29" s="106"/>
      <c r="R29" s="106"/>
      <c r="S29" s="106"/>
      <c r="T29" s="119"/>
      <c r="U29" s="119"/>
      <c r="V29" s="84" t="str">
        <f>party!$A$6</f>
        <v>Charlotte Pascoe</v>
      </c>
      <c r="W29" s="106"/>
      <c r="X29" s="106" t="str">
        <f>$C$28</f>
        <v>ssp534-over</v>
      </c>
      <c r="Y29" s="106"/>
      <c r="Z29" s="106"/>
      <c r="AA29" s="106"/>
      <c r="AB29" s="106" t="str">
        <f>$C$26</f>
        <v>n/a</v>
      </c>
      <c r="AC29" s="106" t="str">
        <f>$C$27</f>
        <v>n/a</v>
      </c>
      <c r="AD29" s="106" t="str">
        <f>$C$19</f>
        <v>ssp585</v>
      </c>
      <c r="AE29" s="106"/>
      <c r="AF29" s="106"/>
      <c r="AG29" s="84" t="str">
        <f>TemporalConstraint!$A$9</f>
        <v>2100-2299 200yrs</v>
      </c>
      <c r="AH29" s="84"/>
      <c r="AI29" s="84" t="str">
        <f>EnsembleRequirement!$A$4</f>
        <v>SingleMember</v>
      </c>
      <c r="AJ29" s="84" t="str">
        <f>EnsembleRequirement!$A$14</f>
        <v>SSP5-34-overInitialisation</v>
      </c>
      <c r="AK29" s="84"/>
      <c r="AL29" s="84"/>
      <c r="AM29" s="84"/>
      <c r="AN29" s="84"/>
      <c r="AO29" s="84"/>
      <c r="AP29" s="84"/>
      <c r="AQ29" s="84" t="str">
        <f>requirement!$A$79</f>
        <v>AOGCM Configuration</v>
      </c>
      <c r="AR29" s="84"/>
      <c r="AS29" s="84"/>
      <c r="AT29" s="84"/>
      <c r="AU29" s="84"/>
      <c r="AV29" s="173" t="str">
        <f>requirement!$A$40</f>
        <v>RCP34 extension overshoot Forcing</v>
      </c>
      <c r="AW29" s="279" t="str">
        <f>ForcingConstraint!$A$424</f>
        <v>Future Solar Irradiance Forcing</v>
      </c>
      <c r="AX29" s="280" t="str">
        <f>requirement!$A$11</f>
        <v>Future Solar Particle Forcing</v>
      </c>
      <c r="AY29" s="84"/>
      <c r="AZ29" s="84"/>
      <c r="BA29" s="173"/>
      <c r="BB29" s="84"/>
      <c r="BC29" s="120"/>
      <c r="BD29" s="174"/>
      <c r="BE29" s="121"/>
      <c r="BF29" s="122"/>
      <c r="BG29" s="122"/>
      <c r="BH29" s="122"/>
      <c r="BI29" s="122"/>
      <c r="BJ29" s="122"/>
      <c r="BK29" s="122"/>
      <c r="BL29" s="122"/>
      <c r="BM29" s="122"/>
    </row>
    <row r="30" spans="1:66" ht="75">
      <c r="A30" s="22" t="s">
        <v>3188</v>
      </c>
      <c r="B30" s="125" t="s">
        <v>6392</v>
      </c>
      <c r="C30" s="22" t="s">
        <v>6391</v>
      </c>
      <c r="E30" s="22" t="s">
        <v>6393</v>
      </c>
      <c r="F30" s="21" t="s">
        <v>3252</v>
      </c>
      <c r="G30" s="22" t="s">
        <v>6394</v>
      </c>
      <c r="H30" s="22" t="s">
        <v>6592</v>
      </c>
      <c r="I30" s="21" t="s">
        <v>70</v>
      </c>
      <c r="J30" s="21" t="str">
        <f>party!$A$27</f>
        <v>Brian O'Neill</v>
      </c>
      <c r="K30" s="21" t="str">
        <f>party!A$28</f>
        <v>Claudia Tebaldi</v>
      </c>
      <c r="L30" s="21" t="str">
        <f>party!A$29</f>
        <v>Detlef van Vuuren</v>
      </c>
      <c r="O30" s="13" t="str">
        <f>references!$D$66</f>
        <v>O’Neill, B. C., C. Tebaldi, D. van Vuuren, V. Eyring, P. Fridelingstein, G. Hurtt, R. Knutti, E. Kriegler, J.-F. Lamarque, J. Lowe, J. Meehl, R. Moss, K. Riahi, B. M. Sanderson (2016),  The Scenario Model Intercomparison Project (ScenarioMIP) for CMIP6, Geosci. Model Dev., 9, 3461-3482</v>
      </c>
      <c r="P30" s="69"/>
      <c r="T30" s="69"/>
      <c r="U30" s="69"/>
      <c r="V30" s="21" t="str">
        <f>party!$A$6</f>
        <v>Charlotte Pascoe</v>
      </c>
      <c r="X30" s="22" t="str">
        <f>$C$14</f>
        <v>historical</v>
      </c>
      <c r="Z30" s="22" t="str">
        <f>$C$22</f>
        <v>ssp126</v>
      </c>
      <c r="AG30" s="21" t="str">
        <f>TemporalConstraint!$A$36</f>
        <v xml:space="preserve">2015-2100 86yrs </v>
      </c>
      <c r="AI30" s="21" t="str">
        <f>EnsembleRequirement!$A$4</f>
        <v>SingleMember</v>
      </c>
      <c r="AJ30" s="21" t="str">
        <f>EnsembleRequirement!A$5</f>
        <v>HistoricalInitialisation</v>
      </c>
      <c r="AQ30" s="21" t="str">
        <f>requirement!$A$79</f>
        <v>AOGCM Configuration</v>
      </c>
      <c r="AV30" s="74" t="str">
        <f>requirement!$A42</f>
        <v>RCP19 Forcing</v>
      </c>
      <c r="AW30" s="135" t="str">
        <f>ForcingConstraint!$A$424</f>
        <v>Future Solar Irradiance Forcing</v>
      </c>
      <c r="AX30" s="132" t="str">
        <f>requirement!$A$11</f>
        <v>Future Solar Particle Forcing</v>
      </c>
      <c r="BA30" s="127"/>
      <c r="BM30" s="35"/>
    </row>
    <row r="31" spans="1:66" ht="105">
      <c r="A31" s="22" t="s">
        <v>4027</v>
      </c>
      <c r="B31" s="74" t="s">
        <v>2768</v>
      </c>
      <c r="C31" s="22" t="s">
        <v>1337</v>
      </c>
      <c r="E31" s="22" t="s">
        <v>2767</v>
      </c>
      <c r="F31" s="21" t="s">
        <v>2784</v>
      </c>
      <c r="G31" s="22" t="s">
        <v>7809</v>
      </c>
      <c r="H31" s="22" t="s">
        <v>1592</v>
      </c>
      <c r="I31" s="21" t="s">
        <v>70</v>
      </c>
      <c r="J31" s="21" t="str">
        <f>party!$A$30</f>
        <v>William Collins</v>
      </c>
      <c r="K31" s="21" t="str">
        <f>party!$A$31</f>
        <v>Jean-François Lamarque</v>
      </c>
      <c r="L31" s="21" t="str">
        <f>party!$A$19</f>
        <v>Michael Schulz</v>
      </c>
      <c r="O31" s="7" t="str">
        <f>references!$D$76</f>
        <v>Collins, W. J., J.-F. Lamarque, M. Schulz, O. Boucher, V. Eyring, M. I. Hegglin, A. Maycock, G. Myhre, M. Prather, D. Shindell, S. J. Smith (2017), AerChemMIP: Quantifying the effects of chemistry and aerosols in CMIP6, Geosci. Model Dev., 10, 585-607</v>
      </c>
      <c r="P31" s="22" t="str">
        <f>references!$D$14</f>
        <v>Overview CMIP6-Endorsed MIPs</v>
      </c>
      <c r="V31" s="21" t="str">
        <f>party!A6</f>
        <v>Charlotte Pascoe</v>
      </c>
      <c r="W31" s="22" t="str">
        <f>$C$14</f>
        <v>historical</v>
      </c>
      <c r="X31" s="22" t="str">
        <f>$C$9</f>
        <v>piControl</v>
      </c>
      <c r="AG31" s="21" t="str">
        <f>TemporalConstraint!$A$3</f>
        <v>1850-2014 165yrs</v>
      </c>
      <c r="AI31" s="21" t="str">
        <f>EnsembleRequirement!$A$15</f>
        <v>ThreeMember</v>
      </c>
      <c r="AQ31" s="21" t="str">
        <f>requirement!A86</f>
        <v>AOGCM-Aer Configuration</v>
      </c>
      <c r="AV31" s="21" t="str">
        <f>requirement!$A$89</f>
        <v>1850 NTCF Emissions</v>
      </c>
      <c r="AW31" s="21" t="str">
        <f>ForcingConstraint!$A$123</f>
        <v>Historical Non-Reactive WMGHG Concentrations</v>
      </c>
      <c r="AX31" s="21" t="str">
        <f>ForcingConstraint!$A$118</f>
        <v>Historical N2O Concentrations</v>
      </c>
      <c r="AY31" s="21" t="str">
        <f>ForcingConstraint!$A$117</f>
        <v>Historical Methane Concentrations</v>
      </c>
      <c r="AZ31" s="21" t="str">
        <f>ForcingConstraint!$A$121</f>
        <v>Historical Ozone Depleting Halocarbon Concentrations</v>
      </c>
      <c r="BA31" s="21" t="str">
        <f>ForcingConstraint!$A$16</f>
        <v>Historical Land Use</v>
      </c>
      <c r="BB31" s="21" t="str">
        <f>ForcingConstraint!$A$20</f>
        <v>Historical Solar Irradiance Forcing</v>
      </c>
      <c r="BC31" s="21" t="str">
        <f>requirement!$A$10</f>
        <v xml:space="preserve">Historical Solar Particle Forcing </v>
      </c>
      <c r="BM31" s="35"/>
    </row>
    <row r="32" spans="1:66" ht="90">
      <c r="A32" s="22" t="s">
        <v>4028</v>
      </c>
      <c r="B32" s="74" t="s">
        <v>2770</v>
      </c>
      <c r="C32" s="22" t="s">
        <v>1338</v>
      </c>
      <c r="E32" s="22" t="s">
        <v>2769</v>
      </c>
      <c r="F32" s="21" t="s">
        <v>2781</v>
      </c>
      <c r="G32" s="22" t="s">
        <v>7807</v>
      </c>
      <c r="H32" s="22" t="s">
        <v>1593</v>
      </c>
      <c r="I32" s="21" t="s">
        <v>70</v>
      </c>
      <c r="J32" s="21" t="str">
        <f>party!$A$30</f>
        <v>William Collins</v>
      </c>
      <c r="K32" s="21" t="str">
        <f>party!$A$31</f>
        <v>Jean-François Lamarque</v>
      </c>
      <c r="L32" s="21" t="str">
        <f>party!$A$19</f>
        <v>Michael Schulz</v>
      </c>
      <c r="O32" s="7" t="str">
        <f>references!$D$76</f>
        <v>Collins, W. J., J.-F. Lamarque, M. Schulz, O. Boucher, V. Eyring, M. I. Hegglin, A. Maycock, G. Myhre, M. Prather, D. Shindell, S. J. Smith (2017), AerChemMIP: Quantifying the effects of chemistry and aerosols in CMIP6, Geosci. Model Dev., 10, 585-607</v>
      </c>
      <c r="P32" s="22" t="str">
        <f>references!$D$14</f>
        <v>Overview CMIP6-Endorsed MIPs</v>
      </c>
      <c r="V32" s="21" t="str">
        <f>party!A6</f>
        <v>Charlotte Pascoe</v>
      </c>
      <c r="W32" s="22" t="str">
        <f>$C$14</f>
        <v>historical</v>
      </c>
      <c r="X32" s="22" t="str">
        <f>$C$14</f>
        <v>historical</v>
      </c>
      <c r="AG32" s="21" t="str">
        <f>TemporalConstraint!$A$10</f>
        <v>1950-2014 65yrs</v>
      </c>
      <c r="AI32" s="21" t="str">
        <f>EnsembleRequirement!$A$15</f>
        <v>ThreeMember</v>
      </c>
      <c r="AQ32" s="21" t="str">
        <f>requirement!$A$80</f>
        <v>AOGCM-Aer-Chem Configuration</v>
      </c>
      <c r="AV32" s="21" t="str">
        <f>ForcingConstraint!$A$97</f>
        <v>1950 Ozone Depleting Halocarbon Concentrations</v>
      </c>
      <c r="AW32" s="21" t="str">
        <f>ForcingConstraint!$A$123</f>
        <v>Historical Non-Reactive WMGHG Concentrations</v>
      </c>
      <c r="AX32" s="21" t="str">
        <f>ForcingConstraint!$A$118</f>
        <v>Historical N2O Concentrations</v>
      </c>
      <c r="AY32" s="21" t="str">
        <f>ForcingConstraint!$A$117</f>
        <v>Historical Methane Concentrations</v>
      </c>
      <c r="AZ32" s="21" t="str">
        <f>requirement!$A$90</f>
        <v>Historical NTCF Emissions</v>
      </c>
      <c r="BA32" s="21" t="str">
        <f>ForcingConstraint!$A$16</f>
        <v>Historical Land Use</v>
      </c>
      <c r="BB32" s="21" t="str">
        <f>ForcingConstraint!$A$20</f>
        <v>Historical Solar Irradiance Forcing</v>
      </c>
      <c r="BC32" s="21" t="str">
        <f>requirement!$A$10</f>
        <v xml:space="preserve">Historical Solar Particle Forcing </v>
      </c>
      <c r="BM32" s="35"/>
    </row>
    <row r="33" spans="1:65" ht="60">
      <c r="A33" s="22" t="s">
        <v>4029</v>
      </c>
      <c r="B33" s="74" t="s">
        <v>3840</v>
      </c>
      <c r="C33" s="22" t="s">
        <v>3841</v>
      </c>
      <c r="F33" s="21" t="s">
        <v>3842</v>
      </c>
      <c r="G33" s="22" t="s">
        <v>3843</v>
      </c>
      <c r="H33" s="22" t="s">
        <v>3844</v>
      </c>
      <c r="I33" s="21" t="s">
        <v>70</v>
      </c>
      <c r="J33" s="21" t="str">
        <f>party!$A$30</f>
        <v>William Collins</v>
      </c>
      <c r="K33" s="21" t="str">
        <f>party!$A$31</f>
        <v>Jean-François Lamarque</v>
      </c>
      <c r="L33" s="21" t="str">
        <f>party!$A$19</f>
        <v>Michael Schulz</v>
      </c>
      <c r="O33" s="7" t="str">
        <f>references!$D$76</f>
        <v>Collins, W. J., J.-F. Lamarque, M. Schulz, O. Boucher, V. Eyring, M. I. Hegglin, A. Maycock, G. Myhre, M. Prather, D. Shindell, S. J. Smith (2017), AerChemMIP: Quantifying the effects of chemistry and aerosols in CMIP6, Geosci. Model Dev., 10, 585-607</v>
      </c>
      <c r="P33" s="7"/>
      <c r="V33" s="21" t="str">
        <f>party!A6</f>
        <v>Charlotte Pascoe</v>
      </c>
      <c r="X33" s="22" t="str">
        <f>$C$9</f>
        <v>piControl</v>
      </c>
      <c r="Z33" s="22" t="str">
        <f>$C$14</f>
        <v>historical</v>
      </c>
      <c r="AG33" s="21" t="str">
        <f>TemporalConstraint!$A$3</f>
        <v>1850-2014 165yrs</v>
      </c>
      <c r="AI33" s="21" t="str">
        <f>EnsembleRequirement!$A$4</f>
        <v>SingleMember</v>
      </c>
      <c r="AQ33" s="21" t="str">
        <f>requirement!$A$87</f>
        <v>AGCM-Aer Configuration</v>
      </c>
      <c r="AV33" s="21" t="str">
        <f>ForcingConstraint!$A$125</f>
        <v>Historical SST</v>
      </c>
      <c r="AW33" s="21" t="str">
        <f>ForcingConstraint!$A$522</f>
        <v>Historical Sea Ice</v>
      </c>
      <c r="AX33" s="21" t="str">
        <f>ForcingConstraint!$A$123</f>
        <v>Historical Non-Reactive WMGHG Concentrations</v>
      </c>
      <c r="AY33" s="21" t="str">
        <f>ForcingConstraint!$A$117</f>
        <v>Historical Methane Concentrations</v>
      </c>
      <c r="AZ33" s="21" t="str">
        <f>ForcingConstraint!$A$118</f>
        <v>Historical N2O Concentrations</v>
      </c>
      <c r="BA33" s="21" t="str">
        <f>requirement!$A$90</f>
        <v>Historical NTCF Emissions</v>
      </c>
      <c r="BB33" s="21" t="str">
        <f>ForcingConstraint!$A$121</f>
        <v>Historical Ozone Depleting Halocarbon Concentrations</v>
      </c>
      <c r="BC33" s="21" t="str">
        <f>ForcingConstraint!$A$16</f>
        <v>Historical Land Use</v>
      </c>
      <c r="BD33" s="21" t="str">
        <f>ForcingConstraint!$A$20</f>
        <v>Historical Solar Irradiance Forcing</v>
      </c>
      <c r="BE33" s="21" t="str">
        <f>requirement!$A$10</f>
        <v xml:space="preserve">Historical Solar Particle Forcing </v>
      </c>
      <c r="BM33" s="35"/>
    </row>
    <row r="34" spans="1:65" ht="90">
      <c r="A34" s="22" t="s">
        <v>4030</v>
      </c>
      <c r="B34" s="74" t="s">
        <v>2772</v>
      </c>
      <c r="C34" s="22" t="s">
        <v>1339</v>
      </c>
      <c r="E34" s="22" t="s">
        <v>2771</v>
      </c>
      <c r="F34" s="21" t="s">
        <v>2782</v>
      </c>
      <c r="G34" s="22" t="s">
        <v>7808</v>
      </c>
      <c r="H34" s="22" t="s">
        <v>7803</v>
      </c>
      <c r="I34" s="21" t="s">
        <v>70</v>
      </c>
      <c r="J34" s="21" t="str">
        <f>party!$A$30</f>
        <v>William Collins</v>
      </c>
      <c r="K34" s="21" t="str">
        <f>party!$A$31</f>
        <v>Jean-François Lamarque</v>
      </c>
      <c r="L34" s="21" t="str">
        <f>party!$A$19</f>
        <v>Michael Schulz</v>
      </c>
      <c r="O34" s="7" t="str">
        <f>references!$D$76</f>
        <v>Collins, W. J., J.-F. Lamarque, M. Schulz, O. Boucher, V. Eyring, M. I. Hegglin, A. Maycock, G. Myhre, M. Prather, D. Shindell, S. J. Smith (2017), AerChemMIP: Quantifying the effects of chemistry and aerosols in CMIP6, Geosci. Model Dev., 10, 585-607</v>
      </c>
      <c r="P34" s="22" t="str">
        <f>references!$D$14</f>
        <v>Overview CMIP6-Endorsed MIPs</v>
      </c>
      <c r="V34" s="21" t="str">
        <f>party!$A$6</f>
        <v>Charlotte Pascoe</v>
      </c>
      <c r="W34" s="22" t="str">
        <f>$C$33</f>
        <v>histSST</v>
      </c>
      <c r="X34" s="22" t="str">
        <f>$C$9</f>
        <v>piControl</v>
      </c>
      <c r="Z34" s="22" t="str">
        <f>$C$14</f>
        <v>historical</v>
      </c>
      <c r="AG34" s="21" t="str">
        <f>TemporalConstraint!$A$3</f>
        <v>1850-2014 165yrs</v>
      </c>
      <c r="AI34" s="21" t="str">
        <f>EnsembleRequirement!$A$4</f>
        <v>SingleMember</v>
      </c>
      <c r="AQ34" s="21" t="str">
        <f>requirement!$A$87</f>
        <v>AGCM-Aer Configuration</v>
      </c>
      <c r="AV34" s="21" t="str">
        <f>ForcingConstraint!$A$96</f>
        <v>1850 NTCF Emissions</v>
      </c>
      <c r="AW34" s="21" t="str">
        <f>ForcingConstraint!$A$125</f>
        <v>Historical SST</v>
      </c>
      <c r="AX34" s="21" t="str">
        <f>ForcingConstraint!$A$522</f>
        <v>Historical Sea Ice</v>
      </c>
      <c r="AY34" s="21" t="str">
        <f>ForcingConstraint!$A$123</f>
        <v>Historical Non-Reactive WMGHG Concentrations</v>
      </c>
      <c r="AZ34" s="21" t="str">
        <f>ForcingConstraint!$A$117</f>
        <v>Historical Methane Concentrations</v>
      </c>
      <c r="BA34" s="21" t="str">
        <f>ForcingConstraint!$A$118</f>
        <v>Historical N2O Concentrations</v>
      </c>
      <c r="BB34" s="21" t="str">
        <f>ForcingConstraint!$A$121</f>
        <v>Historical Ozone Depleting Halocarbon Concentrations</v>
      </c>
      <c r="BC34" s="21" t="str">
        <f>ForcingConstraint!$A$16</f>
        <v>Historical Land Use</v>
      </c>
      <c r="BD34" s="21" t="str">
        <f>ForcingConstraint!$A$20</f>
        <v>Historical Solar Irradiance Forcing</v>
      </c>
      <c r="BE34" s="21" t="str">
        <f>requirement!$A$10</f>
        <v xml:space="preserve">Historical Solar Particle Forcing </v>
      </c>
      <c r="BM34" s="35"/>
    </row>
    <row r="35" spans="1:65" ht="90">
      <c r="A35" s="22" t="s">
        <v>4031</v>
      </c>
      <c r="B35" s="74" t="s">
        <v>2774</v>
      </c>
      <c r="C35" s="22" t="s">
        <v>1340</v>
      </c>
      <c r="E35" s="22" t="s">
        <v>2773</v>
      </c>
      <c r="F35" s="21" t="s">
        <v>2783</v>
      </c>
      <c r="G35" s="22" t="s">
        <v>7814</v>
      </c>
      <c r="H35" s="22" t="s">
        <v>7803</v>
      </c>
      <c r="I35" s="21" t="s">
        <v>70</v>
      </c>
      <c r="J35" s="21" t="str">
        <f>party!$A$30</f>
        <v>William Collins</v>
      </c>
      <c r="K35" s="21" t="str">
        <f>party!$A$31</f>
        <v>Jean-François Lamarque</v>
      </c>
      <c r="L35" s="21" t="str">
        <f>party!$A$19</f>
        <v>Michael Schulz</v>
      </c>
      <c r="O35" s="7" t="str">
        <f>references!$D$76</f>
        <v>Collins, W. J., J.-F. Lamarque, M. Schulz, O. Boucher, V. Eyring, M. I. Hegglin, A. Maycock, G. Myhre, M. Prather, D. Shindell, S. J. Smith (2017), AerChemMIP: Quantifying the effects of chemistry and aerosols in CMIP6, Geosci. Model Dev., 10, 585-607</v>
      </c>
      <c r="P35" s="22" t="str">
        <f>references!$D$14</f>
        <v>Overview CMIP6-Endorsed MIPs</v>
      </c>
      <c r="V35" s="21" t="str">
        <f>party!$A$6</f>
        <v>Charlotte Pascoe</v>
      </c>
      <c r="W35" s="22" t="str">
        <f>$C$33</f>
        <v>histSST</v>
      </c>
      <c r="Z35" s="22" t="str">
        <f>$C$14</f>
        <v>historical</v>
      </c>
      <c r="AG35" s="21" t="str">
        <f>TemporalConstraint!$A$10</f>
        <v>1950-2014 65yrs</v>
      </c>
      <c r="AI35" s="21" t="str">
        <f>EnsembleRequirement!$A$4</f>
        <v>SingleMember</v>
      </c>
      <c r="AQ35" s="21" t="str">
        <f>requirement!$A$81</f>
        <v>AGCM-Aer-Chem Configuration</v>
      </c>
      <c r="AV35" s="21" t="str">
        <f>ForcingConstraint!$A$97</f>
        <v>1950 Ozone Depleting Halocarbon Concentrations</v>
      </c>
      <c r="AW35" s="21" t="str">
        <f>ForcingConstraint!$A$125</f>
        <v>Historical SST</v>
      </c>
      <c r="AX35" s="21" t="str">
        <f>ForcingConstraint!$A$522</f>
        <v>Historical Sea Ice</v>
      </c>
      <c r="AY35" s="21" t="str">
        <f>ForcingConstraint!$A$14</f>
        <v>Historical WMGHG Concentrations</v>
      </c>
      <c r="AZ35" s="21" t="str">
        <f>ForcingConstraint!$A$117</f>
        <v>Historical Methane Concentrations</v>
      </c>
      <c r="BA35" s="21" t="str">
        <f>ForcingConstraint!$A$118</f>
        <v>Historical N2O Concentrations</v>
      </c>
      <c r="BB35" s="21" t="str">
        <f>requirement!$A$90</f>
        <v>Historical NTCF Emissions</v>
      </c>
      <c r="BC35" s="21" t="str">
        <f>ForcingConstraint!$A$16</f>
        <v>Historical Land Use</v>
      </c>
      <c r="BD35" s="21" t="str">
        <f>ForcingConstraint!$A$20</f>
        <v>Historical Solar Irradiance Forcing</v>
      </c>
      <c r="BE35" s="21" t="str">
        <f>requirement!$A$10</f>
        <v xml:space="preserve">Historical Solar Particle Forcing </v>
      </c>
      <c r="BM35" s="35"/>
    </row>
    <row r="36" spans="1:65" s="124" customFormat="1" ht="75">
      <c r="A36" s="106" t="s">
        <v>4032</v>
      </c>
      <c r="B36" s="173" t="s">
        <v>2777</v>
      </c>
      <c r="C36" s="106" t="s">
        <v>2776</v>
      </c>
      <c r="D36" s="106"/>
      <c r="E36" s="106" t="s">
        <v>3903</v>
      </c>
      <c r="F36" s="84" t="s">
        <v>2792</v>
      </c>
      <c r="G36" s="106" t="s">
        <v>3907</v>
      </c>
      <c r="H36" s="106" t="s">
        <v>3889</v>
      </c>
      <c r="I36" s="84" t="s">
        <v>70</v>
      </c>
      <c r="J36" s="84" t="str">
        <f>party!$A$30</f>
        <v>William Collins</v>
      </c>
      <c r="K36" s="84" t="str">
        <f>party!$A$31</f>
        <v>Jean-François Lamarque</v>
      </c>
      <c r="L36" s="84" t="str">
        <f>party!$A$19</f>
        <v>Michael Schulz</v>
      </c>
      <c r="M36" s="84"/>
      <c r="N36" s="84"/>
      <c r="O36" s="119" t="str">
        <f>references!$D$76</f>
        <v>Collins, W. J., J.-F. Lamarque, M. Schulz, O. Boucher, V. Eyring, M. I. Hegglin, A. Maycock, G. Myhre, M. Prather, D. Shindell, S. J. Smith (2017), AerChemMIP: Quantifying the effects of chemistry and aerosols in CMIP6, Geosci. Model Dev., 10, 585-607</v>
      </c>
      <c r="P36" s="106" t="str">
        <f>references!$D$64</f>
        <v>Pincus, R., P. M. Forster, B. Stevens (2016), The Radiative Forcing Model Intercomparison Project (RFMIP): experimental protocol for CMIP6, Geosci. Model Dev., 9, 3447-3460</v>
      </c>
      <c r="Q36" s="106" t="str">
        <f>references!$D$14</f>
        <v>Overview CMIP6-Endorsed MIPs</v>
      </c>
      <c r="S36" s="106"/>
      <c r="T36" s="106"/>
      <c r="U36" s="106"/>
      <c r="V36" s="84" t="str">
        <f>party!$A$6</f>
        <v>Charlotte Pascoe</v>
      </c>
      <c r="W36" s="106"/>
      <c r="X36" s="106"/>
      <c r="Y36" s="106"/>
      <c r="Z36" s="106" t="str">
        <f>$C$9</f>
        <v>piControl</v>
      </c>
      <c r="AA36" s="106"/>
      <c r="AB36" s="106" t="str">
        <f>$C$279</f>
        <v>piClim-control</v>
      </c>
      <c r="AC36" s="106"/>
      <c r="AD36" s="106"/>
      <c r="AE36" s="106"/>
      <c r="AF36" s="106"/>
      <c r="AG36" s="84" t="str">
        <f>TemporalConstraint!$A$5</f>
        <v>30yrs</v>
      </c>
      <c r="AH36" s="84"/>
      <c r="AI36" s="84" t="str">
        <f>EnsembleRequirement!$A$4</f>
        <v>SingleMember</v>
      </c>
      <c r="AJ36" s="84"/>
      <c r="AK36" s="84"/>
      <c r="AL36" s="84"/>
      <c r="AM36" s="84"/>
      <c r="AN36" s="84"/>
      <c r="AO36" s="84"/>
      <c r="AP36" s="84"/>
      <c r="AQ36" s="84" t="str">
        <f>requirement!$A$87</f>
        <v>AGCM-Aer Configuration</v>
      </c>
      <c r="AR36" s="84"/>
      <c r="AS36" s="84"/>
      <c r="AT36" s="84"/>
      <c r="AU36" s="84"/>
      <c r="AV36" s="84" t="str">
        <f>ForcingConstraint!$A$124</f>
        <v>1850 Non-Reactive WMGHG Concentrations</v>
      </c>
      <c r="AW36" s="84" t="str">
        <f>ForcingConstraint!$A$116</f>
        <v>1850 Methane Concentration</v>
      </c>
      <c r="AX36" s="84" t="str">
        <f>ForcingConstraint!$A$142</f>
        <v>1850 N2O Concentration</v>
      </c>
      <c r="AY36" s="84" t="str">
        <f>requirement!$A$89</f>
        <v>1850 NTCF Emissions</v>
      </c>
      <c r="AZ36" s="84" t="str">
        <f>ForcingConstraint!$A$122</f>
        <v>1850 Ozone Depleting Halocarbon Concentrations</v>
      </c>
      <c r="BA36" s="84" t="str">
        <f>ForcingConstraint!$A$99</f>
        <v>piControl SST Climatology</v>
      </c>
      <c r="BB36" s="84" t="str">
        <f>ForcingConstraint!$A$100</f>
        <v>piControl SIC Climatology</v>
      </c>
      <c r="BC36" s="84" t="str">
        <f>ForcingConstraint!$A$34</f>
        <v>Pre-Industrial Land Use</v>
      </c>
      <c r="BD36" s="84" t="str">
        <f>ForcingConstraint!$A$20</f>
        <v>Historical Solar Irradiance Forcing</v>
      </c>
      <c r="BE36" s="84" t="str">
        <f>requirement!$A$10</f>
        <v xml:space="preserve">Historical Solar Particle Forcing </v>
      </c>
      <c r="BF36" s="122"/>
      <c r="BG36" s="122"/>
      <c r="BH36" s="122"/>
      <c r="BI36" s="122"/>
      <c r="BJ36" s="122"/>
      <c r="BK36" s="122"/>
      <c r="BL36" s="122"/>
      <c r="BM36" s="122"/>
    </row>
    <row r="37" spans="1:65" ht="75">
      <c r="A37" s="22" t="s">
        <v>4033</v>
      </c>
      <c r="B37" s="74" t="s">
        <v>2779</v>
      </c>
      <c r="C37" s="22" t="s">
        <v>2778</v>
      </c>
      <c r="E37" s="22" t="s">
        <v>3902</v>
      </c>
      <c r="F37" s="21" t="s">
        <v>2793</v>
      </c>
      <c r="G37" s="22" t="s">
        <v>3908</v>
      </c>
      <c r="H37" s="22" t="s">
        <v>1596</v>
      </c>
      <c r="I37" s="21" t="s">
        <v>70</v>
      </c>
      <c r="J37" s="21" t="str">
        <f>party!$A$30</f>
        <v>William Collins</v>
      </c>
      <c r="K37" s="21" t="str">
        <f>party!$A$31</f>
        <v>Jean-François Lamarque</v>
      </c>
      <c r="L37" s="21" t="str">
        <f>party!$A$19</f>
        <v>Michael Schulz</v>
      </c>
      <c r="O37" s="7" t="str">
        <f>references!$D$76</f>
        <v>Collins, W. J., J.-F. Lamarque, M. Schulz, O. Boucher, V. Eyring, M. I. Hegglin, A. Maycock, G. Myhre, M. Prather, D. Shindell, S. J. Smith (2017), AerChemMIP: Quantifying the effects of chemistry and aerosols in CMIP6, Geosci. Model Dev., 10, 585-607</v>
      </c>
      <c r="P37" s="22" t="str">
        <f>references!$D$14</f>
        <v>Overview CMIP6-Endorsed MIPs</v>
      </c>
      <c r="V37" s="21" t="str">
        <f>party!$A$6</f>
        <v>Charlotte Pascoe</v>
      </c>
      <c r="W37" s="22" t="str">
        <f>$C$279</f>
        <v>piClim-control</v>
      </c>
      <c r="X37" s="22" t="str">
        <f>$C$9</f>
        <v>piControl</v>
      </c>
      <c r="Z37" s="22" t="str">
        <f>$C$9</f>
        <v>piControl</v>
      </c>
      <c r="AG37" s="21" t="str">
        <f>TemporalConstraint!$A$5</f>
        <v>30yrs</v>
      </c>
      <c r="AI37" s="21" t="str">
        <f>EnsembleRequirement!$A$4</f>
        <v>SingleMember</v>
      </c>
      <c r="AQ37" s="21" t="str">
        <f>requirement!$A$87</f>
        <v>AGCM-Aer Configuration</v>
      </c>
      <c r="AV37" s="21" t="str">
        <f>requirement!$A$92</f>
        <v>2014 NTCF Emissions</v>
      </c>
      <c r="AW37" s="21" t="str">
        <f>ForcingConstraint!$A$99</f>
        <v>piControl SST Climatology</v>
      </c>
      <c r="AX37" s="21" t="str">
        <f>ForcingConstraint!$A$100</f>
        <v>piControl SIC Climatology</v>
      </c>
      <c r="AY37" s="21" t="str">
        <f>ForcingConstraint!$A$124</f>
        <v>1850 Non-Reactive WMGHG Concentrations</v>
      </c>
      <c r="AZ37" s="21" t="str">
        <f>ForcingConstraint!$A$116</f>
        <v>1850 Methane Concentration</v>
      </c>
      <c r="BA37" s="21" t="str">
        <f>ForcingConstraint!$A$142</f>
        <v>1850 N2O Concentration</v>
      </c>
      <c r="BB37" s="21" t="str">
        <f>ForcingConstraint!$A$122</f>
        <v>1850 Ozone Depleting Halocarbon Concentrations</v>
      </c>
      <c r="BC37" s="21" t="str">
        <f>ForcingConstraint!$A$34</f>
        <v>Pre-Industrial Land Use</v>
      </c>
      <c r="BD37" s="21" t="str">
        <f>ForcingConstraint!$A$20</f>
        <v>Historical Solar Irradiance Forcing</v>
      </c>
      <c r="BE37" s="21" t="str">
        <f>requirement!$A$10</f>
        <v xml:space="preserve">Historical Solar Particle Forcing </v>
      </c>
      <c r="BM37" s="35"/>
    </row>
    <row r="38" spans="1:65" s="118" customFormat="1" ht="60">
      <c r="A38" s="112" t="s">
        <v>4015</v>
      </c>
      <c r="B38" s="310" t="s">
        <v>2780</v>
      </c>
      <c r="C38" s="112" t="s">
        <v>1343</v>
      </c>
      <c r="D38" s="112"/>
      <c r="E38" s="112" t="s">
        <v>2775</v>
      </c>
      <c r="F38" s="113" t="s">
        <v>2794</v>
      </c>
      <c r="G38" s="112" t="s">
        <v>7804</v>
      </c>
      <c r="H38" s="112"/>
      <c r="I38" s="113" t="s">
        <v>70</v>
      </c>
      <c r="J38" s="113" t="str">
        <f>party!$A$30</f>
        <v>William Collins</v>
      </c>
      <c r="K38" s="113" t="str">
        <f>party!$A$31</f>
        <v>Jean-François Lamarque</v>
      </c>
      <c r="L38" s="113" t="str">
        <f>party!$A$19</f>
        <v>Michael Schulz</v>
      </c>
      <c r="M38" s="113"/>
      <c r="N38" s="113"/>
      <c r="O38" s="169" t="str">
        <f>references!$D$76</f>
        <v>Collins, W. J., J.-F. Lamarque, M. Schulz, O. Boucher, V. Eyring, M. I. Hegglin, A. Maycock, G. Myhre, M. Prather, D. Shindell, S. J. Smith (2017), AerChemMIP: Quantifying the effects of chemistry and aerosols in CMIP6, Geosci. Model Dev., 10, 585-607</v>
      </c>
      <c r="P38" s="112" t="str">
        <f>references!$D$14</f>
        <v>Overview CMIP6-Endorsed MIPs</v>
      </c>
      <c r="R38" s="112"/>
      <c r="S38" s="112"/>
      <c r="T38" s="112"/>
      <c r="U38" s="112"/>
      <c r="V38" s="113" t="str">
        <f>party!$A$6</f>
        <v>Charlotte Pascoe</v>
      </c>
      <c r="W38" s="112" t="str">
        <f>$C$20</f>
        <v>ssp370</v>
      </c>
      <c r="X38" s="112" t="str">
        <f t="shared" ref="X38:X45" si="1">$C$14</f>
        <v>historical</v>
      </c>
      <c r="Y38" s="278"/>
      <c r="AC38" s="112"/>
      <c r="AD38" s="112"/>
      <c r="AE38" s="112"/>
      <c r="AF38" s="112"/>
      <c r="AG38" s="113" t="str">
        <f>TemporalConstraint!$A$12</f>
        <v>2015-2055 41yrs</v>
      </c>
      <c r="AH38" s="113"/>
      <c r="AI38" s="113" t="str">
        <f>EnsembleRequirement!$A$16</f>
        <v>UptoThree</v>
      </c>
      <c r="AJ38" s="113"/>
      <c r="AK38" s="113"/>
      <c r="AL38" s="113"/>
      <c r="AM38" s="113"/>
      <c r="AN38" s="113"/>
      <c r="AO38" s="113"/>
      <c r="AP38" s="113"/>
      <c r="AQ38" s="113" t="str">
        <f>requirement!$A$86</f>
        <v>AOGCM-Aer Configuration</v>
      </c>
      <c r="AR38" s="113"/>
      <c r="AS38" s="113"/>
      <c r="AT38" s="113"/>
      <c r="AU38" s="113"/>
      <c r="AV38" s="113" t="str">
        <f>ForcingConstraint!$A$37</f>
        <v>RCP70 Well Mixed GHG</v>
      </c>
      <c r="AW38" s="113" t="str">
        <f>requirement!$A$14</f>
        <v>Reduced RCP70 NTCF</v>
      </c>
      <c r="AX38" s="113" t="str">
        <f>ForcingConstraint!$A$85</f>
        <v>SSP3 RCP70 Land Use</v>
      </c>
      <c r="AY38" s="311" t="str">
        <f>ForcingConstraint!$A$424</f>
        <v>Future Solar Irradiance Forcing</v>
      </c>
      <c r="AZ38" s="312" t="str">
        <f>requirement!$A$11</f>
        <v>Future Solar Particle Forcing</v>
      </c>
      <c r="BA38" s="113"/>
      <c r="BB38" s="113"/>
      <c r="BC38" s="114"/>
      <c r="BD38" s="115"/>
      <c r="BE38" s="116"/>
      <c r="BF38" s="117"/>
      <c r="BG38" s="117"/>
      <c r="BH38" s="117"/>
      <c r="BI38" s="117"/>
      <c r="BJ38" s="117"/>
      <c r="BK38" s="117"/>
      <c r="BL38" s="117"/>
      <c r="BM38" s="117"/>
    </row>
    <row r="39" spans="1:65" s="118" customFormat="1" ht="60">
      <c r="A39" s="112" t="s">
        <v>4016</v>
      </c>
      <c r="B39" s="310" t="s">
        <v>2796</v>
      </c>
      <c r="C39" s="112" t="s">
        <v>1344</v>
      </c>
      <c r="D39" s="112"/>
      <c r="E39" s="112" t="s">
        <v>2795</v>
      </c>
      <c r="F39" s="113" t="s">
        <v>2799</v>
      </c>
      <c r="G39" s="112" t="s">
        <v>1598</v>
      </c>
      <c r="H39" s="112" t="s">
        <v>1597</v>
      </c>
      <c r="I39" s="113" t="s">
        <v>70</v>
      </c>
      <c r="J39" s="113" t="str">
        <f>party!$A$30</f>
        <v>William Collins</v>
      </c>
      <c r="K39" s="113" t="str">
        <f>party!$A$31</f>
        <v>Jean-François Lamarque</v>
      </c>
      <c r="L39" s="113" t="str">
        <f>party!$A$19</f>
        <v>Michael Schulz</v>
      </c>
      <c r="M39" s="113"/>
      <c r="N39" s="113"/>
      <c r="O39" s="169" t="str">
        <f>references!$D$76</f>
        <v>Collins, W. J., J.-F. Lamarque, M. Schulz, O. Boucher, V. Eyring, M. I. Hegglin, A. Maycock, G. Myhre, M. Prather, D. Shindell, S. J. Smith (2017), AerChemMIP: Quantifying the effects of chemistry and aerosols in CMIP6, Geosci. Model Dev., 10, 585-607</v>
      </c>
      <c r="P39" s="112" t="str">
        <f>references!$D$14</f>
        <v>Overview CMIP6-Endorsed MIPs</v>
      </c>
      <c r="R39" s="112"/>
      <c r="S39" s="112"/>
      <c r="T39" s="112"/>
      <c r="U39" s="112"/>
      <c r="V39" s="113" t="str">
        <f>party!$A$6</f>
        <v>Charlotte Pascoe</v>
      </c>
      <c r="X39" s="112" t="str">
        <f t="shared" si="1"/>
        <v>historical</v>
      </c>
      <c r="Y39" s="112"/>
      <c r="Z39" s="112" t="str">
        <f t="shared" ref="Z39:Z45" si="2">$C$20</f>
        <v>ssp370</v>
      </c>
      <c r="AA39" s="278"/>
      <c r="AC39" s="112"/>
      <c r="AD39" s="112"/>
      <c r="AE39" s="112"/>
      <c r="AF39" s="112"/>
      <c r="AG39" s="113" t="str">
        <f>TemporalConstraint!$A$36</f>
        <v xml:space="preserve">2015-2100 86yrs </v>
      </c>
      <c r="AH39" s="113"/>
      <c r="AI39" s="113" t="str">
        <f>EnsembleRequirement!$A$4</f>
        <v>SingleMember</v>
      </c>
      <c r="AJ39" s="113"/>
      <c r="AK39" s="113"/>
      <c r="AL39" s="113"/>
      <c r="AM39" s="113"/>
      <c r="AN39" s="113"/>
      <c r="AO39" s="113"/>
      <c r="AP39" s="113"/>
      <c r="AQ39" s="113" t="str">
        <f>requirement!$A$86</f>
        <v>AOGCM-Aer Configuration</v>
      </c>
      <c r="AR39" s="113"/>
      <c r="AS39" s="113"/>
      <c r="AT39" s="113"/>
      <c r="AU39" s="113"/>
      <c r="AV39" s="113" t="str">
        <f>ForcingConstraint!$A$106</f>
        <v>SSP3-70 SST</v>
      </c>
      <c r="AW39" s="113" t="str">
        <f>ForcingConstraint!$A$111</f>
        <v>RCP70 Tropospheric Ozone Precursors</v>
      </c>
      <c r="AX39" s="113" t="str">
        <f>requirement!$A$32</f>
        <v>RCP70 Forcing</v>
      </c>
      <c r="AY39" s="311" t="str">
        <f>ForcingConstraint!$A$424</f>
        <v>Future Solar Irradiance Forcing</v>
      </c>
      <c r="AZ39" s="312" t="str">
        <f>requirement!$A$11</f>
        <v>Future Solar Particle Forcing</v>
      </c>
      <c r="BA39" s="113"/>
      <c r="BB39" s="113"/>
      <c r="BC39" s="113"/>
      <c r="BD39" s="115"/>
      <c r="BE39" s="116"/>
      <c r="BF39" s="117"/>
      <c r="BG39" s="117"/>
      <c r="BH39" s="117"/>
      <c r="BI39" s="117"/>
      <c r="BJ39" s="117"/>
      <c r="BK39" s="117"/>
      <c r="BL39" s="117"/>
      <c r="BM39" s="117"/>
    </row>
    <row r="40" spans="1:65" s="118" customFormat="1" ht="60">
      <c r="A40" s="112" t="s">
        <v>4017</v>
      </c>
      <c r="B40" s="310" t="s">
        <v>6587</v>
      </c>
      <c r="C40" s="112" t="s">
        <v>4014</v>
      </c>
      <c r="D40" s="112"/>
      <c r="E40" s="112"/>
      <c r="F40" s="113" t="s">
        <v>4018</v>
      </c>
      <c r="G40" s="112" t="s">
        <v>6586</v>
      </c>
      <c r="H40" s="112"/>
      <c r="I40" s="113" t="s">
        <v>70</v>
      </c>
      <c r="J40" s="113" t="str">
        <f>party!$A$30</f>
        <v>William Collins</v>
      </c>
      <c r="K40" s="113" t="str">
        <f>party!$A$31</f>
        <v>Jean-François Lamarque</v>
      </c>
      <c r="L40" s="113" t="str">
        <f>party!$A$19</f>
        <v>Michael Schulz</v>
      </c>
      <c r="M40" s="252"/>
      <c r="N40" s="252"/>
      <c r="O40" s="169" t="str">
        <f>references!$D$76</f>
        <v>Collins, W. J., J.-F. Lamarque, M. Schulz, O. Boucher, V. Eyring, M. I. Hegglin, A. Maycock, G. Myhre, M. Prather, D. Shindell, S. J. Smith (2017), AerChemMIP: Quantifying the effects of chemistry and aerosols in CMIP6, Geosci. Model Dev., 10, 585-607</v>
      </c>
      <c r="P40" s="169"/>
      <c r="Q40" s="112"/>
      <c r="R40" s="112"/>
      <c r="S40" s="112"/>
      <c r="T40" s="112"/>
      <c r="U40" s="112"/>
      <c r="V40" s="113" t="str">
        <f>party!$A$6</f>
        <v>Charlotte Pascoe</v>
      </c>
      <c r="W40" s="112" t="str">
        <f t="shared" ref="W40:W45" si="3">$C$39</f>
        <v>ssp370SST</v>
      </c>
      <c r="X40" s="112" t="str">
        <f t="shared" si="1"/>
        <v>historical</v>
      </c>
      <c r="Y40" s="112"/>
      <c r="Z40" s="112" t="str">
        <f t="shared" si="2"/>
        <v>ssp370</v>
      </c>
      <c r="AA40" s="278"/>
      <c r="AC40" s="112"/>
      <c r="AD40" s="112"/>
      <c r="AE40" s="112"/>
      <c r="AF40" s="112"/>
      <c r="AG40" s="113" t="str">
        <f>TemporalConstraint!$A$36</f>
        <v xml:space="preserve">2015-2100 86yrs </v>
      </c>
      <c r="AH40" s="113"/>
      <c r="AI40" s="113" t="str">
        <f>EnsembleRequirement!$A$4</f>
        <v>SingleMember</v>
      </c>
      <c r="AJ40" s="113"/>
      <c r="AK40" s="113"/>
      <c r="AL40" s="113"/>
      <c r="AM40" s="113"/>
      <c r="AN40" s="113"/>
      <c r="AO40" s="113"/>
      <c r="AP40" s="113"/>
      <c r="AQ40" s="113" t="str">
        <f>requirement!$A$87</f>
        <v>AGCM-Aer Configuration</v>
      </c>
      <c r="AR40" s="113"/>
      <c r="AS40" s="113"/>
      <c r="AT40" s="113"/>
      <c r="AU40" s="113"/>
      <c r="AV40" s="113" t="str">
        <f>ForcingConstraint!$A$106</f>
        <v>SSP3-70 SST</v>
      </c>
      <c r="AW40" s="113" t="str">
        <f>ForcingConstraint!$A$37</f>
        <v>RCP70 Well Mixed GHG</v>
      </c>
      <c r="AX40" s="113" t="str">
        <f>requirement!$A$14</f>
        <v>Reduced RCP70 NTCF</v>
      </c>
      <c r="AY40" s="113" t="str">
        <f>ForcingConstraint!$A$85</f>
        <v>SSP3 RCP70 Land Use</v>
      </c>
      <c r="AZ40" s="311" t="str">
        <f>ForcingConstraint!$A$424</f>
        <v>Future Solar Irradiance Forcing</v>
      </c>
      <c r="BA40" s="312" t="str">
        <f>requirement!$A$11</f>
        <v>Future Solar Particle Forcing</v>
      </c>
      <c r="BB40" s="113"/>
      <c r="BC40" s="113"/>
      <c r="BD40" s="115"/>
      <c r="BE40" s="116"/>
      <c r="BF40" s="117"/>
      <c r="BG40" s="117"/>
      <c r="BH40" s="117"/>
      <c r="BI40" s="117"/>
      <c r="BJ40" s="117"/>
      <c r="BK40" s="117"/>
      <c r="BL40" s="117"/>
      <c r="BM40" s="117"/>
    </row>
    <row r="41" spans="1:65" s="118" customFormat="1" ht="75">
      <c r="A41" s="112" t="s">
        <v>4019</v>
      </c>
      <c r="B41" s="310" t="s">
        <v>2798</v>
      </c>
      <c r="C41" s="112" t="s">
        <v>1345</v>
      </c>
      <c r="D41" s="112"/>
      <c r="E41" s="112" t="s">
        <v>2797</v>
      </c>
      <c r="F41" s="113" t="s">
        <v>6219</v>
      </c>
      <c r="G41" s="112" t="s">
        <v>1600</v>
      </c>
      <c r="H41" s="112" t="s">
        <v>1599</v>
      </c>
      <c r="I41" s="113" t="s">
        <v>70</v>
      </c>
      <c r="J41" s="113" t="str">
        <f>party!$A$30</f>
        <v>William Collins</v>
      </c>
      <c r="K41" s="113" t="str">
        <f>party!$A$31</f>
        <v>Jean-François Lamarque</v>
      </c>
      <c r="L41" s="113" t="str">
        <f>party!$A$19</f>
        <v>Michael Schulz</v>
      </c>
      <c r="M41" s="113"/>
      <c r="N41" s="113"/>
      <c r="O41" s="169" t="str">
        <f>references!$D$76</f>
        <v>Collins, W. J., J.-F. Lamarque, M. Schulz, O. Boucher, V. Eyring, M. I. Hegglin, A. Maycock, G. Myhre, M. Prather, D. Shindell, S. J. Smith (2017), AerChemMIP: Quantifying the effects of chemistry and aerosols in CMIP6, Geosci. Model Dev., 10, 585-607</v>
      </c>
      <c r="P41" s="112" t="str">
        <f>references!$D$14</f>
        <v>Overview CMIP6-Endorsed MIPs</v>
      </c>
      <c r="R41" s="112"/>
      <c r="S41" s="112"/>
      <c r="T41" s="112"/>
      <c r="U41" s="112"/>
      <c r="V41" s="113" t="str">
        <f>party!$A$6</f>
        <v>Charlotte Pascoe</v>
      </c>
      <c r="W41" s="112" t="str">
        <f t="shared" si="3"/>
        <v>ssp370SST</v>
      </c>
      <c r="X41" s="112" t="str">
        <f t="shared" si="1"/>
        <v>historical</v>
      </c>
      <c r="Z41" s="112" t="str">
        <f t="shared" si="2"/>
        <v>ssp370</v>
      </c>
      <c r="AA41" s="278"/>
      <c r="AC41" s="112"/>
      <c r="AD41" s="112"/>
      <c r="AE41" s="112"/>
      <c r="AF41" s="112"/>
      <c r="AG41" s="113" t="str">
        <f>TemporalConstraint!$A$36</f>
        <v xml:space="preserve">2015-2100 86yrs </v>
      </c>
      <c r="AH41" s="113"/>
      <c r="AI41" s="113" t="str">
        <f>EnsembleRequirement!$A$4</f>
        <v>SingleMember</v>
      </c>
      <c r="AJ41" s="113"/>
      <c r="AK41" s="113"/>
      <c r="AL41" s="113"/>
      <c r="AM41" s="113"/>
      <c r="AN41" s="113"/>
      <c r="AO41" s="113"/>
      <c r="AP41" s="113"/>
      <c r="AQ41" s="113" t="str">
        <f>requirement!$A$87</f>
        <v>AGCM-Aer Configuration</v>
      </c>
      <c r="AR41" s="113"/>
      <c r="AS41" s="113"/>
      <c r="AT41" s="113"/>
      <c r="AU41" s="113"/>
      <c r="AV41" s="113" t="str">
        <f>ForcingConstraint!$A$106</f>
        <v>SSP3-70 SST</v>
      </c>
      <c r="AW41" s="113" t="str">
        <f>ForcingConstraint!$A$107</f>
        <v>RCP70 Reduced Black Carbon</v>
      </c>
      <c r="AX41" s="113" t="str">
        <f>ForcingConstraint!$A$111</f>
        <v>RCP70 Tropospheric Ozone Precursors</v>
      </c>
      <c r="AY41" s="113" t="str">
        <f>ForcingConstraint!$A$108</f>
        <v>RCP70 Aerosols No Black Carbon</v>
      </c>
      <c r="AZ41" s="113" t="str">
        <f>ForcingConstraint!$A$37</f>
        <v>RCP70 Well Mixed GHG</v>
      </c>
      <c r="BA41" s="113" t="str">
        <f>ForcingConstraint!$A$49</f>
        <v>RCP70 Short Lived Gas Species</v>
      </c>
      <c r="BB41" s="113" t="str">
        <f>ForcingConstraint!$A$73</f>
        <v>RCP70 Aerosol Precursors</v>
      </c>
      <c r="BC41" s="113" t="str">
        <f>ForcingConstraint!$A$85</f>
        <v>SSP3 RCP70 Land Use</v>
      </c>
      <c r="BD41" s="311" t="str">
        <f>ForcingConstraint!$A$424</f>
        <v>Future Solar Irradiance Forcing</v>
      </c>
      <c r="BE41" s="312" t="str">
        <f>requirement!$A$11</f>
        <v>Future Solar Particle Forcing</v>
      </c>
      <c r="BF41" s="117"/>
      <c r="BG41" s="117"/>
      <c r="BH41" s="117"/>
      <c r="BI41" s="117"/>
      <c r="BJ41" s="117"/>
      <c r="BK41" s="117"/>
      <c r="BL41" s="117"/>
      <c r="BM41" s="117"/>
    </row>
    <row r="42" spans="1:65" s="118" customFormat="1" ht="75">
      <c r="A42" s="112" t="s">
        <v>4020</v>
      </c>
      <c r="B42" s="310" t="s">
        <v>2801</v>
      </c>
      <c r="C42" s="112" t="s">
        <v>1346</v>
      </c>
      <c r="D42" s="112"/>
      <c r="E42" s="112" t="s">
        <v>2800</v>
      </c>
      <c r="F42" s="113" t="s">
        <v>6218</v>
      </c>
      <c r="G42" s="112" t="s">
        <v>1602</v>
      </c>
      <c r="H42" s="112" t="s">
        <v>1601</v>
      </c>
      <c r="I42" s="113" t="s">
        <v>70</v>
      </c>
      <c r="J42" s="113" t="str">
        <f>party!$A$30</f>
        <v>William Collins</v>
      </c>
      <c r="K42" s="113" t="str">
        <f>party!$A$31</f>
        <v>Jean-François Lamarque</v>
      </c>
      <c r="L42" s="113" t="str">
        <f>party!$A$19</f>
        <v>Michael Schulz</v>
      </c>
      <c r="M42" s="113"/>
      <c r="N42" s="113"/>
      <c r="O42" s="169" t="str">
        <f>references!$D$76</f>
        <v>Collins, W. J., J.-F. Lamarque, M. Schulz, O. Boucher, V. Eyring, M. I. Hegglin, A. Maycock, G. Myhre, M. Prather, D. Shindell, S. J. Smith (2017), AerChemMIP: Quantifying the effects of chemistry and aerosols in CMIP6, Geosci. Model Dev., 10, 585-607</v>
      </c>
      <c r="P42" s="112" t="str">
        <f>references!$D$14</f>
        <v>Overview CMIP6-Endorsed MIPs</v>
      </c>
      <c r="R42" s="112"/>
      <c r="S42" s="112"/>
      <c r="T42" s="112"/>
      <c r="U42" s="112"/>
      <c r="V42" s="113" t="str">
        <f>party!$A$6</f>
        <v>Charlotte Pascoe</v>
      </c>
      <c r="W42" s="112" t="str">
        <f t="shared" si="3"/>
        <v>ssp370SST</v>
      </c>
      <c r="X42" s="112" t="str">
        <f t="shared" si="1"/>
        <v>historical</v>
      </c>
      <c r="Z42" s="112" t="str">
        <f t="shared" si="2"/>
        <v>ssp370</v>
      </c>
      <c r="AA42" s="112"/>
      <c r="AB42" s="112"/>
      <c r="AC42" s="112"/>
      <c r="AD42" s="112"/>
      <c r="AE42" s="112"/>
      <c r="AF42" s="112"/>
      <c r="AG42" s="113" t="str">
        <f>TemporalConstraint!$A$36</f>
        <v xml:space="preserve">2015-2100 86yrs </v>
      </c>
      <c r="AH42" s="113"/>
      <c r="AI42" s="113" t="str">
        <f>EnsembleRequirement!$A$4</f>
        <v>SingleMember</v>
      </c>
      <c r="AJ42" s="113"/>
      <c r="AK42" s="113"/>
      <c r="AL42" s="113"/>
      <c r="AM42" s="113"/>
      <c r="AN42" s="113"/>
      <c r="AO42" s="113"/>
      <c r="AP42" s="113"/>
      <c r="AQ42" s="113" t="str">
        <f>requirement!$A$87</f>
        <v>AGCM-Aer Configuration</v>
      </c>
      <c r="AR42" s="113"/>
      <c r="AS42" s="113"/>
      <c r="AT42" s="113"/>
      <c r="AU42" s="113"/>
      <c r="AV42" s="113" t="str">
        <f>ForcingConstraint!$A$106</f>
        <v>SSP3-70 SST</v>
      </c>
      <c r="AW42" s="113" t="str">
        <f>ForcingConstraint!$A$109</f>
        <v>RCP70 Reduced Aerosol Precursors Not NOx</v>
      </c>
      <c r="AX42" s="113" t="str">
        <f>ForcingConstraint!$A$111</f>
        <v>RCP70 Tropospheric Ozone Precursors</v>
      </c>
      <c r="AY42" s="113" t="str">
        <f>ForcingConstraint!$A$112</f>
        <v>RCP70 NOx</v>
      </c>
      <c r="AZ42" s="113" t="str">
        <f>ForcingConstraint!$A$37</f>
        <v>RCP70 Well Mixed GHG</v>
      </c>
      <c r="BA42" s="113" t="str">
        <f>ForcingConstraint!$A$49</f>
        <v>RCP70 Short Lived Gas Species</v>
      </c>
      <c r="BB42" s="113" t="str">
        <f>ForcingConstraint!$A$61</f>
        <v>RCP70 Aerosols</v>
      </c>
      <c r="BC42" s="113" t="str">
        <f>ForcingConstraint!$A$85</f>
        <v>SSP3 RCP70 Land Use</v>
      </c>
      <c r="BD42" s="311" t="str">
        <f>ForcingConstraint!$A$424</f>
        <v>Future Solar Irradiance Forcing</v>
      </c>
      <c r="BE42" s="312" t="str">
        <f>requirement!$A$11</f>
        <v>Future Solar Particle Forcing</v>
      </c>
      <c r="BF42" s="117"/>
      <c r="BG42" s="117"/>
      <c r="BH42" s="117"/>
      <c r="BI42" s="117"/>
      <c r="BJ42" s="117"/>
      <c r="BK42" s="117"/>
      <c r="BL42" s="117"/>
      <c r="BM42" s="117"/>
    </row>
    <row r="43" spans="1:65" s="118" customFormat="1" ht="90">
      <c r="A43" s="112" t="s">
        <v>4021</v>
      </c>
      <c r="B43" s="310" t="s">
        <v>2803</v>
      </c>
      <c r="C43" s="112" t="s">
        <v>1347</v>
      </c>
      <c r="D43" s="112"/>
      <c r="E43" s="112" t="s">
        <v>2802</v>
      </c>
      <c r="F43" s="113" t="s">
        <v>6220</v>
      </c>
      <c r="G43" s="112" t="s">
        <v>7810</v>
      </c>
      <c r="H43" s="112" t="s">
        <v>1603</v>
      </c>
      <c r="I43" s="113" t="s">
        <v>70</v>
      </c>
      <c r="J43" s="113" t="str">
        <f>party!$A$30</f>
        <v>William Collins</v>
      </c>
      <c r="K43" s="113" t="str">
        <f>party!$A$31</f>
        <v>Jean-François Lamarque</v>
      </c>
      <c r="L43" s="113" t="str">
        <f>party!$A$19</f>
        <v>Michael Schulz</v>
      </c>
      <c r="M43" s="113"/>
      <c r="N43" s="113"/>
      <c r="O43" s="169" t="str">
        <f>references!$D$76</f>
        <v>Collins, W. J., J.-F. Lamarque, M. Schulz, O. Boucher, V. Eyring, M. I. Hegglin, A. Maycock, G. Myhre, M. Prather, D. Shindell, S. J. Smith (2017), AerChemMIP: Quantifying the effects of chemistry and aerosols in CMIP6, Geosci. Model Dev., 10, 585-607</v>
      </c>
      <c r="P43" s="112" t="str">
        <f>references!$D$14</f>
        <v>Overview CMIP6-Endorsed MIPs</v>
      </c>
      <c r="R43" s="112"/>
      <c r="S43" s="112"/>
      <c r="T43" s="112"/>
      <c r="U43" s="112"/>
      <c r="V43" s="113" t="str">
        <f>party!$A$6</f>
        <v>Charlotte Pascoe</v>
      </c>
      <c r="W43" s="112" t="str">
        <f t="shared" si="3"/>
        <v>ssp370SST</v>
      </c>
      <c r="X43" s="112" t="str">
        <f t="shared" si="1"/>
        <v>historical</v>
      </c>
      <c r="Z43" s="112" t="str">
        <f t="shared" si="2"/>
        <v>ssp370</v>
      </c>
      <c r="AA43" s="112"/>
      <c r="AB43" s="112"/>
      <c r="AC43" s="112"/>
      <c r="AD43" s="112"/>
      <c r="AE43" s="112"/>
      <c r="AF43" s="112"/>
      <c r="AG43" s="113" t="str">
        <f>TemporalConstraint!$A$36</f>
        <v xml:space="preserve">2015-2100 86yrs </v>
      </c>
      <c r="AH43" s="113"/>
      <c r="AI43" s="113" t="str">
        <f>EnsembleRequirement!$A$4</f>
        <v>SingleMember</v>
      </c>
      <c r="AJ43" s="113"/>
      <c r="AK43" s="113"/>
      <c r="AL43" s="113"/>
      <c r="AM43" s="113"/>
      <c r="AN43" s="113"/>
      <c r="AO43" s="113"/>
      <c r="AP43" s="113"/>
      <c r="AQ43" s="113" t="str">
        <f>requirement!$A$81</f>
        <v>AGCM-Aer-Chem Configuration</v>
      </c>
      <c r="AR43" s="113"/>
      <c r="AS43" s="113"/>
      <c r="AT43" s="113"/>
      <c r="AU43" s="113"/>
      <c r="AV43" s="113" t="str">
        <f>ForcingConstraint!$A$106</f>
        <v>SSP3-70 SST</v>
      </c>
      <c r="AW43" s="113" t="str">
        <f>ForcingConstraint!$A$113</f>
        <v>RCP70ReducedTroposphericOzonePrecursorsNotMethane</v>
      </c>
      <c r="AX43" s="113" t="str">
        <f>ForcingConstraint!$A$114</f>
        <v>RCP70Methane</v>
      </c>
      <c r="AY43" s="113" t="str">
        <f>requirement!$A$32</f>
        <v>RCP70 Forcing</v>
      </c>
      <c r="AZ43" s="311" t="str">
        <f>ForcingConstraint!$A$424</f>
        <v>Future Solar Irradiance Forcing</v>
      </c>
      <c r="BA43" s="312" t="str">
        <f>requirement!$A$11</f>
        <v>Future Solar Particle Forcing</v>
      </c>
      <c r="BB43" s="113"/>
      <c r="BC43" s="113"/>
      <c r="BD43" s="115"/>
      <c r="BE43" s="116"/>
      <c r="BF43" s="117"/>
      <c r="BG43" s="117"/>
      <c r="BH43" s="117"/>
      <c r="BI43" s="117"/>
      <c r="BJ43" s="117"/>
      <c r="BK43" s="117"/>
      <c r="BL43" s="117"/>
      <c r="BM43" s="117"/>
    </row>
    <row r="44" spans="1:65" s="118" customFormat="1" ht="75">
      <c r="A44" s="112" t="s">
        <v>4025</v>
      </c>
      <c r="B44" s="113" t="s">
        <v>2805</v>
      </c>
      <c r="C44" s="112" t="s">
        <v>1348</v>
      </c>
      <c r="D44" s="112"/>
      <c r="E44" s="112" t="s">
        <v>2804</v>
      </c>
      <c r="F44" s="113" t="s">
        <v>2809</v>
      </c>
      <c r="G44" s="112" t="s">
        <v>7811</v>
      </c>
      <c r="H44" s="112" t="s">
        <v>1604</v>
      </c>
      <c r="I44" s="113" t="s">
        <v>70</v>
      </c>
      <c r="J44" s="113" t="str">
        <f>party!$A$30</f>
        <v>William Collins</v>
      </c>
      <c r="K44" s="113" t="str">
        <f>party!$A$31</f>
        <v>Jean-François Lamarque</v>
      </c>
      <c r="L44" s="113" t="str">
        <f>party!$A$19</f>
        <v>Michael Schulz</v>
      </c>
      <c r="M44" s="113"/>
      <c r="N44" s="113"/>
      <c r="O44" s="169" t="str">
        <f>references!$D$76</f>
        <v>Collins, W. J., J.-F. Lamarque, M. Schulz, O. Boucher, V. Eyring, M. I. Hegglin, A. Maycock, G. Myhre, M. Prather, D. Shindell, S. J. Smith (2017), AerChemMIP: Quantifying the effects of chemistry and aerosols in CMIP6, Geosci. Model Dev., 10, 585-607</v>
      </c>
      <c r="P44" s="112" t="str">
        <f>references!$D$14</f>
        <v>Overview CMIP6-Endorsed MIPs</v>
      </c>
      <c r="R44" s="112"/>
      <c r="S44" s="112"/>
      <c r="T44" s="112"/>
      <c r="U44" s="112"/>
      <c r="V44" s="113" t="str">
        <f>party!$A$6</f>
        <v>Charlotte Pascoe</v>
      </c>
      <c r="W44" s="112" t="str">
        <f t="shared" si="3"/>
        <v>ssp370SST</v>
      </c>
      <c r="X44" s="112" t="str">
        <f t="shared" si="1"/>
        <v>historical</v>
      </c>
      <c r="Z44" s="112" t="str">
        <f t="shared" si="2"/>
        <v>ssp370</v>
      </c>
      <c r="AA44" s="112"/>
      <c r="AB44" s="112"/>
      <c r="AC44" s="112"/>
      <c r="AD44" s="112"/>
      <c r="AE44" s="112"/>
      <c r="AF44" s="112"/>
      <c r="AG44" s="113" t="str">
        <f>TemporalConstraint!$A$36</f>
        <v xml:space="preserve">2015-2100 86yrs </v>
      </c>
      <c r="AH44" s="113"/>
      <c r="AI44" s="113" t="str">
        <f>EnsembleRequirement!$A$4</f>
        <v>SingleMember</v>
      </c>
      <c r="AJ44" s="113"/>
      <c r="AK44" s="113"/>
      <c r="AL44" s="113"/>
      <c r="AM44" s="113"/>
      <c r="AN44" s="113"/>
      <c r="AO44" s="113"/>
      <c r="AP44" s="113"/>
      <c r="AQ44" s="113" t="str">
        <f>requirement!$A$81</f>
        <v>AGCM-Aer-Chem Configuration</v>
      </c>
      <c r="AR44" s="113"/>
      <c r="AS44" s="113"/>
      <c r="AT44" s="113"/>
      <c r="AU44" s="113"/>
      <c r="AV44" s="113" t="str">
        <f>ForcingConstraint!$A$106</f>
        <v>SSP3-70 SST</v>
      </c>
      <c r="AW44" s="113" t="str">
        <f>ForcingConstraint!$A$115</f>
        <v>RCP70ReducedMethane</v>
      </c>
      <c r="AX44" s="113" t="str">
        <f>ForcingConstraint!$A$110</f>
        <v>RCP70 Tropospheric Ozone Precursors No Methane</v>
      </c>
      <c r="AY44" s="113" t="str">
        <f>requirement!$A$32</f>
        <v>RCP70 Forcing</v>
      </c>
      <c r="AZ44" s="311" t="str">
        <f>ForcingConstraint!$A$424</f>
        <v>Future Solar Irradiance Forcing</v>
      </c>
      <c r="BA44" s="312" t="str">
        <f>requirement!$A$11</f>
        <v>Future Solar Particle Forcing</v>
      </c>
      <c r="BB44" s="113"/>
      <c r="BC44" s="113"/>
      <c r="BD44" s="113"/>
      <c r="BE44" s="116"/>
      <c r="BF44" s="117"/>
      <c r="BG44" s="117"/>
      <c r="BH44" s="117"/>
      <c r="BI44" s="117"/>
      <c r="BJ44" s="117"/>
      <c r="BK44" s="117"/>
      <c r="BL44" s="117"/>
      <c r="BM44" s="117"/>
    </row>
    <row r="45" spans="1:65" s="118" customFormat="1" ht="60">
      <c r="A45" s="112" t="s">
        <v>4026</v>
      </c>
      <c r="B45" s="113" t="s">
        <v>5588</v>
      </c>
      <c r="C45" s="112" t="s">
        <v>5587</v>
      </c>
      <c r="D45" s="112"/>
      <c r="E45" s="112"/>
      <c r="F45" s="113" t="s">
        <v>4018</v>
      </c>
      <c r="G45" s="112" t="s">
        <v>5589</v>
      </c>
      <c r="H45" s="112"/>
      <c r="I45" s="113" t="s">
        <v>70</v>
      </c>
      <c r="J45" s="113" t="str">
        <f>party!$A$30</f>
        <v>William Collins</v>
      </c>
      <c r="K45" s="113" t="str">
        <f>party!$A$31</f>
        <v>Jean-François Lamarque</v>
      </c>
      <c r="L45" s="113" t="str">
        <f>party!$A$19</f>
        <v>Michael Schulz</v>
      </c>
      <c r="M45" s="113"/>
      <c r="N45" s="113"/>
      <c r="O45" s="169" t="str">
        <f>references!$D$76</f>
        <v>Collins, W. J., J.-F. Lamarque, M. Schulz, O. Boucher, V. Eyring, M. I. Hegglin, A. Maycock, G. Myhre, M. Prather, D. Shindell, S. J. Smith (2017), AerChemMIP: Quantifying the effects of chemistry and aerosols in CMIP6, Geosci. Model Dev., 10, 585-607</v>
      </c>
      <c r="P45" s="169"/>
      <c r="Q45" s="112"/>
      <c r="R45" s="112"/>
      <c r="S45" s="112"/>
      <c r="T45" s="112"/>
      <c r="U45" s="112"/>
      <c r="V45" s="113" t="str">
        <f>party!$A$6</f>
        <v>Charlotte Pascoe</v>
      </c>
      <c r="W45" s="112" t="str">
        <f t="shared" si="3"/>
        <v>ssp370SST</v>
      </c>
      <c r="X45" s="112" t="str">
        <f t="shared" si="1"/>
        <v>historical</v>
      </c>
      <c r="Y45" s="112"/>
      <c r="Z45" s="112" t="str">
        <f t="shared" si="2"/>
        <v>ssp370</v>
      </c>
      <c r="AA45" s="112"/>
      <c r="AB45" s="112"/>
      <c r="AC45" s="112"/>
      <c r="AD45" s="112"/>
      <c r="AE45" s="112"/>
      <c r="AF45" s="112"/>
      <c r="AG45" s="113" t="str">
        <f>TemporalConstraint!$A$12</f>
        <v>2015-2055 41yrs</v>
      </c>
      <c r="AH45" s="113"/>
      <c r="AI45" s="113" t="str">
        <f>EnsembleRequirement!$A$4</f>
        <v>SingleMember</v>
      </c>
      <c r="AJ45" s="113"/>
      <c r="AK45" s="113"/>
      <c r="AL45" s="113"/>
      <c r="AM45" s="113"/>
      <c r="AN45" s="113"/>
      <c r="AO45" s="113"/>
      <c r="AP45" s="113"/>
      <c r="AQ45" s="113" t="str">
        <f>requirement!$A$87</f>
        <v>AGCM-Aer Configuration</v>
      </c>
      <c r="AR45" s="113"/>
      <c r="AS45" s="113"/>
      <c r="AT45" s="113"/>
      <c r="AU45" s="113"/>
      <c r="AV45" s="113" t="str">
        <f>ForcingConstraint!$A$106</f>
        <v>SSP3-70 SST</v>
      </c>
      <c r="AW45" s="113" t="str">
        <f>ForcingConstraint!$A$37</f>
        <v>RCP70 Well Mixed GHG</v>
      </c>
      <c r="AX45" s="113" t="str">
        <f>ForcingConstraint!$A$49</f>
        <v>RCP70 Short Lived Gas Species</v>
      </c>
      <c r="AY45" s="113" t="str">
        <f>ForcingConstraint!$A$61</f>
        <v>RCP70 Aerosols</v>
      </c>
      <c r="AZ45" s="113" t="str">
        <f>ForcingConstraint!$A$73</f>
        <v>RCP70 Aerosol Precursors</v>
      </c>
      <c r="BA45" s="113" t="str">
        <f>ForcingConstraint!$A$87</f>
        <v>SSP1 RCP26 Land Use</v>
      </c>
      <c r="BB45" s="311" t="str">
        <f>ForcingConstraint!$A$424</f>
        <v>Future Solar Irradiance Forcing</v>
      </c>
      <c r="BC45" s="312" t="str">
        <f>requirement!$A$11</f>
        <v>Future Solar Particle Forcing</v>
      </c>
      <c r="BD45" s="313"/>
      <c r="BE45" s="116"/>
      <c r="BF45" s="117"/>
      <c r="BG45" s="117"/>
      <c r="BH45" s="117"/>
      <c r="BI45" s="117"/>
      <c r="BJ45" s="117"/>
      <c r="BK45" s="117"/>
      <c r="BL45" s="117"/>
      <c r="BM45" s="117"/>
    </row>
    <row r="46" spans="1:65" ht="60">
      <c r="A46" s="22" t="s">
        <v>4034</v>
      </c>
      <c r="B46" s="21" t="s">
        <v>2808</v>
      </c>
      <c r="C46" s="22" t="s">
        <v>2807</v>
      </c>
      <c r="E46" s="22" t="s">
        <v>2806</v>
      </c>
      <c r="F46" s="21" t="s">
        <v>2810</v>
      </c>
      <c r="G46" s="22" t="s">
        <v>7812</v>
      </c>
      <c r="H46" s="22" t="s">
        <v>1594</v>
      </c>
      <c r="I46" s="21" t="s">
        <v>70</v>
      </c>
      <c r="J46" s="21" t="str">
        <f>party!$A$30</f>
        <v>William Collins</v>
      </c>
      <c r="K46" s="21" t="str">
        <f>party!$A$31</f>
        <v>Jean-François Lamarque</v>
      </c>
      <c r="L46" s="21" t="str">
        <f>party!$A$19</f>
        <v>Michael Schulz</v>
      </c>
      <c r="O46" s="7" t="str">
        <f>references!$D$76</f>
        <v>Collins, W. J., J.-F. Lamarque, M. Schulz, O. Boucher, V. Eyring, M. I. Hegglin, A. Maycock, G. Myhre, M. Prather, D. Shindell, S. J. Smith (2017), AerChemMIP: Quantifying the effects of chemistry and aerosols in CMIP6, Geosci. Model Dev., 10, 585-607</v>
      </c>
      <c r="P46" s="22" t="str">
        <f>references!$D$14</f>
        <v>Overview CMIP6-Endorsed MIPs</v>
      </c>
      <c r="V46" s="21" t="str">
        <f>party!$A$6</f>
        <v>Charlotte Pascoe</v>
      </c>
      <c r="W46" s="22" t="str">
        <f>$C$33</f>
        <v>histSST</v>
      </c>
      <c r="X46" s="22" t="str">
        <f>$C$9</f>
        <v>piControl</v>
      </c>
      <c r="Z46" s="22" t="str">
        <f>$C$14</f>
        <v>historical</v>
      </c>
      <c r="AG46" s="21" t="str">
        <f>TemporalConstraint!$A$3</f>
        <v>1850-2014 165yrs</v>
      </c>
      <c r="AI46" s="21" t="str">
        <f>EnsembleRequirement!$A$4</f>
        <v>SingleMember</v>
      </c>
      <c r="AQ46" s="21" t="str">
        <f>requirement!$A$81</f>
        <v>AGCM-Aer-Chem Configuration</v>
      </c>
      <c r="AV46" s="21" t="str">
        <f>ForcingConstraint!$A$116</f>
        <v>1850 Methane Concentration</v>
      </c>
      <c r="AW46" s="21" t="str">
        <f>ForcingConstraint!$A$125</f>
        <v>Historical SST</v>
      </c>
      <c r="AX46" s="21" t="str">
        <f>ForcingConstraint!$A$522</f>
        <v>Historical Sea Ice</v>
      </c>
      <c r="AY46" s="21" t="str">
        <f>ForcingConstraint!$A$123</f>
        <v>Historical Non-Reactive WMGHG Concentrations</v>
      </c>
      <c r="AZ46" s="21" t="str">
        <f>ForcingConstraint!$A$118</f>
        <v>Historical N2O Concentrations</v>
      </c>
      <c r="BA46" s="21" t="str">
        <f>requirement!$A$90</f>
        <v>Historical NTCF Emissions</v>
      </c>
      <c r="BB46" s="21" t="str">
        <f>ForcingConstraint!$A$121</f>
        <v>Historical Ozone Depleting Halocarbon Concentrations</v>
      </c>
      <c r="BC46" s="21" t="str">
        <f>ForcingConstraint!$A$16</f>
        <v>Historical Land Use</v>
      </c>
      <c r="BD46" s="21" t="str">
        <f>ForcingConstraint!$A$20</f>
        <v>Historical Solar Irradiance Forcing</v>
      </c>
      <c r="BE46" s="21" t="str">
        <f>requirement!$A$10</f>
        <v xml:space="preserve">Historical Solar Particle Forcing </v>
      </c>
      <c r="BM46" s="35"/>
    </row>
    <row r="47" spans="1:65" ht="60">
      <c r="A47" s="22" t="s">
        <v>3922</v>
      </c>
      <c r="B47" s="21" t="s">
        <v>2811</v>
      </c>
      <c r="C47" s="22" t="s">
        <v>2813</v>
      </c>
      <c r="E47" s="22" t="s">
        <v>2812</v>
      </c>
      <c r="F47" s="21" t="s">
        <v>2816</v>
      </c>
      <c r="G47" s="22" t="s">
        <v>3779</v>
      </c>
      <c r="H47" s="22" t="s">
        <v>1605</v>
      </c>
      <c r="I47" s="21" t="s">
        <v>70</v>
      </c>
      <c r="J47" s="21" t="str">
        <f>party!$A$30</f>
        <v>William Collins</v>
      </c>
      <c r="K47" s="21" t="str">
        <f>party!$A$31</f>
        <v>Jean-François Lamarque</v>
      </c>
      <c r="L47" s="21" t="str">
        <f>party!$A$19</f>
        <v>Michael Schulz</v>
      </c>
      <c r="O47" s="7" t="str">
        <f>references!$D$76</f>
        <v>Collins, W. J., J.-F. Lamarque, M. Schulz, O. Boucher, V. Eyring, M. I. Hegglin, A. Maycock, G. Myhre, M. Prather, D. Shindell, S. J. Smith (2017), AerChemMIP: Quantifying the effects of chemistry and aerosols in CMIP6, Geosci. Model Dev., 10, 585-607</v>
      </c>
      <c r="P47" s="22" t="str">
        <f>references!$D$14</f>
        <v>Overview CMIP6-Endorsed MIPs</v>
      </c>
      <c r="V47" s="21" t="str">
        <f>party!$A$6</f>
        <v>Charlotte Pascoe</v>
      </c>
      <c r="W47" s="22" t="str">
        <f>$C$14</f>
        <v>historical</v>
      </c>
      <c r="X47" s="22" t="str">
        <f>$C$9</f>
        <v>piControl</v>
      </c>
      <c r="AG47" s="21" t="str">
        <f>TemporalConstraint!$A$3</f>
        <v>1850-2014 165yrs</v>
      </c>
      <c r="AI47" s="21" t="str">
        <f>EnsembleRequirement!$A$15</f>
        <v>ThreeMember</v>
      </c>
      <c r="AQ47" s="21" t="str">
        <f>requirement!$A$86</f>
        <v>AOGCM-Aer Configuration</v>
      </c>
      <c r="AV47" s="21" t="str">
        <f>ForcingConstraint!$A$126</f>
        <v>1850 Aerosol Emissions</v>
      </c>
      <c r="AW47" s="21" t="str">
        <f>ForcingConstraint!$A$127</f>
        <v>1850 Aerosol Precursor Emissions</v>
      </c>
      <c r="AX47" s="21" t="str">
        <f>ForcingConstraint!$A$123</f>
        <v>Historical Non-Reactive WMGHG Concentrations</v>
      </c>
      <c r="AY47" s="21" t="str">
        <f>ForcingConstraint!$A$117</f>
        <v>Historical Methane Concentrations</v>
      </c>
      <c r="AZ47" s="21" t="str">
        <f>ForcingConstraint!$A$118</f>
        <v>Historical N2O Concentrations</v>
      </c>
      <c r="BA47" s="21" t="str">
        <f>ForcingConstraint!$A$129</f>
        <v>Historical Tropospheric Ozone Precursor Emissions</v>
      </c>
      <c r="BB47" s="21" t="str">
        <f>ForcingConstraint!$A$121</f>
        <v>Historical Ozone Depleting Halocarbon Concentrations</v>
      </c>
      <c r="BC47" s="21" t="str">
        <f>ForcingConstraint!$A$16</f>
        <v>Historical Land Use</v>
      </c>
      <c r="BD47" s="21" t="str">
        <f>ForcingConstraint!$A$20</f>
        <v>Historical Solar Irradiance Forcing</v>
      </c>
      <c r="BE47" s="21" t="str">
        <f>requirement!$A$10</f>
        <v xml:space="preserve">Historical Solar Particle Forcing </v>
      </c>
      <c r="BM47" s="35"/>
    </row>
    <row r="48" spans="1:65" ht="75">
      <c r="A48" s="22" t="s">
        <v>3923</v>
      </c>
      <c r="B48" s="21" t="s">
        <v>2815</v>
      </c>
      <c r="C48" s="22" t="s">
        <v>1341</v>
      </c>
      <c r="E48" s="22" t="s">
        <v>2814</v>
      </c>
      <c r="F48" s="21" t="s">
        <v>2817</v>
      </c>
      <c r="G48" s="22" t="s">
        <v>7813</v>
      </c>
      <c r="H48" s="22" t="s">
        <v>1594</v>
      </c>
      <c r="I48" s="21" t="s">
        <v>70</v>
      </c>
      <c r="J48" s="21" t="str">
        <f>party!$A$30</f>
        <v>William Collins</v>
      </c>
      <c r="K48" s="21" t="str">
        <f>party!$A$31</f>
        <v>Jean-François Lamarque</v>
      </c>
      <c r="L48" s="21" t="str">
        <f>party!$A$19</f>
        <v>Michael Schulz</v>
      </c>
      <c r="O48" s="7" t="str">
        <f>references!$D$76</f>
        <v>Collins, W. J., J.-F. Lamarque, M. Schulz, O. Boucher, V. Eyring, M. I. Hegglin, A. Maycock, G. Myhre, M. Prather, D. Shindell, S. J. Smith (2017), AerChemMIP: Quantifying the effects of chemistry and aerosols in CMIP6, Geosci. Model Dev., 10, 585-607</v>
      </c>
      <c r="P48" s="22" t="str">
        <f>references!$D$14</f>
        <v>Overview CMIP6-Endorsed MIPs</v>
      </c>
      <c r="V48" s="21" t="str">
        <f>party!$A$6</f>
        <v>Charlotte Pascoe</v>
      </c>
      <c r="W48" s="22" t="str">
        <f>$C$33</f>
        <v>histSST</v>
      </c>
      <c r="X48" s="22" t="str">
        <f>$C$9</f>
        <v>piControl</v>
      </c>
      <c r="Z48" s="22" t="str">
        <f>$C$14</f>
        <v>historical</v>
      </c>
      <c r="AG48" s="21" t="str">
        <f>TemporalConstraint!$A$3</f>
        <v>1850-2014 165yrs</v>
      </c>
      <c r="AI48" s="21" t="str">
        <f>EnsembleRequirement!$A$4</f>
        <v>SingleMember</v>
      </c>
      <c r="AQ48" s="21" t="str">
        <f>requirement!$A$81</f>
        <v>AGCM-Aer-Chem Configuration</v>
      </c>
      <c r="AV48" s="21" t="str">
        <f>ForcingConstraint!$A$128</f>
        <v>1850 Tropospheric Ozone Precursor Emissions</v>
      </c>
      <c r="AW48" s="21" t="str">
        <f>ForcingConstraint!$A$125</f>
        <v>Historical SST</v>
      </c>
      <c r="AX48" s="21" t="str">
        <f>ForcingConstraint!$A$522</f>
        <v>Historical Sea Ice</v>
      </c>
      <c r="AY48" s="21" t="str">
        <f>ForcingConstraint!$A$123</f>
        <v>Historical Non-Reactive WMGHG Concentrations</v>
      </c>
      <c r="AZ48" s="21" t="str">
        <f>ForcingConstraint!$A$117</f>
        <v>Historical Methane Concentrations</v>
      </c>
      <c r="BA48" s="21" t="str">
        <f>ForcingConstraint!$A$118</f>
        <v>Historical N2O Concentrations</v>
      </c>
      <c r="BB48" s="21" t="str">
        <f>ForcingConstraint!$A$119</f>
        <v>Historical Aerosol Emissions</v>
      </c>
      <c r="BC48" s="21" t="str">
        <f>ForcingConstraint!$A$120</f>
        <v>Historical Aerosol Precursor Emissions</v>
      </c>
      <c r="BD48" s="21" t="str">
        <f>ForcingConstraint!$A$121</f>
        <v>Historical Ozone Depleting Halocarbon Concentrations</v>
      </c>
      <c r="BE48" s="21" t="str">
        <f>ForcingConstraint!$A$16</f>
        <v>Historical Land Use</v>
      </c>
      <c r="BF48" s="21" t="str">
        <f>ForcingConstraint!$A$20</f>
        <v>Historical Solar Irradiance Forcing</v>
      </c>
      <c r="BG48" s="21" t="str">
        <f>requirement!$A$10</f>
        <v xml:space="preserve">Historical Solar Particle Forcing </v>
      </c>
      <c r="BM48" s="35"/>
    </row>
    <row r="49" spans="1:65" ht="75">
      <c r="A49" s="22" t="s">
        <v>3924</v>
      </c>
      <c r="B49" s="21" t="s">
        <v>2820</v>
      </c>
      <c r="C49" s="22" t="s">
        <v>1342</v>
      </c>
      <c r="E49" s="22" t="s">
        <v>2819</v>
      </c>
      <c r="F49" s="21" t="s">
        <v>2818</v>
      </c>
      <c r="G49" s="22" t="s">
        <v>1606</v>
      </c>
      <c r="H49" s="22" t="s">
        <v>1594</v>
      </c>
      <c r="I49" s="21" t="s">
        <v>70</v>
      </c>
      <c r="J49" s="21" t="str">
        <f>party!$A$30</f>
        <v>William Collins</v>
      </c>
      <c r="K49" s="21" t="str">
        <f>party!$A$31</f>
        <v>Jean-François Lamarque</v>
      </c>
      <c r="L49" s="21" t="str">
        <f>party!$A$19</f>
        <v>Michael Schulz</v>
      </c>
      <c r="O49" s="7" t="str">
        <f>references!$D$76</f>
        <v>Collins, W. J., J.-F. Lamarque, M. Schulz, O. Boucher, V. Eyring, M. I. Hegglin, A. Maycock, G. Myhre, M. Prather, D. Shindell, S. J. Smith (2017), AerChemMIP: Quantifying the effects of chemistry and aerosols in CMIP6, Geosci. Model Dev., 10, 585-607</v>
      </c>
      <c r="P49" s="22" t="str">
        <f>references!$D$14</f>
        <v>Overview CMIP6-Endorsed MIPs</v>
      </c>
      <c r="V49" s="21" t="str">
        <f>party!$A$6</f>
        <v>Charlotte Pascoe</v>
      </c>
      <c r="W49" s="22" t="str">
        <f>$C$33</f>
        <v>histSST</v>
      </c>
      <c r="X49" s="22" t="str">
        <f>$C$9</f>
        <v>piControl</v>
      </c>
      <c r="Z49" s="22" t="str">
        <f>$C$14</f>
        <v>historical</v>
      </c>
      <c r="AG49" s="21" t="str">
        <f>TemporalConstraint!$A$3</f>
        <v>1850-2014 165yrs</v>
      </c>
      <c r="AI49" s="21" t="str">
        <f>EnsembleRequirement!$A$4</f>
        <v>SingleMember</v>
      </c>
      <c r="AQ49" s="21" t="str">
        <f>requirement!$A$87</f>
        <v>AGCM-Aer Configuration</v>
      </c>
      <c r="AV49" s="21" t="str">
        <f>ForcingConstraint!$A$126</f>
        <v>1850 Aerosol Emissions</v>
      </c>
      <c r="AW49" s="21" t="str">
        <f>ForcingConstraint!$A$127</f>
        <v>1850 Aerosol Precursor Emissions</v>
      </c>
      <c r="AX49" s="21" t="str">
        <f>ForcingConstraint!$A$125</f>
        <v>Historical SST</v>
      </c>
      <c r="AY49" s="21" t="str">
        <f>ForcingConstraint!$A$522</f>
        <v>Historical Sea Ice</v>
      </c>
      <c r="AZ49" s="21" t="str">
        <f>ForcingConstraint!$A$123</f>
        <v>Historical Non-Reactive WMGHG Concentrations</v>
      </c>
      <c r="BA49" s="21" t="str">
        <f>ForcingConstraint!$A$117</f>
        <v>Historical Methane Concentrations</v>
      </c>
      <c r="BB49" s="21" t="str">
        <f>ForcingConstraint!$A$129</f>
        <v>Historical Tropospheric Ozone Precursor Emissions</v>
      </c>
      <c r="BC49" s="21" t="str">
        <f>ForcingConstraint!$A$118</f>
        <v>Historical N2O Concentrations</v>
      </c>
      <c r="BD49" s="21" t="str">
        <f>ForcingConstraint!$A$121</f>
        <v>Historical Ozone Depleting Halocarbon Concentrations</v>
      </c>
      <c r="BE49" s="21" t="str">
        <f>ForcingConstraint!$A$16</f>
        <v>Historical Land Use</v>
      </c>
      <c r="BF49" s="21" t="str">
        <f>ForcingConstraint!$A$20</f>
        <v>Historical Solar Irradiance Forcing</v>
      </c>
      <c r="BG49" s="21" t="str">
        <f>requirement!$A$10</f>
        <v xml:space="preserve">Historical Solar Particle Forcing </v>
      </c>
      <c r="BM49" s="35"/>
    </row>
    <row r="50" spans="1:65" ht="60">
      <c r="A50" s="22" t="s">
        <v>3926</v>
      </c>
      <c r="B50" s="21" t="s">
        <v>2822</v>
      </c>
      <c r="C50" s="22" t="s">
        <v>2821</v>
      </c>
      <c r="E50" s="22" t="s">
        <v>3904</v>
      </c>
      <c r="F50" s="21" t="s">
        <v>6215</v>
      </c>
      <c r="G50" s="22" t="s">
        <v>3906</v>
      </c>
      <c r="H50" s="22" t="s">
        <v>1595</v>
      </c>
      <c r="I50" s="21" t="s">
        <v>70</v>
      </c>
      <c r="J50" s="21" t="str">
        <f>party!$A$30</f>
        <v>William Collins</v>
      </c>
      <c r="K50" s="21" t="str">
        <f>party!$A$31</f>
        <v>Jean-François Lamarque</v>
      </c>
      <c r="L50" s="21" t="str">
        <f>party!$A$19</f>
        <v>Michael Schulz</v>
      </c>
      <c r="O50" s="7" t="str">
        <f>references!$D$76</f>
        <v>Collins, W. J., J.-F. Lamarque, M. Schulz, O. Boucher, V. Eyring, M. I. Hegglin, A. Maycock, G. Myhre, M. Prather, D. Shindell, S. J. Smith (2017), AerChemMIP: Quantifying the effects of chemistry and aerosols in CMIP6, Geosci. Model Dev., 10, 585-607</v>
      </c>
      <c r="P50" s="22" t="str">
        <f>references!$D$14</f>
        <v>Overview CMIP6-Endorsed MIPs</v>
      </c>
      <c r="V50" s="21" t="str">
        <f>party!$A$6</f>
        <v>Charlotte Pascoe</v>
      </c>
      <c r="W50" s="22" t="str">
        <f t="shared" ref="W50:W70" si="4">$C$36</f>
        <v>piClim-control</v>
      </c>
      <c r="Z50" s="22" t="str">
        <f t="shared" ref="Z50:Z70" si="5">$C$9</f>
        <v>piControl</v>
      </c>
      <c r="AG50" s="21" t="str">
        <f>TemporalConstraint!$A$5</f>
        <v>30yrs</v>
      </c>
      <c r="AI50" s="21" t="str">
        <f>EnsembleRequirement!$A$4</f>
        <v>SingleMember</v>
      </c>
      <c r="AQ50" s="21" t="str">
        <f>requirement!$A$87</f>
        <v>AGCM-Aer Configuration</v>
      </c>
      <c r="AV50" s="21" t="str">
        <f>ForcingConstraint!$A$130</f>
        <v>2014 Aerosol Emissions</v>
      </c>
      <c r="AW50" s="21" t="str">
        <f>ForcingConstraint!$A$131</f>
        <v>2014 Aerosol Precursor Emissions</v>
      </c>
      <c r="AX50" s="21" t="str">
        <f>ForcingConstraint!$A$99</f>
        <v>piControl SST Climatology</v>
      </c>
      <c r="AY50" s="21" t="str">
        <f>ForcingConstraint!$A$100</f>
        <v>piControl SIC Climatology</v>
      </c>
      <c r="AZ50" s="21" t="str">
        <f>ForcingConstraint!$A$124</f>
        <v>1850 Non-Reactive WMGHG Concentrations</v>
      </c>
      <c r="BA50" s="21" t="str">
        <f>ForcingConstraint!$A$116</f>
        <v>1850 Methane Concentration</v>
      </c>
      <c r="BB50" s="21" t="str">
        <f>ForcingConstraint!$A$142</f>
        <v>1850 N2O Concentration</v>
      </c>
      <c r="BC50" s="21" t="str">
        <f>ForcingConstraint!$A$128</f>
        <v>1850 Tropospheric Ozone Precursor Emissions</v>
      </c>
      <c r="BD50" s="21" t="str">
        <f>ForcingConstraint!$A$122</f>
        <v>1850 Ozone Depleting Halocarbon Concentrations</v>
      </c>
      <c r="BE50" s="21" t="str">
        <f>ForcingConstraint!$A$34</f>
        <v>Pre-Industrial Land Use</v>
      </c>
      <c r="BF50" s="21" t="str">
        <f>ForcingConstraint!$A$429</f>
        <v>Pre-Industrial Solar Irradiance Forcing</v>
      </c>
      <c r="BG50" s="35" t="str">
        <f>requirement!$A$12</f>
        <v>Pre-Industrial Solar Particle Forcing</v>
      </c>
      <c r="BM50" s="35"/>
    </row>
    <row r="51" spans="1:65" ht="75">
      <c r="A51" s="22" t="s">
        <v>3927</v>
      </c>
      <c r="B51" s="21" t="s">
        <v>2823</v>
      </c>
      <c r="C51" s="22" t="s">
        <v>2824</v>
      </c>
      <c r="E51" s="22" t="s">
        <v>3915</v>
      </c>
      <c r="F51" s="21" t="s">
        <v>2825</v>
      </c>
      <c r="G51" s="22" t="s">
        <v>3905</v>
      </c>
      <c r="H51" s="22" t="s">
        <v>1595</v>
      </c>
      <c r="I51" s="21" t="s">
        <v>70</v>
      </c>
      <c r="J51" s="21" t="str">
        <f>party!$A$30</f>
        <v>William Collins</v>
      </c>
      <c r="K51" s="21" t="str">
        <f>party!$A$31</f>
        <v>Jean-François Lamarque</v>
      </c>
      <c r="L51" s="21" t="str">
        <f>party!$A$19</f>
        <v>Michael Schulz</v>
      </c>
      <c r="O51" s="7" t="str">
        <f>references!$D$76</f>
        <v>Collins, W. J., J.-F. Lamarque, M. Schulz, O. Boucher, V. Eyring, M. I. Hegglin, A. Maycock, G. Myhre, M. Prather, D. Shindell, S. J. Smith (2017), AerChemMIP: Quantifying the effects of chemistry and aerosols in CMIP6, Geosci. Model Dev., 10, 585-607</v>
      </c>
      <c r="P51" s="22" t="str">
        <f>references!$D$14</f>
        <v>Overview CMIP6-Endorsed MIPs</v>
      </c>
      <c r="V51" s="21" t="str">
        <f>party!$A$6</f>
        <v>Charlotte Pascoe</v>
      </c>
      <c r="W51" s="22" t="str">
        <f t="shared" si="4"/>
        <v>piClim-control</v>
      </c>
      <c r="Z51" s="22" t="str">
        <f t="shared" si="5"/>
        <v>piControl</v>
      </c>
      <c r="AG51" s="21" t="str">
        <f>TemporalConstraint!$A$5</f>
        <v>30yrs</v>
      </c>
      <c r="AI51" s="21" t="str">
        <f>EnsembleRequirement!$A$4</f>
        <v>SingleMember</v>
      </c>
      <c r="AQ51" s="21" t="str">
        <f>requirement!$A$87</f>
        <v>AGCM-Aer Configuration</v>
      </c>
      <c r="AV51" s="21" t="str">
        <f>ForcingConstraint!$A$132</f>
        <v>2014 BC Emissions</v>
      </c>
      <c r="AW51" s="21" t="str">
        <f>ForcingConstraint!$A$99</f>
        <v>piControl SST Climatology</v>
      </c>
      <c r="AX51" s="21" t="str">
        <f>ForcingConstraint!$A$100</f>
        <v>piControl SIC Climatology</v>
      </c>
      <c r="AY51" s="21" t="str">
        <f>ForcingConstraint!$A$124</f>
        <v>1850 Non-Reactive WMGHG Concentrations</v>
      </c>
      <c r="AZ51" s="21" t="str">
        <f>ForcingConstraint!$A$116</f>
        <v>1850 Methane Concentration</v>
      </c>
      <c r="BA51" s="21" t="str">
        <f>ForcingConstraint!$A$142</f>
        <v>1850 N2O Concentration</v>
      </c>
      <c r="BB51" s="21" t="str">
        <f>ForcingConstraint!$A$133</f>
        <v>1850 non-BC Aerosol Emissions</v>
      </c>
      <c r="BC51" s="21" t="str">
        <f>ForcingConstraint!$A$127</f>
        <v>1850 Aerosol Precursor Emissions</v>
      </c>
      <c r="BD51" s="21" t="str">
        <f>ForcingConstraint!$A$128</f>
        <v>1850 Tropospheric Ozone Precursor Emissions</v>
      </c>
      <c r="BE51" s="21" t="str">
        <f>ForcingConstraint!$A$122</f>
        <v>1850 Ozone Depleting Halocarbon Concentrations</v>
      </c>
      <c r="BF51" s="21" t="str">
        <f>ForcingConstraint!$A$34</f>
        <v>Pre-Industrial Land Use</v>
      </c>
      <c r="BG51" s="21" t="str">
        <f>ForcingConstraint!$A$429</f>
        <v>Pre-Industrial Solar Irradiance Forcing</v>
      </c>
      <c r="BH51" s="35" t="str">
        <f>requirement!$A$12</f>
        <v>Pre-Industrial Solar Particle Forcing</v>
      </c>
      <c r="BM51" s="35"/>
    </row>
    <row r="52" spans="1:65" ht="75">
      <c r="A52" s="22" t="s">
        <v>3928</v>
      </c>
      <c r="B52" s="21" t="s">
        <v>2827</v>
      </c>
      <c r="C52" s="22" t="s">
        <v>2826</v>
      </c>
      <c r="E52" s="22" t="s">
        <v>3916</v>
      </c>
      <c r="F52" s="21" t="s">
        <v>2828</v>
      </c>
      <c r="G52" s="22" t="s">
        <v>7816</v>
      </c>
      <c r="H52" s="22" t="s">
        <v>1595</v>
      </c>
      <c r="I52" s="21" t="s">
        <v>70</v>
      </c>
      <c r="J52" s="21" t="str">
        <f>party!$A$30</f>
        <v>William Collins</v>
      </c>
      <c r="K52" s="21" t="str">
        <f>party!$A$31</f>
        <v>Jean-François Lamarque</v>
      </c>
      <c r="L52" s="21" t="str">
        <f>party!$A$19</f>
        <v>Michael Schulz</v>
      </c>
      <c r="O52" s="7" t="str">
        <f>references!$D$76</f>
        <v>Collins, W. J., J.-F. Lamarque, M. Schulz, O. Boucher, V. Eyring, M. I. Hegglin, A. Maycock, G. Myhre, M. Prather, D. Shindell, S. J. Smith (2017), AerChemMIP: Quantifying the effects of chemistry and aerosols in CMIP6, Geosci. Model Dev., 10, 585-607</v>
      </c>
      <c r="P52" s="22" t="str">
        <f>references!$D$14</f>
        <v>Overview CMIP6-Endorsed MIPs</v>
      </c>
      <c r="V52" s="21" t="str">
        <f>party!$A$6</f>
        <v>Charlotte Pascoe</v>
      </c>
      <c r="W52" s="22" t="str">
        <f t="shared" si="4"/>
        <v>piClim-control</v>
      </c>
      <c r="Z52" s="22" t="str">
        <f t="shared" si="5"/>
        <v>piControl</v>
      </c>
      <c r="AG52" s="21" t="str">
        <f>TemporalConstraint!$A$5</f>
        <v>30yrs</v>
      </c>
      <c r="AI52" s="21" t="str">
        <f>EnsembleRequirement!$A$4</f>
        <v>SingleMember</v>
      </c>
      <c r="AQ52" s="21" t="str">
        <f>requirement!$A$81</f>
        <v>AGCM-Aer-Chem Configuration</v>
      </c>
      <c r="AV52" s="21" t="str">
        <f>ForcingConstraint!$A$134</f>
        <v>2014 Tropospheric Ozone Precursor Emissions</v>
      </c>
      <c r="AW52" s="21" t="str">
        <f>ForcingConstraint!$A$99</f>
        <v>piControl SST Climatology</v>
      </c>
      <c r="AX52" s="21" t="str">
        <f>ForcingConstraint!$A$100</f>
        <v>piControl SIC Climatology</v>
      </c>
      <c r="AY52" s="21" t="str">
        <f>ForcingConstraint!$A$124</f>
        <v>1850 Non-Reactive WMGHG Concentrations</v>
      </c>
      <c r="AZ52" s="21" t="str">
        <f>ForcingConstraint!$A$116</f>
        <v>1850 Methane Concentration</v>
      </c>
      <c r="BA52" s="21" t="str">
        <f>ForcingConstraint!$A$142</f>
        <v>1850 N2O Concentration</v>
      </c>
      <c r="BB52" s="21" t="str">
        <f>ForcingConstraint!$A$126</f>
        <v>1850 Aerosol Emissions</v>
      </c>
      <c r="BC52" s="21" t="str">
        <f>ForcingConstraint!$A$127</f>
        <v>1850 Aerosol Precursor Emissions</v>
      </c>
      <c r="BD52" s="21" t="str">
        <f>ForcingConstraint!$A$122</f>
        <v>1850 Ozone Depleting Halocarbon Concentrations</v>
      </c>
      <c r="BE52" s="21" t="str">
        <f>ForcingConstraint!$A$34</f>
        <v>Pre-Industrial Land Use</v>
      </c>
      <c r="BF52" s="21" t="str">
        <f>ForcingConstraint!$A$429</f>
        <v>Pre-Industrial Solar Irradiance Forcing</v>
      </c>
      <c r="BG52" s="35" t="str">
        <f>requirement!$A$12</f>
        <v>Pre-Industrial Solar Particle Forcing</v>
      </c>
      <c r="BM52" s="35"/>
    </row>
    <row r="53" spans="1:65" ht="95" customHeight="1">
      <c r="A53" s="22" t="s">
        <v>3929</v>
      </c>
      <c r="B53" s="21" t="s">
        <v>2832</v>
      </c>
      <c r="C53" s="22" t="s">
        <v>2829</v>
      </c>
      <c r="E53" s="22" t="s">
        <v>3917</v>
      </c>
      <c r="F53" s="21" t="s">
        <v>6216</v>
      </c>
      <c r="G53" s="22" t="s">
        <v>7815</v>
      </c>
      <c r="H53" s="22" t="s">
        <v>1595</v>
      </c>
      <c r="I53" s="21" t="s">
        <v>70</v>
      </c>
      <c r="J53" s="21" t="str">
        <f>party!$A$30</f>
        <v>William Collins</v>
      </c>
      <c r="K53" s="21" t="str">
        <f>party!$A$31</f>
        <v>Jean-François Lamarque</v>
      </c>
      <c r="L53" s="21" t="str">
        <f>party!$A$19</f>
        <v>Michael Schulz</v>
      </c>
      <c r="O53" s="7" t="str">
        <f>references!$D$76</f>
        <v>Collins, W. J., J.-F. Lamarque, M. Schulz, O. Boucher, V. Eyring, M. I. Hegglin, A. Maycock, G. Myhre, M. Prather, D. Shindell, S. J. Smith (2017), AerChemMIP: Quantifying the effects of chemistry and aerosols in CMIP6, Geosci. Model Dev., 10, 585-607</v>
      </c>
      <c r="P53" s="22" t="str">
        <f>references!$D$14</f>
        <v>Overview CMIP6-Endorsed MIPs</v>
      </c>
      <c r="V53" s="21" t="str">
        <f>party!$A$6</f>
        <v>Charlotte Pascoe</v>
      </c>
      <c r="W53" s="22" t="str">
        <f t="shared" si="4"/>
        <v>piClim-control</v>
      </c>
      <c r="Z53" s="22" t="str">
        <f t="shared" si="5"/>
        <v>piControl</v>
      </c>
      <c r="AG53" s="21" t="str">
        <f>TemporalConstraint!$A$5</f>
        <v>30yrs</v>
      </c>
      <c r="AI53" s="21" t="str">
        <f>EnsembleRequirement!$A$4</f>
        <v>SingleMember</v>
      </c>
      <c r="AQ53" s="21" t="str">
        <f>requirement!$A$81</f>
        <v>AGCM-Aer-Chem Configuration</v>
      </c>
      <c r="AV53" s="21" t="str">
        <f>ForcingConstraint!$A$135</f>
        <v>2014 Methane Concentration</v>
      </c>
      <c r="AW53" s="21" t="str">
        <f>ForcingConstraint!$A$99</f>
        <v>piControl SST Climatology</v>
      </c>
      <c r="AX53" s="21" t="str">
        <f>ForcingConstraint!$A$100</f>
        <v>piControl SIC Climatology</v>
      </c>
      <c r="AY53" s="21" t="str">
        <f>ForcingConstraint!$A$124</f>
        <v>1850 Non-Reactive WMGHG Concentrations</v>
      </c>
      <c r="AZ53" s="21" t="str">
        <f>ForcingConstraint!$A$142</f>
        <v>1850 N2O Concentration</v>
      </c>
      <c r="BA53" s="21" t="str">
        <f>requirement!$A$89</f>
        <v>1850 NTCF Emissions</v>
      </c>
      <c r="BB53" s="21" t="str">
        <f>ForcingConstraint!$A$122</f>
        <v>1850 Ozone Depleting Halocarbon Concentrations</v>
      </c>
      <c r="BC53" s="21" t="str">
        <f>ForcingConstraint!$A$34</f>
        <v>Pre-Industrial Land Use</v>
      </c>
      <c r="BD53" s="21" t="str">
        <f>ForcingConstraint!$A$429</f>
        <v>Pre-Industrial Solar Irradiance Forcing</v>
      </c>
      <c r="BE53" s="35" t="str">
        <f>requirement!$A$12</f>
        <v>Pre-Industrial Solar Particle Forcing</v>
      </c>
      <c r="BM53" s="35"/>
    </row>
    <row r="54" spans="1:65" ht="94" customHeight="1">
      <c r="A54" s="22" t="s">
        <v>3930</v>
      </c>
      <c r="B54" s="21" t="s">
        <v>2833</v>
      </c>
      <c r="C54" s="22" t="s">
        <v>2831</v>
      </c>
      <c r="E54" s="22" t="s">
        <v>3918</v>
      </c>
      <c r="F54" s="21" t="s">
        <v>2830</v>
      </c>
      <c r="G54" s="22" t="s">
        <v>3932</v>
      </c>
      <c r="H54" s="22" t="s">
        <v>1595</v>
      </c>
      <c r="I54" s="21" t="s">
        <v>70</v>
      </c>
      <c r="J54" s="21" t="str">
        <f>party!$A$30</f>
        <v>William Collins</v>
      </c>
      <c r="K54" s="21" t="str">
        <f>party!$A$31</f>
        <v>Jean-François Lamarque</v>
      </c>
      <c r="L54" s="21" t="str">
        <f>party!$A$19</f>
        <v>Michael Schulz</v>
      </c>
      <c r="O54" s="7" t="str">
        <f>references!$D$76</f>
        <v>Collins, W. J., J.-F. Lamarque, M. Schulz, O. Boucher, V. Eyring, M. I. Hegglin, A. Maycock, G. Myhre, M. Prather, D. Shindell, S. J. Smith (2017), AerChemMIP: Quantifying the effects of chemistry and aerosols in CMIP6, Geosci. Model Dev., 10, 585-607</v>
      </c>
      <c r="P54" s="22" t="str">
        <f>references!$D$14</f>
        <v>Overview CMIP6-Endorsed MIPs</v>
      </c>
      <c r="V54" s="21" t="str">
        <f>party!$A$6</f>
        <v>Charlotte Pascoe</v>
      </c>
      <c r="W54" s="22" t="str">
        <f t="shared" si="4"/>
        <v>piClim-control</v>
      </c>
      <c r="Z54" s="22" t="str">
        <f t="shared" si="5"/>
        <v>piControl</v>
      </c>
      <c r="AG54" s="21" t="str">
        <f>TemporalConstraint!$A$5</f>
        <v>30yrs</v>
      </c>
      <c r="AI54" s="21" t="str">
        <f>EnsembleRequirement!$A$4</f>
        <v>SingleMember</v>
      </c>
      <c r="AQ54" s="21" t="str">
        <f>requirement!$A$81</f>
        <v>AGCM-Aer-Chem Configuration</v>
      </c>
      <c r="AV54" s="21" t="str">
        <f>ForcingConstraint!$A$136</f>
        <v>2014 N2O Concentration</v>
      </c>
      <c r="AW54" s="21" t="str">
        <f>ForcingConstraint!$A$99</f>
        <v>piControl SST Climatology</v>
      </c>
      <c r="AX54" s="21" t="str">
        <f>ForcingConstraint!$A$100</f>
        <v>piControl SIC Climatology</v>
      </c>
      <c r="AY54" s="21" t="str">
        <f>ForcingConstraint!$A$124</f>
        <v>1850 Non-Reactive WMGHG Concentrations</v>
      </c>
      <c r="AZ54" s="21" t="str">
        <f>ForcingConstraint!$A$116</f>
        <v>1850 Methane Concentration</v>
      </c>
      <c r="BA54" s="21" t="str">
        <f>requirement!$A$89</f>
        <v>1850 NTCF Emissions</v>
      </c>
      <c r="BB54" s="21" t="str">
        <f>ForcingConstraint!$A$122</f>
        <v>1850 Ozone Depleting Halocarbon Concentrations</v>
      </c>
      <c r="BC54" s="21" t="str">
        <f>ForcingConstraint!$A$34</f>
        <v>Pre-Industrial Land Use</v>
      </c>
      <c r="BD54" s="21" t="str">
        <f>ForcingConstraint!$A$429</f>
        <v>Pre-Industrial Solar Irradiance Forcing</v>
      </c>
      <c r="BE54" s="35" t="str">
        <f>requirement!$A$12</f>
        <v>Pre-Industrial Solar Particle Forcing</v>
      </c>
      <c r="BM54" s="35"/>
    </row>
    <row r="55" spans="1:65" ht="90">
      <c r="A55" s="22" t="s">
        <v>3931</v>
      </c>
      <c r="B55" s="21" t="s">
        <v>2837</v>
      </c>
      <c r="C55" s="22" t="s">
        <v>2838</v>
      </c>
      <c r="E55" s="22" t="s">
        <v>3921</v>
      </c>
      <c r="F55" s="21" t="s">
        <v>6217</v>
      </c>
      <c r="G55" s="22" t="s">
        <v>6594</v>
      </c>
      <c r="H55" s="22" t="s">
        <v>1595</v>
      </c>
      <c r="I55" s="21" t="s">
        <v>70</v>
      </c>
      <c r="J55" s="21" t="str">
        <f>party!$A$30</f>
        <v>William Collins</v>
      </c>
      <c r="K55" s="21" t="str">
        <f>party!$A$31</f>
        <v>Jean-François Lamarque</v>
      </c>
      <c r="L55" s="21" t="str">
        <f>party!$A$19</f>
        <v>Michael Schulz</v>
      </c>
      <c r="O55" s="7" t="str">
        <f>references!$D$76</f>
        <v>Collins, W. J., J.-F. Lamarque, M. Schulz, O. Boucher, V. Eyring, M. I. Hegglin, A. Maycock, G. Myhre, M. Prather, D. Shindell, S. J. Smith (2017), AerChemMIP: Quantifying the effects of chemistry and aerosols in CMIP6, Geosci. Model Dev., 10, 585-607</v>
      </c>
      <c r="P55" s="22" t="str">
        <f>references!$D$14</f>
        <v>Overview CMIP6-Endorsed MIPs</v>
      </c>
      <c r="V55" s="21" t="str">
        <f>party!$A$6</f>
        <v>Charlotte Pascoe</v>
      </c>
      <c r="W55" s="22" t="str">
        <f t="shared" si="4"/>
        <v>piClim-control</v>
      </c>
      <c r="Z55" s="22" t="str">
        <f t="shared" si="5"/>
        <v>piControl</v>
      </c>
      <c r="AG55" s="21" t="str">
        <f>TemporalConstraint!$A$5</f>
        <v>30yrs</v>
      </c>
      <c r="AI55" s="21" t="str">
        <f>EnsembleRequirement!$A$4</f>
        <v>SingleMember</v>
      </c>
      <c r="AQ55" s="21" t="str">
        <f>requirement!$A$81</f>
        <v>AGCM-Aer-Chem Configuration</v>
      </c>
      <c r="AV55" s="21" t="str">
        <f>ForcingConstraint!$A$137</f>
        <v>2014 Ozone Depleting Halocarbon Concentrations</v>
      </c>
      <c r="AW55" s="21" t="str">
        <f>ForcingConstraint!$A$99</f>
        <v>piControl SST Climatology</v>
      </c>
      <c r="AX55" s="21" t="str">
        <f>ForcingConstraint!$A$100</f>
        <v>piControl SIC Climatology</v>
      </c>
      <c r="AY55" s="21" t="str">
        <f>ForcingConstraint!$A$124</f>
        <v>1850 Non-Reactive WMGHG Concentrations</v>
      </c>
      <c r="AZ55" s="21" t="str">
        <f>ForcingConstraint!$A$116</f>
        <v>1850 Methane Concentration</v>
      </c>
      <c r="BA55" s="21" t="str">
        <f>ForcingConstraint!$A$142</f>
        <v>1850 N2O Concentration</v>
      </c>
      <c r="BB55" s="21" t="str">
        <f>requirement!$A$89</f>
        <v>1850 NTCF Emissions</v>
      </c>
      <c r="BC55" s="21" t="str">
        <f>ForcingConstraint!$A$34</f>
        <v>Pre-Industrial Land Use</v>
      </c>
      <c r="BD55" s="21" t="str">
        <f>ForcingConstraint!$A$429</f>
        <v>Pre-Industrial Solar Irradiance Forcing</v>
      </c>
      <c r="BE55" s="35" t="str">
        <f>requirement!$A$12</f>
        <v>Pre-Industrial Solar Particle Forcing</v>
      </c>
      <c r="BI55" s="43"/>
      <c r="BJ55" s="43"/>
      <c r="BK55" s="43"/>
      <c r="BL55" s="43"/>
      <c r="BM55" s="35"/>
    </row>
    <row r="56" spans="1:65" ht="90">
      <c r="A56" s="22" t="s">
        <v>4035</v>
      </c>
      <c r="B56" s="21" t="s">
        <v>2836</v>
      </c>
      <c r="C56" s="22" t="s">
        <v>6211</v>
      </c>
      <c r="D56" s="22" t="s">
        <v>7823</v>
      </c>
      <c r="E56" s="22" t="s">
        <v>6210</v>
      </c>
      <c r="F56" s="21" t="s">
        <v>2839</v>
      </c>
      <c r="G56" s="22" t="s">
        <v>7817</v>
      </c>
      <c r="H56" s="22" t="s">
        <v>1595</v>
      </c>
      <c r="I56" s="21" t="s">
        <v>70</v>
      </c>
      <c r="J56" s="21" t="str">
        <f>party!$A$30</f>
        <v>William Collins</v>
      </c>
      <c r="K56" s="21" t="str">
        <f>party!$A$31</f>
        <v>Jean-François Lamarque</v>
      </c>
      <c r="L56" s="21" t="str">
        <f>party!$A$19</f>
        <v>Michael Schulz</v>
      </c>
      <c r="O56" s="7" t="str">
        <f>references!$D$76</f>
        <v>Collins, W. J., J.-F. Lamarque, M. Schulz, O. Boucher, V. Eyring, M. I. Hegglin, A. Maycock, G. Myhre, M. Prather, D. Shindell, S. J. Smith (2017), AerChemMIP: Quantifying the effects of chemistry and aerosols in CMIP6, Geosci. Model Dev., 10, 585-607</v>
      </c>
      <c r="P56" s="22" t="str">
        <f>references!$D$14</f>
        <v>Overview CMIP6-Endorsed MIPs</v>
      </c>
      <c r="V56" s="21" t="str">
        <f>party!$A$6</f>
        <v>Charlotte Pascoe</v>
      </c>
      <c r="W56" s="22" t="str">
        <f t="shared" si="4"/>
        <v>piClim-control</v>
      </c>
      <c r="Z56" s="22" t="str">
        <f t="shared" si="5"/>
        <v>piControl</v>
      </c>
      <c r="AG56" s="21" t="str">
        <f>TemporalConstraint!$A$5</f>
        <v>30yrs</v>
      </c>
      <c r="AI56" s="21" t="str">
        <f>EnsembleRequirement!$A$4</f>
        <v>SingleMember</v>
      </c>
      <c r="AQ56" s="21" t="str">
        <f>requirement!$A$81</f>
        <v>AGCM-Aer-Chem Configuration</v>
      </c>
      <c r="AV56" s="21" t="str">
        <f>ForcingConstraint!$A$138</f>
        <v>2014 NOx Emissions</v>
      </c>
      <c r="AW56" s="21" t="str">
        <f>ForcingConstraint!$A$99</f>
        <v>piControl SST Climatology</v>
      </c>
      <c r="AX56" s="21" t="str">
        <f>ForcingConstraint!$A$100</f>
        <v>piControl SIC Climatology</v>
      </c>
      <c r="AY56" s="21" t="str">
        <f>ForcingConstraint!$A$124</f>
        <v>1850 Non-Reactive WMGHG Concentrations</v>
      </c>
      <c r="AZ56" s="21" t="str">
        <f>ForcingConstraint!$A$116</f>
        <v>1850 Methane Concentration</v>
      </c>
      <c r="BA56" s="21" t="str">
        <f>ForcingConstraint!$A$142</f>
        <v>1850 N2O Concentration</v>
      </c>
      <c r="BB56" s="21" t="str">
        <f>ForcingConstraint!$A$126</f>
        <v>1850 Aerosol Emissions</v>
      </c>
      <c r="BC56" s="21" t="str">
        <f>ForcingConstraint!$A$127</f>
        <v>1850 Aerosol Precursor Emissions</v>
      </c>
      <c r="BD56" s="21" t="str">
        <f>ForcingConstraint!$A$139</f>
        <v>1850 non-NOx Tropospheric Ozone Precursor Emissions</v>
      </c>
      <c r="BE56" s="21" t="str">
        <f>ForcingConstraint!$A$122</f>
        <v>1850 Ozone Depleting Halocarbon Concentrations</v>
      </c>
      <c r="BF56" s="21" t="str">
        <f>ForcingConstraint!$A$34</f>
        <v>Pre-Industrial Land Use</v>
      </c>
      <c r="BG56" s="21" t="str">
        <f>ForcingConstraint!$A$429</f>
        <v>Pre-Industrial Solar Irradiance Forcing</v>
      </c>
      <c r="BH56" s="35" t="str">
        <f>requirement!$A$12</f>
        <v>Pre-Industrial Solar Particle Forcing</v>
      </c>
      <c r="BM56" s="35"/>
    </row>
    <row r="57" spans="1:65" ht="90">
      <c r="A57" s="22" t="s">
        <v>4036</v>
      </c>
      <c r="B57" s="21" t="s">
        <v>2835</v>
      </c>
      <c r="C57" s="22" t="s">
        <v>2834</v>
      </c>
      <c r="E57" s="22" t="s">
        <v>3943</v>
      </c>
      <c r="F57" s="21" t="s">
        <v>2840</v>
      </c>
      <c r="G57" s="22" t="s">
        <v>7818</v>
      </c>
      <c r="H57" s="22" t="s">
        <v>1595</v>
      </c>
      <c r="I57" s="21" t="s">
        <v>70</v>
      </c>
      <c r="J57" s="21" t="str">
        <f>party!$A$30</f>
        <v>William Collins</v>
      </c>
      <c r="K57" s="21" t="str">
        <f>party!$A$31</f>
        <v>Jean-François Lamarque</v>
      </c>
      <c r="L57" s="21" t="str">
        <f>party!$A$19</f>
        <v>Michael Schulz</v>
      </c>
      <c r="O57" s="7" t="str">
        <f>references!$D$76</f>
        <v>Collins, W. J., J.-F. Lamarque, M. Schulz, O. Boucher, V. Eyring, M. I. Hegglin, A. Maycock, G. Myhre, M. Prather, D. Shindell, S. J. Smith (2017), AerChemMIP: Quantifying the effects of chemistry and aerosols in CMIP6, Geosci. Model Dev., 10, 585-607</v>
      </c>
      <c r="P57" s="22" t="str">
        <f>references!$D$14</f>
        <v>Overview CMIP6-Endorsed MIPs</v>
      </c>
      <c r="V57" s="21" t="str">
        <f>party!$A$6</f>
        <v>Charlotte Pascoe</v>
      </c>
      <c r="W57" s="22" t="str">
        <f t="shared" si="4"/>
        <v>piClim-control</v>
      </c>
      <c r="Z57" s="22" t="str">
        <f t="shared" si="5"/>
        <v>piControl</v>
      </c>
      <c r="AG57" s="21" t="str">
        <f>TemporalConstraint!$A$5</f>
        <v>30yrs</v>
      </c>
      <c r="AI57" s="21" t="str">
        <f>EnsembleRequirement!$A$4</f>
        <v>SingleMember</v>
      </c>
      <c r="AQ57" s="21" t="str">
        <f>requirement!$A$81</f>
        <v>AGCM-Aer-Chem Configuration</v>
      </c>
      <c r="AV57" s="21" t="str">
        <f>ForcingConstraint!$A$140</f>
        <v>2014 CO VOC Emissions</v>
      </c>
      <c r="AW57" s="21" t="str">
        <f>ForcingConstraint!$A$99</f>
        <v>piControl SST Climatology</v>
      </c>
      <c r="AX57" s="21" t="str">
        <f>ForcingConstraint!$A$100</f>
        <v>piControl SIC Climatology</v>
      </c>
      <c r="AY57" s="21" t="str">
        <f>ForcingConstraint!$A$124</f>
        <v>1850 Non-Reactive WMGHG Concentrations</v>
      </c>
      <c r="AZ57" s="21" t="str">
        <f>ForcingConstraint!$A$116</f>
        <v>1850 Methane Concentration</v>
      </c>
      <c r="BA57" s="21" t="str">
        <f>ForcingConstraint!$A$142</f>
        <v>1850 N2O Concentration</v>
      </c>
      <c r="BB57" s="21" t="str">
        <f>ForcingConstraint!$A$126</f>
        <v>1850 Aerosol Emissions</v>
      </c>
      <c r="BC57" s="21" t="str">
        <f>ForcingConstraint!$A$127</f>
        <v>1850 Aerosol Precursor Emissions</v>
      </c>
      <c r="BD57" s="21" t="str">
        <f>ForcingConstraint!$A$141</f>
        <v>1850 non-CO VOC Tropospheric Ozone Precursor Emissions</v>
      </c>
      <c r="BE57" s="21" t="str">
        <f>ForcingConstraint!$A$122</f>
        <v>1850 Ozone Depleting Halocarbon Concentrations</v>
      </c>
      <c r="BF57" s="21" t="str">
        <f>ForcingConstraint!$A$34</f>
        <v>Pre-Industrial Land Use</v>
      </c>
      <c r="BG57" s="21" t="str">
        <f>ForcingConstraint!$A$429</f>
        <v>Pre-Industrial Solar Irradiance Forcing</v>
      </c>
      <c r="BH57" s="35" t="str">
        <f>requirement!$A$12</f>
        <v>Pre-Industrial Solar Particle Forcing</v>
      </c>
      <c r="BM57" s="35"/>
    </row>
    <row r="58" spans="1:65" ht="60">
      <c r="A58" s="22" t="s">
        <v>3925</v>
      </c>
      <c r="B58" s="21" t="s">
        <v>2841</v>
      </c>
      <c r="C58" s="22" t="s">
        <v>2843</v>
      </c>
      <c r="E58" s="22" t="s">
        <v>2842</v>
      </c>
      <c r="F58" s="21" t="s">
        <v>2844</v>
      </c>
      <c r="G58" s="22" t="s">
        <v>7819</v>
      </c>
      <c r="H58" s="22" t="s">
        <v>1594</v>
      </c>
      <c r="I58" s="21" t="s">
        <v>70</v>
      </c>
      <c r="J58" s="21" t="str">
        <f>party!$A$30</f>
        <v>William Collins</v>
      </c>
      <c r="K58" s="21" t="str">
        <f>party!$A$31</f>
        <v>Jean-François Lamarque</v>
      </c>
      <c r="L58" s="21" t="str">
        <f>party!$A$19</f>
        <v>Michael Schulz</v>
      </c>
      <c r="O58" s="7" t="str">
        <f>references!$D$76</f>
        <v>Collins, W. J., J.-F. Lamarque, M. Schulz, O. Boucher, V. Eyring, M. I. Hegglin, A. Maycock, G. Myhre, M. Prather, D. Shindell, S. J. Smith (2017), AerChemMIP: Quantifying the effects of chemistry and aerosols in CMIP6, Geosci. Model Dev., 10, 585-607</v>
      </c>
      <c r="P58" s="22" t="str">
        <f>references!$D$14</f>
        <v>Overview CMIP6-Endorsed MIPs</v>
      </c>
      <c r="V58" s="21" t="str">
        <f>party!$A$6</f>
        <v>Charlotte Pascoe</v>
      </c>
      <c r="W58" s="22" t="str">
        <f>$C$33</f>
        <v>histSST</v>
      </c>
      <c r="X58" s="22" t="str">
        <f>$C$9</f>
        <v>piControl</v>
      </c>
      <c r="Z58" s="22" t="str">
        <f>$C$14</f>
        <v>historical</v>
      </c>
      <c r="AG58" s="21" t="str">
        <f>TemporalConstraint!$A$3</f>
        <v>1850-2014 165yrs</v>
      </c>
      <c r="AI58" s="21" t="str">
        <f>EnsembleRequirement!$A$4</f>
        <v>SingleMember</v>
      </c>
      <c r="AQ58" s="21" t="str">
        <f>requirement!$A$81</f>
        <v>AGCM-Aer-Chem Configuration</v>
      </c>
      <c r="AV58" s="21" t="str">
        <f>ForcingConstraint!$A$142</f>
        <v>1850 N2O Concentration</v>
      </c>
      <c r="AW58" s="21" t="str">
        <f>ForcingConstraint!$A$125</f>
        <v>Historical SST</v>
      </c>
      <c r="AX58" s="21" t="str">
        <f>ForcingConstraint!$A$522</f>
        <v>Historical Sea Ice</v>
      </c>
      <c r="AY58" s="21" t="str">
        <f>ForcingConstraint!$A$123</f>
        <v>Historical Non-Reactive WMGHG Concentrations</v>
      </c>
      <c r="AZ58" s="21" t="str">
        <f>ForcingConstraint!$A$117</f>
        <v>Historical Methane Concentrations</v>
      </c>
      <c r="BA58" s="21" t="str">
        <f>requirement!$A$90</f>
        <v>Historical NTCF Emissions</v>
      </c>
      <c r="BB58" s="21" t="str">
        <f>ForcingConstraint!$A$121</f>
        <v>Historical Ozone Depleting Halocarbon Concentrations</v>
      </c>
      <c r="BC58" s="21" t="str">
        <f>ForcingConstraint!$A$16</f>
        <v>Historical Land Use</v>
      </c>
      <c r="BD58" s="21" t="str">
        <f>ForcingConstraint!$A$20</f>
        <v>Historical Solar Irradiance Forcing</v>
      </c>
      <c r="BE58" s="21" t="str">
        <f>requirement!$A$10</f>
        <v xml:space="preserve">Historical Solar Particle Forcing </v>
      </c>
      <c r="BG58" s="43"/>
      <c r="BH58" s="43"/>
      <c r="BI58" s="43"/>
      <c r="BJ58" s="43"/>
      <c r="BK58" s="43"/>
      <c r="BM58" s="35"/>
    </row>
    <row r="59" spans="1:65" ht="120">
      <c r="A59" s="22" t="s">
        <v>3949</v>
      </c>
      <c r="B59" s="21" t="s">
        <v>2846</v>
      </c>
      <c r="C59" s="22" t="s">
        <v>2845</v>
      </c>
      <c r="E59" s="22" t="s">
        <v>3948</v>
      </c>
      <c r="F59" s="21" t="s">
        <v>2855</v>
      </c>
      <c r="G59" s="22" t="s">
        <v>4007</v>
      </c>
      <c r="H59" s="22" t="s">
        <v>4012</v>
      </c>
      <c r="I59" s="21" t="s">
        <v>70</v>
      </c>
      <c r="J59" s="21" t="str">
        <f>party!$A$30</f>
        <v>William Collins</v>
      </c>
      <c r="K59" s="21" t="str">
        <f>party!$A$31</f>
        <v>Jean-François Lamarque</v>
      </c>
      <c r="L59" s="21" t="str">
        <f>party!$A$19</f>
        <v>Michael Schulz</v>
      </c>
      <c r="O59" s="7" t="str">
        <f>references!$D$76</f>
        <v>Collins, W. J., J.-F. Lamarque, M. Schulz, O. Boucher, V. Eyring, M. I. Hegglin, A. Maycock, G. Myhre, M. Prather, D. Shindell, S. J. Smith (2017), AerChemMIP: Quantifying the effects of chemistry and aerosols in CMIP6, Geosci. Model Dev., 10, 585-607</v>
      </c>
      <c r="P59" s="22" t="str">
        <f>references!$D$14</f>
        <v>Overview CMIP6-Endorsed MIPs</v>
      </c>
      <c r="V59" s="21" t="str">
        <f>party!$A$6</f>
        <v>Charlotte Pascoe</v>
      </c>
      <c r="W59" s="22" t="str">
        <f t="shared" si="4"/>
        <v>piClim-control</v>
      </c>
      <c r="Z59" s="22" t="str">
        <f t="shared" si="5"/>
        <v>piControl</v>
      </c>
      <c r="AG59" s="21" t="str">
        <f>TemporalConstraint!$A$5</f>
        <v>30yrs</v>
      </c>
      <c r="AI59" s="21" t="str">
        <f>EnsembleRequirement!$A$4</f>
        <v>SingleMember</v>
      </c>
      <c r="AQ59" s="21" t="str">
        <f>requirement!$A$87</f>
        <v>AGCM-Aer Configuration</v>
      </c>
      <c r="AV59" s="21" t="str">
        <f>ForcingConstraint!$A143</f>
        <v>2x 1850 Dust Aerosol Emissions</v>
      </c>
      <c r="AW59" s="21" t="str">
        <f>ForcingConstraint!$A$99</f>
        <v>piControl SST Climatology</v>
      </c>
      <c r="AX59" s="21" t="str">
        <f>ForcingConstraint!$A$100</f>
        <v>piControl SIC Climatology</v>
      </c>
      <c r="AY59" s="21" t="str">
        <f>ForcingConstraint!$A$123</f>
        <v>Historical Non-Reactive WMGHG Concentrations</v>
      </c>
      <c r="AZ59" s="21" t="str">
        <f>ForcingConstraint!$A$117</f>
        <v>Historical Methane Concentrations</v>
      </c>
      <c r="BA59" s="21" t="str">
        <f>ForcingConstraint!$A$142</f>
        <v>1850 N2O Concentration</v>
      </c>
      <c r="BB59" s="21" t="str">
        <f>ForcingConstraint!$A144</f>
        <v>1850 non-Dust Aerosol emissions</v>
      </c>
      <c r="BC59" s="21" t="str">
        <f>ForcingConstraint!$A$127</f>
        <v>1850 Aerosol Precursor Emissions</v>
      </c>
      <c r="BD59" s="21" t="str">
        <f>ForcingConstraint!$A$128</f>
        <v>1850 Tropospheric Ozone Precursor Emissions</v>
      </c>
      <c r="BE59" s="21" t="str">
        <f>ForcingConstraint!$A$122</f>
        <v>1850 Ozone Depleting Halocarbon Concentrations</v>
      </c>
      <c r="BF59" s="21" t="str">
        <f>ForcingConstraint!$A$34</f>
        <v>Pre-Industrial Land Use</v>
      </c>
      <c r="BG59" s="21" t="str">
        <f>ForcingConstraint!$A$429</f>
        <v>Pre-Industrial Solar Irradiance Forcing</v>
      </c>
      <c r="BH59" s="35" t="str">
        <f>requirement!$A$12</f>
        <v>Pre-Industrial Solar Particle Forcing</v>
      </c>
      <c r="BM59" s="35"/>
    </row>
    <row r="60" spans="1:65" ht="120">
      <c r="A60" s="22" t="s">
        <v>4004</v>
      </c>
      <c r="B60" s="21" t="s">
        <v>2848</v>
      </c>
      <c r="C60" s="22" t="s">
        <v>2847</v>
      </c>
      <c r="E60" s="22" t="s">
        <v>4005</v>
      </c>
      <c r="F60" s="21" t="s">
        <v>2856</v>
      </c>
      <c r="G60" s="22" t="s">
        <v>4006</v>
      </c>
      <c r="H60" s="22" t="s">
        <v>4012</v>
      </c>
      <c r="I60" s="21" t="s">
        <v>70</v>
      </c>
      <c r="J60" s="21" t="str">
        <f>party!$A$30</f>
        <v>William Collins</v>
      </c>
      <c r="K60" s="21" t="str">
        <f>party!$A$31</f>
        <v>Jean-François Lamarque</v>
      </c>
      <c r="L60" s="21" t="str">
        <f>party!$A$19</f>
        <v>Michael Schulz</v>
      </c>
      <c r="O60" s="7" t="str">
        <f>references!$D$76</f>
        <v>Collins, W. J., J.-F. Lamarque, M. Schulz, O. Boucher, V. Eyring, M. I. Hegglin, A. Maycock, G. Myhre, M. Prather, D. Shindell, S. J. Smith (2017), AerChemMIP: Quantifying the effects of chemistry and aerosols in CMIP6, Geosci. Model Dev., 10, 585-607</v>
      </c>
      <c r="P60" s="22" t="str">
        <f>references!$D$14</f>
        <v>Overview CMIP6-Endorsed MIPs</v>
      </c>
      <c r="V60" s="21" t="str">
        <f>party!$A$6</f>
        <v>Charlotte Pascoe</v>
      </c>
      <c r="W60" s="22" t="str">
        <f t="shared" si="4"/>
        <v>piClim-control</v>
      </c>
      <c r="Z60" s="22" t="str">
        <f t="shared" si="5"/>
        <v>piControl</v>
      </c>
      <c r="AG60" s="21" t="str">
        <f>TemporalConstraint!$A$5</f>
        <v>30yrs</v>
      </c>
      <c r="AI60" s="21" t="str">
        <f>EnsembleRequirement!$A$4</f>
        <v>SingleMember</v>
      </c>
      <c r="AQ60" s="21" t="str">
        <f>requirement!$A$87</f>
        <v>AGCM-Aer Configuration</v>
      </c>
      <c r="AV60" s="21" t="str">
        <f>ForcingConstraint!$A145</f>
        <v>2x 1850 Sea Salt Aerosol Emissions</v>
      </c>
      <c r="AW60" s="21" t="str">
        <f>ForcingConstraint!$A$99</f>
        <v>piControl SST Climatology</v>
      </c>
      <c r="AX60" s="21" t="str">
        <f>ForcingConstraint!$A$100</f>
        <v>piControl SIC Climatology</v>
      </c>
      <c r="AY60" s="21" t="str">
        <f>ForcingConstraint!$A$123</f>
        <v>Historical Non-Reactive WMGHG Concentrations</v>
      </c>
      <c r="AZ60" s="21" t="str">
        <f>ForcingConstraint!$A$117</f>
        <v>Historical Methane Concentrations</v>
      </c>
      <c r="BA60" s="21" t="str">
        <f>ForcingConstraint!$A$142</f>
        <v>1850 N2O Concentration</v>
      </c>
      <c r="BB60" s="21" t="str">
        <f>ForcingConstraint!$A146</f>
        <v>1850 non-Sea Salt Aerosol Emissions</v>
      </c>
      <c r="BC60" s="21" t="str">
        <f>ForcingConstraint!$A$127</f>
        <v>1850 Aerosol Precursor Emissions</v>
      </c>
      <c r="BD60" s="21" t="str">
        <f>ForcingConstraint!$A$128</f>
        <v>1850 Tropospheric Ozone Precursor Emissions</v>
      </c>
      <c r="BE60" s="21" t="str">
        <f>ForcingConstraint!$A$122</f>
        <v>1850 Ozone Depleting Halocarbon Concentrations</v>
      </c>
      <c r="BF60" s="21" t="str">
        <f>ForcingConstraint!$A$34</f>
        <v>Pre-Industrial Land Use</v>
      </c>
      <c r="BG60" s="21" t="str">
        <f>ForcingConstraint!$A$429</f>
        <v>Pre-Industrial Solar Irradiance Forcing</v>
      </c>
      <c r="BH60" s="35" t="str">
        <f>requirement!$A$12</f>
        <v>Pre-Industrial Solar Particle Forcing</v>
      </c>
      <c r="BM60" s="35"/>
    </row>
    <row r="61" spans="1:65" ht="120">
      <c r="A61" s="22" t="s">
        <v>4037</v>
      </c>
      <c r="B61" s="21" t="s">
        <v>2850</v>
      </c>
      <c r="C61" s="22" t="s">
        <v>2849</v>
      </c>
      <c r="E61" s="22" t="s">
        <v>4008</v>
      </c>
      <c r="F61" s="21" t="s">
        <v>2857</v>
      </c>
      <c r="G61" s="22" t="s">
        <v>4013</v>
      </c>
      <c r="H61" s="22" t="s">
        <v>4012</v>
      </c>
      <c r="I61" s="21" t="s">
        <v>70</v>
      </c>
      <c r="J61" s="21" t="str">
        <f>party!$A$30</f>
        <v>William Collins</v>
      </c>
      <c r="K61" s="21" t="str">
        <f>party!$A$31</f>
        <v>Jean-François Lamarque</v>
      </c>
      <c r="L61" s="21" t="str">
        <f>party!$A$19</f>
        <v>Michael Schulz</v>
      </c>
      <c r="O61" s="7" t="str">
        <f>references!$D$76</f>
        <v>Collins, W. J., J.-F. Lamarque, M. Schulz, O. Boucher, V. Eyring, M. I. Hegglin, A. Maycock, G. Myhre, M. Prather, D. Shindell, S. J. Smith (2017), AerChemMIP: Quantifying the effects of chemistry and aerosols in CMIP6, Geosci. Model Dev., 10, 585-607</v>
      </c>
      <c r="P61" s="22" t="str">
        <f>references!$D$14</f>
        <v>Overview CMIP6-Endorsed MIPs</v>
      </c>
      <c r="V61" s="21" t="str">
        <f>party!$A$6</f>
        <v>Charlotte Pascoe</v>
      </c>
      <c r="W61" s="22" t="str">
        <f t="shared" si="4"/>
        <v>piClim-control</v>
      </c>
      <c r="Z61" s="22" t="str">
        <f t="shared" si="5"/>
        <v>piControl</v>
      </c>
      <c r="AG61" s="21" t="str">
        <f>TemporalConstraint!$A$5</f>
        <v>30yrs</v>
      </c>
      <c r="AI61" s="21" t="str">
        <f>EnsembleRequirement!$A$4</f>
        <v>SingleMember</v>
      </c>
      <c r="AQ61" s="21" t="str">
        <f>requirement!$A$87</f>
        <v>AGCM-Aer Configuration</v>
      </c>
      <c r="AV61" s="21" t="str">
        <f>ForcingConstraint!$A147</f>
        <v>2x 1850 DMS Aerosol Emissions</v>
      </c>
      <c r="AW61" s="21" t="str">
        <f>ForcingConstraint!$A$99</f>
        <v>piControl SST Climatology</v>
      </c>
      <c r="AX61" s="21" t="str">
        <f>ForcingConstraint!$A$100</f>
        <v>piControl SIC Climatology</v>
      </c>
      <c r="AY61" s="21" t="str">
        <f>ForcingConstraint!$A$123</f>
        <v>Historical Non-Reactive WMGHG Concentrations</v>
      </c>
      <c r="AZ61" s="21" t="str">
        <f>ForcingConstraint!$A$117</f>
        <v>Historical Methane Concentrations</v>
      </c>
      <c r="BA61" s="21" t="str">
        <f>ForcingConstraint!$A$142</f>
        <v>1850 N2O Concentration</v>
      </c>
      <c r="BB61" s="21" t="str">
        <f>ForcingConstraint!$A148</f>
        <v>1850 non-DMS Aerosol Emissions</v>
      </c>
      <c r="BC61" s="21" t="str">
        <f>ForcingConstraint!$A$127</f>
        <v>1850 Aerosol Precursor Emissions</v>
      </c>
      <c r="BD61" s="21" t="str">
        <f>ForcingConstraint!$A$128</f>
        <v>1850 Tropospheric Ozone Precursor Emissions</v>
      </c>
      <c r="BE61" s="21" t="str">
        <f>ForcingConstraint!$A$122</f>
        <v>1850 Ozone Depleting Halocarbon Concentrations</v>
      </c>
      <c r="BF61" s="21" t="str">
        <f>ForcingConstraint!$A$34</f>
        <v>Pre-Industrial Land Use</v>
      </c>
      <c r="BG61" s="21" t="str">
        <f>ForcingConstraint!$A$429</f>
        <v>Pre-Industrial Solar Irradiance Forcing</v>
      </c>
      <c r="BH61" s="35" t="str">
        <f>requirement!$A$12</f>
        <v>Pre-Industrial Solar Particle Forcing</v>
      </c>
      <c r="BM61" s="35"/>
    </row>
    <row r="62" spans="1:65" ht="120">
      <c r="A62" s="22" t="s">
        <v>4038</v>
      </c>
      <c r="B62" s="21" t="s">
        <v>2852</v>
      </c>
      <c r="C62" s="22" t="s">
        <v>2851</v>
      </c>
      <c r="E62" s="22" t="s">
        <v>4009</v>
      </c>
      <c r="F62" s="21" t="s">
        <v>2858</v>
      </c>
      <c r="G62" s="22" t="s">
        <v>4010</v>
      </c>
      <c r="H62" s="22" t="s">
        <v>4012</v>
      </c>
      <c r="I62" s="21" t="s">
        <v>70</v>
      </c>
      <c r="J62" s="21" t="str">
        <f>party!$A$30</f>
        <v>William Collins</v>
      </c>
      <c r="K62" s="21" t="str">
        <f>party!$A$31</f>
        <v>Jean-François Lamarque</v>
      </c>
      <c r="L62" s="21" t="str">
        <f>party!$A$19</f>
        <v>Michael Schulz</v>
      </c>
      <c r="O62" s="7" t="str">
        <f>references!$D$76</f>
        <v>Collins, W. J., J.-F. Lamarque, M. Schulz, O. Boucher, V. Eyring, M. I. Hegglin, A. Maycock, G. Myhre, M. Prather, D. Shindell, S. J. Smith (2017), AerChemMIP: Quantifying the effects of chemistry and aerosols in CMIP6, Geosci. Model Dev., 10, 585-607</v>
      </c>
      <c r="P62" s="22" t="str">
        <f>references!$D$14</f>
        <v>Overview CMIP6-Endorsed MIPs</v>
      </c>
      <c r="V62" s="21" t="str">
        <f>party!$A$6</f>
        <v>Charlotte Pascoe</v>
      </c>
      <c r="W62" s="22" t="str">
        <f t="shared" si="4"/>
        <v>piClim-control</v>
      </c>
      <c r="Z62" s="22" t="str">
        <f t="shared" si="5"/>
        <v>piControl</v>
      </c>
      <c r="AG62" s="21" t="str">
        <f>TemporalConstraint!$A$5</f>
        <v>30yrs</v>
      </c>
      <c r="AI62" s="21" t="str">
        <f>EnsembleRequirement!$A$4</f>
        <v>SingleMember</v>
      </c>
      <c r="AQ62" s="21" t="str">
        <f>requirement!$A$87</f>
        <v>AGCM-Aer Configuration</v>
      </c>
      <c r="AV62" s="21" t="str">
        <f>ForcingConstraint!$A149</f>
        <v>2x 1850 Fire Aerosol Emissions</v>
      </c>
      <c r="AW62" s="21" t="str">
        <f>ForcingConstraint!$A$99</f>
        <v>piControl SST Climatology</v>
      </c>
      <c r="AX62" s="21" t="str">
        <f>ForcingConstraint!$A$100</f>
        <v>piControl SIC Climatology</v>
      </c>
      <c r="AY62" s="21" t="str">
        <f>ForcingConstraint!$A$123</f>
        <v>Historical Non-Reactive WMGHG Concentrations</v>
      </c>
      <c r="AZ62" s="21" t="str">
        <f>ForcingConstraint!$A$117</f>
        <v>Historical Methane Concentrations</v>
      </c>
      <c r="BA62" s="21" t="str">
        <f>ForcingConstraint!$A$142</f>
        <v>1850 N2O Concentration</v>
      </c>
      <c r="BB62" s="21" t="str">
        <f>ForcingConstraint!$A150</f>
        <v>1850 non-Fire Aerosol Emissions</v>
      </c>
      <c r="BC62" s="21" t="str">
        <f>ForcingConstraint!$A$127</f>
        <v>1850 Aerosol Precursor Emissions</v>
      </c>
      <c r="BD62" s="21" t="str">
        <f>ForcingConstraint!$A$128</f>
        <v>1850 Tropospheric Ozone Precursor Emissions</v>
      </c>
      <c r="BE62" s="21" t="str">
        <f>ForcingConstraint!$A$122</f>
        <v>1850 Ozone Depleting Halocarbon Concentrations</v>
      </c>
      <c r="BF62" s="21" t="str">
        <f>ForcingConstraint!$A$34</f>
        <v>Pre-Industrial Land Use</v>
      </c>
      <c r="BG62" s="21" t="str">
        <f>ForcingConstraint!$A$429</f>
        <v>Pre-Industrial Solar Irradiance Forcing</v>
      </c>
      <c r="BH62" s="35" t="str">
        <f>requirement!$A$12</f>
        <v>Pre-Industrial Solar Particle Forcing</v>
      </c>
      <c r="BM62" s="35"/>
    </row>
    <row r="63" spans="1:65" ht="135">
      <c r="A63" s="22" t="s">
        <v>4039</v>
      </c>
      <c r="B63" s="21" t="s">
        <v>2854</v>
      </c>
      <c r="C63" s="22" t="s">
        <v>2853</v>
      </c>
      <c r="E63" s="22" t="s">
        <v>4011</v>
      </c>
      <c r="F63" s="21" t="s">
        <v>2859</v>
      </c>
      <c r="G63" s="22" t="s">
        <v>7821</v>
      </c>
      <c r="H63" s="22" t="s">
        <v>4012</v>
      </c>
      <c r="I63" s="21" t="s">
        <v>70</v>
      </c>
      <c r="J63" s="21" t="str">
        <f>party!$A$30</f>
        <v>William Collins</v>
      </c>
      <c r="K63" s="21" t="str">
        <f>party!$A$31</f>
        <v>Jean-François Lamarque</v>
      </c>
      <c r="L63" s="21" t="str">
        <f>party!$A$19</f>
        <v>Michael Schulz</v>
      </c>
      <c r="O63" s="7" t="str">
        <f>references!$D$76</f>
        <v>Collins, W. J., J.-F. Lamarque, M. Schulz, O. Boucher, V. Eyring, M. I. Hegglin, A. Maycock, G. Myhre, M. Prather, D. Shindell, S. J. Smith (2017), AerChemMIP: Quantifying the effects of chemistry and aerosols in CMIP6, Geosci. Model Dev., 10, 585-607</v>
      </c>
      <c r="P63" s="22" t="str">
        <f>references!$D$14</f>
        <v>Overview CMIP6-Endorsed MIPs</v>
      </c>
      <c r="V63" s="21" t="str">
        <f>party!$A$6</f>
        <v>Charlotte Pascoe</v>
      </c>
      <c r="W63" s="22" t="str">
        <f t="shared" si="4"/>
        <v>piClim-control</v>
      </c>
      <c r="Z63" s="22" t="str">
        <f t="shared" si="5"/>
        <v>piControl</v>
      </c>
      <c r="AG63" s="21" t="str">
        <f>TemporalConstraint!$A$5</f>
        <v>30yrs</v>
      </c>
      <c r="AI63" s="21" t="str">
        <f>EnsembleRequirement!$A$4</f>
        <v>SingleMember</v>
      </c>
      <c r="AQ63" s="21" t="str">
        <f>requirement!$A$81</f>
        <v>AGCM-Aer-Chem Configuration</v>
      </c>
      <c r="AV63" s="21" t="str">
        <f>ForcingConstraint!$A151</f>
        <v>2x 1850 Biogenic VOC Emissions</v>
      </c>
      <c r="AW63" s="21" t="str">
        <f>ForcingConstraint!$A$99</f>
        <v>piControl SST Climatology</v>
      </c>
      <c r="AX63" s="21" t="str">
        <f>ForcingConstraint!$A$100</f>
        <v>piControl SIC Climatology</v>
      </c>
      <c r="AY63" s="21" t="str">
        <f>ForcingConstraint!$A$123</f>
        <v>Historical Non-Reactive WMGHG Concentrations</v>
      </c>
      <c r="AZ63" s="21" t="str">
        <f>ForcingConstraint!$A$117</f>
        <v>Historical Methane Concentrations</v>
      </c>
      <c r="BA63" s="21" t="str">
        <f>ForcingConstraint!$A$142</f>
        <v>1850 N2O Concentration</v>
      </c>
      <c r="BB63" s="21" t="str">
        <f>ForcingConstraint!$A$126</f>
        <v>1850 Aerosol Emissions</v>
      </c>
      <c r="BC63" s="21" t="str">
        <f>ForcingConstraint!$A$127</f>
        <v>1850 Aerosol Precursor Emissions</v>
      </c>
      <c r="BD63" s="21" t="str">
        <f>ForcingConstraint!$A152</f>
        <v>1850 Tropospheric Ozone Precursor Emissions excluding Biogenic VOCs</v>
      </c>
      <c r="BE63" s="21" t="str">
        <f>ForcingConstraint!$A$122</f>
        <v>1850 Ozone Depleting Halocarbon Concentrations</v>
      </c>
      <c r="BF63" s="21" t="str">
        <f>ForcingConstraint!$A$34</f>
        <v>Pre-Industrial Land Use</v>
      </c>
      <c r="BG63" s="21" t="str">
        <f>ForcingConstraint!$A$429</f>
        <v>Pre-Industrial Solar Irradiance Forcing</v>
      </c>
      <c r="BH63" s="35" t="str">
        <f>requirement!$A$12</f>
        <v>Pre-Industrial Solar Particle Forcing</v>
      </c>
      <c r="BM63" s="35"/>
    </row>
    <row r="64" spans="1:65" ht="135">
      <c r="A64" s="22" t="s">
        <v>4040</v>
      </c>
      <c r="B64" s="21" t="s">
        <v>2860</v>
      </c>
      <c r="C64" s="22" t="s">
        <v>6212</v>
      </c>
      <c r="D64" s="22" t="s">
        <v>7822</v>
      </c>
      <c r="E64" s="22" t="s">
        <v>6213</v>
      </c>
      <c r="F64" s="21" t="s">
        <v>2863</v>
      </c>
      <c r="G64" s="22" t="s">
        <v>7820</v>
      </c>
      <c r="H64" s="22" t="s">
        <v>4012</v>
      </c>
      <c r="I64" s="21" t="s">
        <v>70</v>
      </c>
      <c r="J64" s="21" t="str">
        <f>party!$A$30</f>
        <v>William Collins</v>
      </c>
      <c r="K64" s="21" t="str">
        <f>party!$A$31</f>
        <v>Jean-François Lamarque</v>
      </c>
      <c r="L64" s="21" t="str">
        <f>party!$A$19</f>
        <v>Michael Schulz</v>
      </c>
      <c r="O64" s="7" t="str">
        <f>references!$D$76</f>
        <v>Collins, W. J., J.-F. Lamarque, M. Schulz, O. Boucher, V. Eyring, M. I. Hegglin, A. Maycock, G. Myhre, M. Prather, D. Shindell, S. J. Smith (2017), AerChemMIP: Quantifying the effects of chemistry and aerosols in CMIP6, Geosci. Model Dev., 10, 585-607</v>
      </c>
      <c r="P64" s="22" t="str">
        <f>references!$D$14</f>
        <v>Overview CMIP6-Endorsed MIPs</v>
      </c>
      <c r="V64" s="21" t="str">
        <f>party!$A$6</f>
        <v>Charlotte Pascoe</v>
      </c>
      <c r="W64" s="22" t="str">
        <f t="shared" si="4"/>
        <v>piClim-control</v>
      </c>
      <c r="Z64" s="22" t="str">
        <f t="shared" si="5"/>
        <v>piControl</v>
      </c>
      <c r="AG64" s="21" t="str">
        <f>TemporalConstraint!$A$5</f>
        <v>30yrs</v>
      </c>
      <c r="AI64" s="21" t="str">
        <f>EnsembleRequirement!$A$4</f>
        <v>SingleMember</v>
      </c>
      <c r="AQ64" s="21" t="str">
        <f>requirement!$A$81</f>
        <v>AGCM-Aer-Chem Configuration</v>
      </c>
      <c r="AV64" s="21" t="str">
        <f>ForcingConstraint!$A$153</f>
        <v>2x 1850 Lightning NOx</v>
      </c>
      <c r="AW64" s="21" t="str">
        <f>ForcingConstraint!$A$99</f>
        <v>piControl SST Climatology</v>
      </c>
      <c r="AX64" s="21" t="str">
        <f>ForcingConstraint!$A$100</f>
        <v>piControl SIC Climatology</v>
      </c>
      <c r="AY64" s="21" t="str">
        <f>ForcingConstraint!$A$123</f>
        <v>Historical Non-Reactive WMGHG Concentrations</v>
      </c>
      <c r="AZ64" s="21" t="str">
        <f>ForcingConstraint!$A$117</f>
        <v>Historical Methane Concentrations</v>
      </c>
      <c r="BA64" s="21" t="str">
        <f>ForcingConstraint!$A$142</f>
        <v>1850 N2O Concentration</v>
      </c>
      <c r="BB64" s="21" t="str">
        <f>ForcingConstraint!$A$126</f>
        <v>1850 Aerosol Emissions</v>
      </c>
      <c r="BC64" s="21" t="str">
        <f>ForcingConstraint!$A$127</f>
        <v>1850 Aerosol Precursor Emissions</v>
      </c>
      <c r="BD64" s="21" t="str">
        <f>ForcingConstraint!$A$154</f>
        <v>1850 Tropospheric Ozone Precursor Emissions excluding Lightning NOx</v>
      </c>
      <c r="BE64" s="21" t="str">
        <f>ForcingConstraint!$A$122</f>
        <v>1850 Ozone Depleting Halocarbon Concentrations</v>
      </c>
      <c r="BF64" s="21" t="str">
        <f>ForcingConstraint!$A$34</f>
        <v>Pre-Industrial Land Use</v>
      </c>
      <c r="BG64" s="21" t="str">
        <f>ForcingConstraint!$A$429</f>
        <v>Pre-Industrial Solar Irradiance Forcing</v>
      </c>
      <c r="BH64" s="35" t="str">
        <f>requirement!$A$12</f>
        <v>Pre-Industrial Solar Particle Forcing</v>
      </c>
      <c r="BM64" s="35"/>
    </row>
    <row r="65" spans="1:65" ht="90">
      <c r="A65" s="22" t="s">
        <v>6271</v>
      </c>
      <c r="B65" s="21" t="s">
        <v>6272</v>
      </c>
      <c r="C65" s="22" t="s">
        <v>6273</v>
      </c>
      <c r="F65" s="21" t="s">
        <v>6274</v>
      </c>
      <c r="G65" s="22" t="s">
        <v>6326</v>
      </c>
      <c r="H65" s="22" t="s">
        <v>1595</v>
      </c>
      <c r="I65" s="21" t="s">
        <v>70</v>
      </c>
      <c r="J65" s="21" t="str">
        <f>party!$A$30</f>
        <v>William Collins</v>
      </c>
      <c r="K65" s="21" t="str">
        <f>party!$A$31</f>
        <v>Jean-François Lamarque</v>
      </c>
      <c r="L65" s="21" t="str">
        <f>party!$A$19</f>
        <v>Michael Schulz</v>
      </c>
      <c r="O65" s="7" t="str">
        <f>references!$D$76</f>
        <v>Collins, W. J., J.-F. Lamarque, M. Schulz, O. Boucher, V. Eyring, M. I. Hegglin, A. Maycock, G. Myhre, M. Prather, D. Shindell, S. J. Smith (2017), AerChemMIP: Quantifying the effects of chemistry and aerosols in CMIP6, Geosci. Model Dev., 10, 585-607</v>
      </c>
      <c r="P65" s="7"/>
      <c r="V65" s="21" t="str">
        <f>party!$A$6</f>
        <v>Charlotte Pascoe</v>
      </c>
      <c r="W65" s="22" t="str">
        <f t="shared" si="4"/>
        <v>piClim-control</v>
      </c>
      <c r="Z65" s="22" t="str">
        <f t="shared" si="5"/>
        <v>piControl</v>
      </c>
      <c r="AG65" s="21" t="str">
        <f>TemporalConstraint!$A$5</f>
        <v>30yrs</v>
      </c>
      <c r="AI65" s="21" t="str">
        <f>EnsembleRequirement!$A$4</f>
        <v>SingleMember</v>
      </c>
      <c r="AQ65" s="21" t="str">
        <f>requirement!$A$87</f>
        <v>AGCM-Aer Configuration</v>
      </c>
      <c r="AV65" s="21" t="str">
        <f>ForcingConstraint!$A$436</f>
        <v>2014 Ammonia</v>
      </c>
      <c r="AW65" s="21" t="str">
        <f>ForcingConstraint!$A$99</f>
        <v>piControl SST Climatology</v>
      </c>
      <c r="AX65" s="21" t="str">
        <f>ForcingConstraint!$A$100</f>
        <v>piControl SIC Climatology</v>
      </c>
      <c r="AY65" s="21" t="str">
        <f>ForcingConstraint!$A$124</f>
        <v>1850 Non-Reactive WMGHG Concentrations</v>
      </c>
      <c r="AZ65" s="21" t="str">
        <f>ForcingConstraint!$A$116</f>
        <v>1850 Methane Concentration</v>
      </c>
      <c r="BA65" s="21" t="str">
        <f>ForcingConstraint!$A$142</f>
        <v>1850 N2O Concentration</v>
      </c>
      <c r="BB65" s="21" t="str">
        <f>ForcingConstraint!$A$126</f>
        <v>1850 Aerosol Emissions</v>
      </c>
      <c r="BC65" s="21" t="str">
        <f>ForcingConstraint!$A$437</f>
        <v xml:space="preserve">1850 non-NH3 Aerosol Precursor Emissions </v>
      </c>
      <c r="BD65" s="21" t="str">
        <f>ForcingConstraint!$A$128</f>
        <v>1850 Tropospheric Ozone Precursor Emissions</v>
      </c>
      <c r="BE65" s="21" t="str">
        <f>ForcingConstraint!$A$122</f>
        <v>1850 Ozone Depleting Halocarbon Concentrations</v>
      </c>
      <c r="BF65" s="21" t="str">
        <f>ForcingConstraint!$A$34</f>
        <v>Pre-Industrial Land Use</v>
      </c>
      <c r="BG65" s="21" t="str">
        <f>ForcingConstraint!$A$429</f>
        <v>Pre-Industrial Solar Irradiance Forcing</v>
      </c>
      <c r="BH65" s="35" t="str">
        <f>requirement!$A$12</f>
        <v>Pre-Industrial Solar Particle Forcing</v>
      </c>
      <c r="BI65" s="21" t="str">
        <f>ForcingConstraint!$A$32</f>
        <v>Pre-Industrial Ozone Concentrations</v>
      </c>
      <c r="BK65" s="43"/>
      <c r="BL65" s="43"/>
      <c r="BM65" s="35"/>
    </row>
    <row r="66" spans="1:65" ht="90">
      <c r="A66" s="22" t="s">
        <v>6277</v>
      </c>
      <c r="B66" s="21" t="s">
        <v>6278</v>
      </c>
      <c r="C66" s="22" t="s">
        <v>6279</v>
      </c>
      <c r="F66" s="21" t="s">
        <v>6301</v>
      </c>
      <c r="G66" s="22" t="s">
        <v>6325</v>
      </c>
      <c r="H66" s="22" t="s">
        <v>1595</v>
      </c>
      <c r="I66" s="21" t="s">
        <v>70</v>
      </c>
      <c r="J66" s="21" t="str">
        <f>party!$A$30</f>
        <v>William Collins</v>
      </c>
      <c r="K66" s="21" t="str">
        <f>party!$A$31</f>
        <v>Jean-François Lamarque</v>
      </c>
      <c r="L66" s="21" t="str">
        <f>party!$A$19</f>
        <v>Michael Schulz</v>
      </c>
      <c r="O66" s="7" t="str">
        <f>references!$D$76</f>
        <v>Collins, W. J., J.-F. Lamarque, M. Schulz, O. Boucher, V. Eyring, M. I. Hegglin, A. Maycock, G. Myhre, M. Prather, D. Shindell, S. J. Smith (2017), AerChemMIP: Quantifying the effects of chemistry and aerosols in CMIP6, Geosci. Model Dev., 10, 585-607</v>
      </c>
      <c r="P66" s="7"/>
      <c r="V66" s="21" t="str">
        <f>party!$A$6</f>
        <v>Charlotte Pascoe</v>
      </c>
      <c r="W66" s="22" t="str">
        <f t="shared" si="4"/>
        <v>piClim-control</v>
      </c>
      <c r="Z66" s="22" t="str">
        <f t="shared" si="5"/>
        <v>piControl</v>
      </c>
      <c r="AG66" s="21" t="str">
        <f>TemporalConstraint!$A$5</f>
        <v>30yrs</v>
      </c>
      <c r="AI66" s="21" t="str">
        <f>EnsembleRequirement!$A$4</f>
        <v>SingleMember</v>
      </c>
      <c r="AQ66" s="21" t="str">
        <f>requirement!$A$87</f>
        <v>AGCM-Aer Configuration</v>
      </c>
      <c r="AV66" s="21" t="str">
        <f>ForcingConstraint!$A$438</f>
        <v>2014 Organic Carbon</v>
      </c>
      <c r="AW66" s="21" t="str">
        <f>ForcingConstraint!$A$99</f>
        <v>piControl SST Climatology</v>
      </c>
      <c r="AX66" s="21" t="str">
        <f>ForcingConstraint!$A$100</f>
        <v>piControl SIC Climatology</v>
      </c>
      <c r="AY66" s="21" t="str">
        <f>ForcingConstraint!$A$124</f>
        <v>1850 Non-Reactive WMGHG Concentrations</v>
      </c>
      <c r="AZ66" s="21" t="str">
        <f>ForcingConstraint!$A$116</f>
        <v>1850 Methane Concentration</v>
      </c>
      <c r="BA66" s="21" t="str">
        <f>ForcingConstraint!$A$142</f>
        <v>1850 N2O Concentration</v>
      </c>
      <c r="BB66" s="21" t="str">
        <f>ForcingConstraint!$A$439</f>
        <v xml:space="preserve">1850 non-OC Aerosol Emissions </v>
      </c>
      <c r="BC66" s="21" t="str">
        <f>ForcingConstraint!$A$440</f>
        <v xml:space="preserve">1850 non-OC Aerosol Precursor Emissions </v>
      </c>
      <c r="BD66" s="21" t="str">
        <f>ForcingConstraint!$A$128</f>
        <v>1850 Tropospheric Ozone Precursor Emissions</v>
      </c>
      <c r="BE66" s="21" t="str">
        <f>ForcingConstraint!$A$122</f>
        <v>1850 Ozone Depleting Halocarbon Concentrations</v>
      </c>
      <c r="BF66" s="21" t="str">
        <f>ForcingConstraint!$A$34</f>
        <v>Pre-Industrial Land Use</v>
      </c>
      <c r="BG66" s="21" t="str">
        <f>ForcingConstraint!$A$429</f>
        <v>Pre-Industrial Solar Irradiance Forcing</v>
      </c>
      <c r="BH66" s="35" t="str">
        <f>requirement!$A$12</f>
        <v>Pre-Industrial Solar Particle Forcing</v>
      </c>
      <c r="BI66" s="21" t="str">
        <f>ForcingConstraint!$A$32</f>
        <v>Pre-Industrial Ozone Concentrations</v>
      </c>
      <c r="BJ66" s="43"/>
      <c r="BK66" s="43"/>
      <c r="BL66" s="43"/>
      <c r="BM66" s="35"/>
    </row>
    <row r="67" spans="1:65" ht="90">
      <c r="A67" s="22" t="s">
        <v>6297</v>
      </c>
      <c r="B67" s="21" t="s">
        <v>6298</v>
      </c>
      <c r="C67" s="22" t="s">
        <v>6299</v>
      </c>
      <c r="F67" s="21" t="s">
        <v>6300</v>
      </c>
      <c r="G67" s="22" t="s">
        <v>6324</v>
      </c>
      <c r="H67" s="22" t="s">
        <v>1595</v>
      </c>
      <c r="I67" s="21" t="s">
        <v>70</v>
      </c>
      <c r="J67" s="21" t="str">
        <f>party!$A$30</f>
        <v>William Collins</v>
      </c>
      <c r="K67" s="21" t="str">
        <f>party!$A$31</f>
        <v>Jean-François Lamarque</v>
      </c>
      <c r="L67" s="21" t="str">
        <f>party!$A$19</f>
        <v>Michael Schulz</v>
      </c>
      <c r="O67" s="7" t="str">
        <f>references!$D$76</f>
        <v>Collins, W. J., J.-F. Lamarque, M. Schulz, O. Boucher, V. Eyring, M. I. Hegglin, A. Maycock, G. Myhre, M. Prather, D. Shindell, S. J. Smith (2017), AerChemMIP: Quantifying the effects of chemistry and aerosols in CMIP6, Geosci. Model Dev., 10, 585-607</v>
      </c>
      <c r="P67" s="7"/>
      <c r="V67" s="21" t="str">
        <f>party!$A$6</f>
        <v>Charlotte Pascoe</v>
      </c>
      <c r="W67" s="22" t="str">
        <f t="shared" si="4"/>
        <v>piClim-control</v>
      </c>
      <c r="Z67" s="22" t="str">
        <f t="shared" si="5"/>
        <v>piControl</v>
      </c>
      <c r="AG67" s="21" t="str">
        <f>TemporalConstraint!$A$5</f>
        <v>30yrs</v>
      </c>
      <c r="AI67" s="21" t="str">
        <f>EnsembleRequirement!$A$4</f>
        <v>SingleMember</v>
      </c>
      <c r="AQ67" s="21" t="str">
        <f>requirement!$A$87</f>
        <v>AGCM-Aer Configuration</v>
      </c>
      <c r="AV67" s="21" t="str">
        <f>ForcingConstraint!$A$441</f>
        <v>2014 SO2</v>
      </c>
      <c r="AW67" s="21" t="str">
        <f>ForcingConstraint!$A$99</f>
        <v>piControl SST Climatology</v>
      </c>
      <c r="AX67" s="21" t="str">
        <f>ForcingConstraint!$A$100</f>
        <v>piControl SIC Climatology</v>
      </c>
      <c r="AY67" s="21" t="str">
        <f>ForcingConstraint!$A$124</f>
        <v>1850 Non-Reactive WMGHG Concentrations</v>
      </c>
      <c r="AZ67" s="21" t="str">
        <f>ForcingConstraint!$A$116</f>
        <v>1850 Methane Concentration</v>
      </c>
      <c r="BA67" s="21" t="str">
        <f>ForcingConstraint!$A$142</f>
        <v>1850 N2O Concentration</v>
      </c>
      <c r="BB67" s="21" t="str">
        <f>ForcingConstraint!$A$126</f>
        <v>1850 Aerosol Emissions</v>
      </c>
      <c r="BC67" s="21" t="str">
        <f>ForcingConstraint!$A$442</f>
        <v xml:space="preserve">1850 non-SO2 Aerosol Precursor Emissions </v>
      </c>
      <c r="BD67" s="21" t="str">
        <f>ForcingConstraint!$A$128</f>
        <v>1850 Tropospheric Ozone Precursor Emissions</v>
      </c>
      <c r="BE67" s="21" t="str">
        <f>ForcingConstraint!$A$122</f>
        <v>1850 Ozone Depleting Halocarbon Concentrations</v>
      </c>
      <c r="BF67" s="21" t="str">
        <f>ForcingConstraint!$A$34</f>
        <v>Pre-Industrial Land Use</v>
      </c>
      <c r="BG67" s="21" t="str">
        <f>ForcingConstraint!$A$429</f>
        <v>Pre-Industrial Solar Irradiance Forcing</v>
      </c>
      <c r="BH67" s="35" t="str">
        <f>requirement!$A$12</f>
        <v>Pre-Industrial Solar Particle Forcing</v>
      </c>
      <c r="BI67" s="21" t="str">
        <f>ForcingConstraint!$A$32</f>
        <v>Pre-Industrial Ozone Concentrations</v>
      </c>
      <c r="BJ67" s="43"/>
      <c r="BK67" s="43"/>
      <c r="BL67" s="43"/>
      <c r="BM67" s="35"/>
    </row>
    <row r="68" spans="1:65" ht="75">
      <c r="A68" s="22" t="s">
        <v>8174</v>
      </c>
      <c r="B68" s="21" t="s">
        <v>8177</v>
      </c>
      <c r="C68" s="22" t="s">
        <v>8175</v>
      </c>
      <c r="F68" s="21" t="s">
        <v>8176</v>
      </c>
      <c r="G68" s="22" t="s">
        <v>8178</v>
      </c>
      <c r="I68" s="21" t="s">
        <v>70</v>
      </c>
      <c r="J68" s="21" t="str">
        <f>party!$A$30</f>
        <v>William Collins</v>
      </c>
      <c r="K68" s="21" t="str">
        <f>party!$A$31</f>
        <v>Jean-François Lamarque</v>
      </c>
      <c r="L68" s="21" t="str">
        <f>party!$A$19</f>
        <v>Michael Schulz</v>
      </c>
      <c r="O68" s="7"/>
      <c r="P68" s="7"/>
      <c r="V68" s="21" t="str">
        <f>party!$A$6</f>
        <v>Charlotte Pascoe</v>
      </c>
      <c r="X68" s="22" t="str">
        <f>$C$9</f>
        <v>piControl</v>
      </c>
      <c r="Z68" s="22" t="str">
        <f>$C$14</f>
        <v>historical</v>
      </c>
      <c r="AG68" s="21" t="str">
        <f>TemporalConstraint!$A$3</f>
        <v>1850-2014 165yrs</v>
      </c>
      <c r="AI68" s="21" t="str">
        <f>EnsembleRequirement!$A$4</f>
        <v>SingleMember</v>
      </c>
      <c r="AQ68" s="21" t="str">
        <f>requirement!$A$3</f>
        <v>AGCM Configuration</v>
      </c>
      <c r="AV68" s="21" t="str">
        <f>ForcingConstraint!$A$34</f>
        <v>Pre-Industrial Land Use</v>
      </c>
      <c r="AW68" s="21" t="str">
        <f>ForcingConstraint!$A$35</f>
        <v>Pre-Industrial Land Cover</v>
      </c>
      <c r="AX68" s="21" t="str">
        <f>ForcingConstraint!$A$125</f>
        <v>Historical SST</v>
      </c>
      <c r="AY68" s="21" t="str">
        <f>ForcingConstraint!$A$522</f>
        <v>Historical Sea Ice</v>
      </c>
      <c r="AZ68" s="21" t="str">
        <f>ForcingConstraint!$A$123</f>
        <v>Historical Non-Reactive WMGHG Concentrations</v>
      </c>
      <c r="BA68" s="21" t="str">
        <f>ForcingConstraint!$A$117</f>
        <v>Historical Methane Concentrations</v>
      </c>
      <c r="BB68" s="21" t="str">
        <f>ForcingConstraint!$A$118</f>
        <v>Historical N2O Concentrations</v>
      </c>
      <c r="BC68" s="21" t="str">
        <f>requirement!$A$90</f>
        <v>Historical NTCF Emissions</v>
      </c>
      <c r="BD68" s="21" t="str">
        <f>ForcingConstraint!$A$121</f>
        <v>Historical Ozone Depleting Halocarbon Concentrations</v>
      </c>
      <c r="BE68" s="21" t="str">
        <f>ForcingConstraint!$A$20</f>
        <v>Historical Solar Irradiance Forcing</v>
      </c>
      <c r="BF68" s="21" t="str">
        <f>requirement!$A$10</f>
        <v xml:space="preserve">Historical Solar Particle Forcing </v>
      </c>
      <c r="BG68" s="21"/>
      <c r="BI68" s="43"/>
      <c r="BJ68" s="43"/>
      <c r="BK68" s="43"/>
      <c r="BL68" s="43"/>
      <c r="BM68" s="35"/>
    </row>
    <row r="69" spans="1:65" ht="45">
      <c r="A69" s="22" t="s">
        <v>8180</v>
      </c>
      <c r="B69" s="21" t="s">
        <v>8182</v>
      </c>
      <c r="C69" s="22" t="s">
        <v>8181</v>
      </c>
      <c r="F69" s="21" t="s">
        <v>8179</v>
      </c>
      <c r="G69" s="22" t="s">
        <v>8183</v>
      </c>
      <c r="I69" s="21" t="s">
        <v>70</v>
      </c>
      <c r="J69" s="21" t="str">
        <f>party!$A$30</f>
        <v>William Collins</v>
      </c>
      <c r="K69" s="21" t="str">
        <f>party!$A$31</f>
        <v>Jean-François Lamarque</v>
      </c>
      <c r="L69" s="21" t="str">
        <f>party!$A$19</f>
        <v>Michael Schulz</v>
      </c>
      <c r="O69" s="7"/>
      <c r="P69" s="7"/>
      <c r="V69" s="21" t="str">
        <f>party!$A$6</f>
        <v>Charlotte Pascoe</v>
      </c>
      <c r="X69" s="112" t="str">
        <f t="shared" ref="X69" si="6">$C$14</f>
        <v>historical</v>
      </c>
      <c r="AG69" s="21" t="str">
        <f>TemporalConstraint!$A$36</f>
        <v xml:space="preserve">2015-2100 86yrs </v>
      </c>
      <c r="AI69" s="21" t="str">
        <f>EnsembleRequirement!$A$4</f>
        <v>SingleMember</v>
      </c>
      <c r="AQ69" s="21" t="str">
        <f>requirement!$A$3</f>
        <v>AGCM Configuration</v>
      </c>
      <c r="AV69" s="21" t="str">
        <f>ForcingConstraint!$A$526</f>
        <v>Present Day 2005-2014 SST Climatology</v>
      </c>
      <c r="AW69" s="21" t="str">
        <f>ForcingConstraint!$A$527</f>
        <v>Present Day 2005-2014 SIC Climatology</v>
      </c>
      <c r="AX69" s="113" t="str">
        <f>ForcingConstraint!$A$111</f>
        <v>RCP70 Tropospheric Ozone Precursors</v>
      </c>
      <c r="AY69" s="113" t="str">
        <f>requirement!$A$32</f>
        <v>RCP70 Forcing</v>
      </c>
      <c r="AZ69" s="311" t="str">
        <f>ForcingConstraint!$A$424</f>
        <v>Future Solar Irradiance Forcing</v>
      </c>
      <c r="BA69" s="312" t="str">
        <f>requirement!$A$11</f>
        <v>Future Solar Particle Forcing</v>
      </c>
      <c r="BC69" s="21"/>
      <c r="BD69" s="63"/>
      <c r="BE69" s="125"/>
      <c r="BF69" s="125"/>
      <c r="BG69" s="125"/>
      <c r="BH69" s="43"/>
      <c r="BI69" s="125"/>
      <c r="BJ69" s="43"/>
      <c r="BK69" s="43"/>
      <c r="BL69" s="43"/>
      <c r="BM69" s="35"/>
    </row>
    <row r="70" spans="1:65" s="124" customFormat="1" ht="75">
      <c r="A70" s="106" t="s">
        <v>3403</v>
      </c>
      <c r="B70" s="84" t="s">
        <v>2862</v>
      </c>
      <c r="C70" s="106" t="s">
        <v>87</v>
      </c>
      <c r="D70" s="106"/>
      <c r="E70" s="106" t="s">
        <v>2861</v>
      </c>
      <c r="F70" s="84" t="s">
        <v>2864</v>
      </c>
      <c r="G70" s="106" t="s">
        <v>1607</v>
      </c>
      <c r="H70" s="106" t="s">
        <v>1596</v>
      </c>
      <c r="I70" s="84" t="s">
        <v>70</v>
      </c>
      <c r="J70" s="84" t="str">
        <f>party!$A$30</f>
        <v>William Collins</v>
      </c>
      <c r="K70" s="84" t="str">
        <f>party!$A$31</f>
        <v>Jean-François Lamarque</v>
      </c>
      <c r="L70" s="84" t="str">
        <f>party!$A$19</f>
        <v>Michael Schulz</v>
      </c>
      <c r="M70" s="84"/>
      <c r="N70" s="84"/>
      <c r="O70" s="106" t="str">
        <f>references!$D$14</f>
        <v>Overview CMIP6-Endorsed MIPs</v>
      </c>
      <c r="P70" s="119" t="str">
        <f>references!$D$76</f>
        <v>Collins, W. J., J.-F. Lamarque, M. Schulz, O. Boucher, V. Eyring, M. I. Hegglin, A. Maycock, G. Myhre, M. Prather, D. Shindell, S. J. Smith (2017), AerChemMIP: Quantifying the effects of chemistry and aerosols in CMIP6, Geosci. Model Dev., 10, 585-607</v>
      </c>
      <c r="Q70" s="106"/>
      <c r="R70" s="106"/>
      <c r="S70" s="106"/>
      <c r="T70" s="106"/>
      <c r="U70" s="106"/>
      <c r="V70" s="84" t="str">
        <f>party!$A$6</f>
        <v>Charlotte Pascoe</v>
      </c>
      <c r="W70" s="106" t="str">
        <f t="shared" si="4"/>
        <v>piClim-control</v>
      </c>
      <c r="X70" s="106"/>
      <c r="Y70" s="106"/>
      <c r="Z70" s="106" t="str">
        <f t="shared" si="5"/>
        <v>piControl</v>
      </c>
      <c r="AA70" s="106"/>
      <c r="AB70" s="106"/>
      <c r="AC70" s="106"/>
      <c r="AD70" s="106"/>
      <c r="AE70" s="106"/>
      <c r="AF70" s="106"/>
      <c r="AG70" s="84" t="str">
        <f>TemporalConstraint!$A$5</f>
        <v>30yrs</v>
      </c>
      <c r="AH70" s="84"/>
      <c r="AI70" s="84" t="str">
        <f>EnsembleRequirement!$A$4</f>
        <v>SingleMember</v>
      </c>
      <c r="AJ70" s="84"/>
      <c r="AK70" s="84"/>
      <c r="AL70" s="84"/>
      <c r="AM70" s="84"/>
      <c r="AN70" s="84"/>
      <c r="AO70" s="84"/>
      <c r="AP70" s="84"/>
      <c r="AQ70" s="84" t="str">
        <f>requirement!$A$81</f>
        <v>AGCM-Aer-Chem Configuration</v>
      </c>
      <c r="AR70" s="84"/>
      <c r="AS70" s="84"/>
      <c r="AT70" s="84"/>
      <c r="AU70" s="84"/>
      <c r="AV70" s="84" t="str">
        <f>ForcingConstraint!$A$99</f>
        <v>piControl SST Climatology</v>
      </c>
      <c r="AW70" s="84" t="str">
        <f>ForcingConstraint!$A$101</f>
        <v>1850 WMGHG</v>
      </c>
      <c r="AX70" s="84" t="str">
        <f>ForcingConstraint!$A155</f>
        <v>2x 1850 wetland Methane</v>
      </c>
      <c r="AY70" s="84"/>
      <c r="AZ70" s="84"/>
      <c r="BA70" s="84"/>
      <c r="BB70" s="84"/>
      <c r="BC70" s="120"/>
      <c r="BD70" s="174"/>
      <c r="BE70" s="121"/>
      <c r="BF70" s="122"/>
      <c r="BG70" s="121"/>
      <c r="BH70" s="121"/>
      <c r="BI70" s="121"/>
      <c r="BJ70" s="121"/>
      <c r="BK70" s="121"/>
      <c r="BL70" s="121"/>
      <c r="BM70" s="122"/>
    </row>
    <row r="71" spans="1:65" ht="75" customHeight="1">
      <c r="A71" s="22" t="s">
        <v>592</v>
      </c>
      <c r="B71" s="21" t="s">
        <v>2865</v>
      </c>
      <c r="C71" s="22" t="s">
        <v>1336</v>
      </c>
      <c r="E71" s="22" t="s">
        <v>3382</v>
      </c>
      <c r="F71" s="21" t="s">
        <v>2866</v>
      </c>
      <c r="G71" s="22" t="s">
        <v>1608</v>
      </c>
      <c r="H71" s="22" t="s">
        <v>3381</v>
      </c>
      <c r="I71" s="21" t="s">
        <v>70</v>
      </c>
      <c r="J71" s="21" t="str">
        <f>party!$A$32</f>
        <v>Vivek Arora</v>
      </c>
      <c r="K71" s="21" t="str">
        <f>party!$A$33</f>
        <v>Pierre Friedlingstein</v>
      </c>
      <c r="L71" s="21" t="str">
        <f>party!$A$34</f>
        <v>Chris Jones</v>
      </c>
      <c r="O71"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1" s="22" t="str">
        <f>references!$D$14</f>
        <v>Overview CMIP6-Endorsed MIPs</v>
      </c>
      <c r="V71" s="21" t="str">
        <f>party!$A$6</f>
        <v>Charlotte Pascoe</v>
      </c>
      <c r="W71" s="22" t="str">
        <f>$C$3</f>
        <v>1pctCO2</v>
      </c>
      <c r="X71" s="22" t="str">
        <f>$C$9</f>
        <v>piControl</v>
      </c>
      <c r="AB71" s="22" t="str">
        <f>$C$73</f>
        <v>1pctCO2-rad</v>
      </c>
      <c r="AD71" s="41"/>
      <c r="AE71" s="197"/>
      <c r="AF71" s="197"/>
      <c r="AG71" s="31" t="str">
        <f>TemporalConstraint!$A$69</f>
        <v>150yrs</v>
      </c>
      <c r="AH71" s="39"/>
      <c r="AI71" s="21" t="str">
        <f>EnsembleRequirement!$A$4</f>
        <v>SingleMember</v>
      </c>
      <c r="AJ71" s="31"/>
      <c r="AK71" s="39"/>
      <c r="AL71" s="82"/>
      <c r="AM71" s="82"/>
      <c r="AN71" s="82"/>
      <c r="AO71" s="181"/>
      <c r="AP71" s="71"/>
      <c r="AQ71" s="36" t="str">
        <f>requirement!$A$82</f>
        <v>AOGCM-BGC Configuration</v>
      </c>
      <c r="AV71" s="21" t="str">
        <f>ForcingConstraint!$A$157</f>
        <v>1% per year CO2 for Carbon Cycle</v>
      </c>
      <c r="AW71" s="21" t="str">
        <f>ForcingConstraint!$A$158</f>
        <v>1850 CO2 for Radiation</v>
      </c>
      <c r="AX71" s="21" t="str">
        <f>ForcingConstraint!$A$156</f>
        <v>1850 Nitrogen Deposition</v>
      </c>
      <c r="BG71" s="43"/>
      <c r="BH71" s="43"/>
      <c r="BI71" s="43"/>
      <c r="BJ71" s="43"/>
      <c r="BK71" s="43"/>
      <c r="BL71" s="43"/>
      <c r="BM71" s="35"/>
    </row>
    <row r="72" spans="1:65" ht="75">
      <c r="A72" s="22" t="s">
        <v>591</v>
      </c>
      <c r="B72" s="21" t="s">
        <v>2869</v>
      </c>
      <c r="C72" s="22" t="s">
        <v>2868</v>
      </c>
      <c r="E72" s="22" t="s">
        <v>3388</v>
      </c>
      <c r="F72" s="21" t="s">
        <v>2867</v>
      </c>
      <c r="G72" s="22" t="s">
        <v>1610</v>
      </c>
      <c r="H72" s="22" t="s">
        <v>1609</v>
      </c>
      <c r="I72" s="21" t="s">
        <v>70</v>
      </c>
      <c r="J72" s="21" t="str">
        <f>party!$A$32</f>
        <v>Vivek Arora</v>
      </c>
      <c r="K72" s="21" t="str">
        <f>party!$A$33</f>
        <v>Pierre Friedlingstein</v>
      </c>
      <c r="L72" s="21" t="str">
        <f>party!$A$34</f>
        <v>Chris Jones</v>
      </c>
      <c r="O72"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2" s="22" t="str">
        <f>references!$D$14</f>
        <v>Overview CMIP6-Endorsed MIPs</v>
      </c>
      <c r="V72" s="21" t="str">
        <f>party!$A$6</f>
        <v>Charlotte Pascoe</v>
      </c>
      <c r="W72" s="22" t="str">
        <f>$C$19</f>
        <v>ssp585</v>
      </c>
      <c r="X72" s="22" t="str">
        <f>$C$16</f>
        <v>esm-hist</v>
      </c>
      <c r="AG72" s="21" t="str">
        <f>TemporalConstraint!$A$36</f>
        <v xml:space="preserve">2015-2100 86yrs </v>
      </c>
      <c r="AI72" s="21" t="str">
        <f>EnsembleRequirement!$A$4</f>
        <v>SingleMember</v>
      </c>
      <c r="AJ72" s="21" t="str">
        <f>EnsembleRequirement!$A$6</f>
        <v>ESMHistoricalInitialisation</v>
      </c>
      <c r="AO72" s="181"/>
      <c r="AQ72" s="36" t="str">
        <f>requirement!$A$82</f>
        <v>AOGCM-BGC Configuration</v>
      </c>
      <c r="AV72" s="21" t="str">
        <f>ForcingConstraint!$A$159</f>
        <v>RCP85 Well Mixed GHG Emissions</v>
      </c>
      <c r="AW72" s="21" t="str">
        <f>ForcingConstraint!$A$160</f>
        <v>RCP85 Short Lived Gas Species Emissions</v>
      </c>
      <c r="AX72" s="21" t="str">
        <f>ForcingConstraint!$A$161</f>
        <v>RCP85 Aerosol Emissions</v>
      </c>
      <c r="AY72" s="21" t="str">
        <f>ForcingConstraint!$A$162</f>
        <v>RCP85 Aerosol Precursor Emissions</v>
      </c>
      <c r="AZ72" s="21" t="str">
        <f>ForcingConstraint!$A$84</f>
        <v>SSP5 RCP85 Land Use</v>
      </c>
      <c r="BA72" s="21" t="str">
        <f>ForcingConstraint!$A$424</f>
        <v>Future Solar Irradiance Forcing</v>
      </c>
      <c r="BB72" s="21" t="str">
        <f>requirement!$A$11</f>
        <v>Future Solar Particle Forcing</v>
      </c>
      <c r="BG72" s="43"/>
      <c r="BH72" s="43"/>
      <c r="BI72" s="43"/>
      <c r="BJ72" s="43"/>
      <c r="BK72" s="43"/>
      <c r="BL72" s="43"/>
      <c r="BM72" s="35"/>
    </row>
    <row r="73" spans="1:65" ht="75">
      <c r="A73" s="22" t="s">
        <v>602</v>
      </c>
      <c r="B73" s="21" t="s">
        <v>2871</v>
      </c>
      <c r="C73" s="22" t="s">
        <v>1335</v>
      </c>
      <c r="E73" s="22" t="s">
        <v>3383</v>
      </c>
      <c r="F73" s="21" t="s">
        <v>2870</v>
      </c>
      <c r="G73" s="22" t="s">
        <v>1612</v>
      </c>
      <c r="H73" s="22" t="s">
        <v>1611</v>
      </c>
      <c r="I73" s="21" t="s">
        <v>70</v>
      </c>
      <c r="J73" s="21" t="str">
        <f>party!$A$32</f>
        <v>Vivek Arora</v>
      </c>
      <c r="K73" s="21" t="str">
        <f>party!$A$33</f>
        <v>Pierre Friedlingstein</v>
      </c>
      <c r="L73" s="21" t="str">
        <f>party!$A$34</f>
        <v>Chris Jones</v>
      </c>
      <c r="O73"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3" s="22" t="str">
        <f>references!$D$14</f>
        <v>Overview CMIP6-Endorsed MIPs</v>
      </c>
      <c r="V73" s="21" t="str">
        <f>party!$A$6</f>
        <v>Charlotte Pascoe</v>
      </c>
      <c r="W73" s="22" t="str">
        <f>$C$3</f>
        <v>1pctCO2</v>
      </c>
      <c r="X73" s="22" t="str">
        <f>$C$9</f>
        <v>piControl</v>
      </c>
      <c r="AB73" s="22" t="str">
        <f>$C$71</f>
        <v>1pctCO2-bgc</v>
      </c>
      <c r="AD73" s="41"/>
      <c r="AE73" s="197"/>
      <c r="AF73" s="197"/>
      <c r="AG73" s="31" t="str">
        <f>TemporalConstraint!$A$69</f>
        <v>150yrs</v>
      </c>
      <c r="AH73" s="39"/>
      <c r="AI73" s="21" t="str">
        <f>EnsembleRequirement!$A$4</f>
        <v>SingleMember</v>
      </c>
      <c r="AJ73" s="31"/>
      <c r="AK73" s="39"/>
      <c r="AL73" s="82"/>
      <c r="AM73" s="82"/>
      <c r="AN73" s="82"/>
      <c r="AQ73" s="36" t="str">
        <f>requirement!$A$82</f>
        <v>AOGCM-BGC Configuration</v>
      </c>
      <c r="AV73" s="21" t="str">
        <f>ForcingConstraint!$A163</f>
        <v>1% per year CO2 for Radiation</v>
      </c>
      <c r="AW73" s="21" t="str">
        <f>ForcingConstraint!$A164</f>
        <v>1850 CO2 for Carbon Cycle</v>
      </c>
      <c r="AX73" s="21" t="str">
        <f>ForcingConstraint!$A$156</f>
        <v>1850 Nitrogen Deposition</v>
      </c>
      <c r="BG73" s="43"/>
      <c r="BH73" s="43"/>
      <c r="BI73" s="43"/>
      <c r="BJ73" s="43"/>
      <c r="BK73" s="43"/>
      <c r="BL73" s="43"/>
      <c r="BM73" s="35"/>
    </row>
    <row r="74" spans="1:65" ht="90">
      <c r="A74" s="22" t="s">
        <v>611</v>
      </c>
      <c r="B74" s="21" t="s">
        <v>2873</v>
      </c>
      <c r="C74" s="22" t="s">
        <v>1333</v>
      </c>
      <c r="E74" s="22" t="s">
        <v>3384</v>
      </c>
      <c r="F74" s="21" t="s">
        <v>2877</v>
      </c>
      <c r="G74" s="22" t="s">
        <v>3389</v>
      </c>
      <c r="H74" s="22" t="s">
        <v>1613</v>
      </c>
      <c r="I74" s="21" t="s">
        <v>70</v>
      </c>
      <c r="J74" s="21" t="str">
        <f>party!$A$32</f>
        <v>Vivek Arora</v>
      </c>
      <c r="K74" s="21" t="str">
        <f>party!$A$33</f>
        <v>Pierre Friedlingstein</v>
      </c>
      <c r="L74" s="21" t="str">
        <f>party!$A$34</f>
        <v>Chris Jones</v>
      </c>
      <c r="O74"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4" s="22" t="str">
        <f>references!$D$14</f>
        <v>Overview CMIP6-Endorsed MIPs</v>
      </c>
      <c r="V74" s="21" t="str">
        <f>party!$A$6</f>
        <v>Charlotte Pascoe</v>
      </c>
      <c r="W74" s="22" t="str">
        <f>$C$3</f>
        <v>1pctCO2</v>
      </c>
      <c r="X74" s="22" t="str">
        <f>$C$9</f>
        <v>piControl</v>
      </c>
      <c r="AC74" s="41"/>
      <c r="AD74" s="41"/>
      <c r="AE74" s="197"/>
      <c r="AF74" s="197"/>
      <c r="AG74" s="31" t="str">
        <f>TemporalConstraint!$A$69</f>
        <v>150yrs</v>
      </c>
      <c r="AH74" s="39"/>
      <c r="AI74" s="21" t="str">
        <f>EnsembleRequirement!$A$4</f>
        <v>SingleMember</v>
      </c>
      <c r="AO74" s="163"/>
      <c r="AP74" s="163"/>
      <c r="AQ74" s="36" t="str">
        <f>requirement!$A$82</f>
        <v>AOGCM-BGC Configuration</v>
      </c>
      <c r="AV74" s="21" t="str">
        <f>ForcingConstraint!$A$3</f>
        <v>1% per year CO2 Increase</v>
      </c>
      <c r="AW74" s="21" t="str">
        <f>ForcingConstraint!$A$165</f>
        <v>Anthropogenic Nitrogen Deposition</v>
      </c>
      <c r="BG74" s="43"/>
      <c r="BH74" s="43"/>
      <c r="BI74" s="43"/>
      <c r="BJ74" s="43"/>
      <c r="BK74" s="43"/>
      <c r="BL74" s="43"/>
      <c r="BM74" s="35"/>
    </row>
    <row r="75" spans="1:65" ht="90">
      <c r="A75" s="22" t="s">
        <v>612</v>
      </c>
      <c r="B75" s="21" t="s">
        <v>2872</v>
      </c>
      <c r="C75" s="22" t="s">
        <v>1334</v>
      </c>
      <c r="E75" s="22" t="s">
        <v>3385</v>
      </c>
      <c r="F75" s="21" t="s">
        <v>2878</v>
      </c>
      <c r="G75" s="22" t="s">
        <v>3390</v>
      </c>
      <c r="H75" s="22" t="s">
        <v>1613</v>
      </c>
      <c r="I75" s="21" t="s">
        <v>70</v>
      </c>
      <c r="J75" s="21" t="str">
        <f>party!$A$32</f>
        <v>Vivek Arora</v>
      </c>
      <c r="K75" s="21" t="str">
        <f>party!$A$33</f>
        <v>Pierre Friedlingstein</v>
      </c>
      <c r="L75" s="21" t="str">
        <f>party!$A$34</f>
        <v>Chris Jones</v>
      </c>
      <c r="O75"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5" s="22" t="str">
        <f>references!$D$14</f>
        <v>Overview CMIP6-Endorsed MIPs</v>
      </c>
      <c r="V75" s="21" t="str">
        <f>party!$A$6</f>
        <v>Charlotte Pascoe</v>
      </c>
      <c r="W75" s="41" t="str">
        <f>$C$74</f>
        <v>1pctCO2Ndep</v>
      </c>
      <c r="X75" s="22" t="str">
        <f>$C$9</f>
        <v>piControl</v>
      </c>
      <c r="AB75" s="22" t="str">
        <f>$C$3</f>
        <v>1pctCO2</v>
      </c>
      <c r="AE75" s="197"/>
      <c r="AF75" s="197"/>
      <c r="AG75" s="31" t="str">
        <f>TemporalConstraint!$A$69</f>
        <v>150yrs</v>
      </c>
      <c r="AH75" s="39"/>
      <c r="AI75" s="21" t="str">
        <f>EnsembleRequirement!$A$4</f>
        <v>SingleMember</v>
      </c>
      <c r="AO75" s="163"/>
      <c r="AP75" s="163"/>
      <c r="AQ75" s="36" t="str">
        <f>requirement!$A$82</f>
        <v>AOGCM-BGC Configuration</v>
      </c>
      <c r="AV75" s="21" t="str">
        <f>ForcingConstraint!$A$157</f>
        <v>1% per year CO2 for Carbon Cycle</v>
      </c>
      <c r="AW75" s="21" t="str">
        <f>ForcingConstraint!$A$158</f>
        <v>1850 CO2 for Radiation</v>
      </c>
      <c r="AX75" s="21" t="str">
        <f>ForcingConstraint!$A$165</f>
        <v>Anthropogenic Nitrogen Deposition</v>
      </c>
      <c r="BG75" s="43"/>
      <c r="BH75" s="43"/>
      <c r="BI75" s="43"/>
      <c r="BJ75" s="43"/>
      <c r="BK75" s="43"/>
      <c r="BL75" s="43"/>
      <c r="BM75" s="35"/>
    </row>
    <row r="76" spans="1:65" ht="75">
      <c r="A76" s="22" t="s">
        <v>613</v>
      </c>
      <c r="B76" s="21" t="s">
        <v>2875</v>
      </c>
      <c r="C76" s="22" t="s">
        <v>2874</v>
      </c>
      <c r="E76" s="22" t="s">
        <v>3386</v>
      </c>
      <c r="F76" s="21" t="s">
        <v>2879</v>
      </c>
      <c r="G76" s="22" t="s">
        <v>1615</v>
      </c>
      <c r="H76" s="22" t="s">
        <v>1614</v>
      </c>
      <c r="I76" s="21" t="s">
        <v>70</v>
      </c>
      <c r="J76" s="21" t="str">
        <f>party!$A$32</f>
        <v>Vivek Arora</v>
      </c>
      <c r="K76" s="21" t="str">
        <f>party!$A$33</f>
        <v>Pierre Friedlingstein</v>
      </c>
      <c r="L76" s="21" t="str">
        <f>party!$A$34</f>
        <v>Chris Jones</v>
      </c>
      <c r="O76"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6" s="22" t="str">
        <f>references!D11</f>
        <v xml:space="preserve">Meehl, G. A., R. Moss, K. E. Taylor, V. Eyring, R. J. Stouffer, S. Bony, B. Stevens (2014), Climate Model Intercomparisons: Preparing for the Next Phase, Eos Trans. AGU, 95(9), 77. </v>
      </c>
      <c r="Q76" s="22" t="str">
        <f>references!$D$14</f>
        <v>Overview CMIP6-Endorsed MIPs</v>
      </c>
      <c r="V76" s="21" t="str">
        <f>party!$A$6</f>
        <v>Charlotte Pascoe</v>
      </c>
      <c r="W76" s="22" t="str">
        <f>$C$14</f>
        <v>historical</v>
      </c>
      <c r="X76" s="22" t="str">
        <f>$C$9</f>
        <v>piControl</v>
      </c>
      <c r="AG76" s="21" t="str">
        <f>TemporalConstraint!A3</f>
        <v>1850-2014 165yrs</v>
      </c>
      <c r="AI76" s="21" t="str">
        <f>EnsembleRequirement!$A$4</f>
        <v>SingleMember</v>
      </c>
      <c r="AO76" s="163"/>
      <c r="AP76" s="163"/>
      <c r="AQ76" s="36" t="str">
        <f>requirement!$A$82</f>
        <v>AOGCM-BGC Configuration</v>
      </c>
      <c r="AR76" s="40"/>
      <c r="AS76" s="40"/>
      <c r="AT76" s="40"/>
      <c r="AU76" s="40"/>
      <c r="AV76" s="21" t="str">
        <f>ForcingConstraint!$A$158</f>
        <v>1850 CO2 for Radiation</v>
      </c>
      <c r="AW76" s="32" t="str">
        <f>requirement!$A$5</f>
        <v>Historical Aerosol Forcing</v>
      </c>
      <c r="AX76" s="32" t="str">
        <f>ForcingConstraint!$A$14</f>
        <v>Historical WMGHG Concentrations</v>
      </c>
      <c r="AY76" s="32" t="str">
        <f>ForcingConstraint!$A$16</f>
        <v>Historical Land Use</v>
      </c>
      <c r="AZ76" s="32" t="str">
        <f>requirement!$A$8</f>
        <v>Historical O3 and Stratospheric H2O Concentrations</v>
      </c>
      <c r="BA76" s="32" t="str">
        <f>ForcingConstraint!$A$21</f>
        <v>Historical Stratospheric Aerosol</v>
      </c>
      <c r="BB76" s="32" t="str">
        <f>ForcingConstraint!$A$20</f>
        <v>Historical Solar Irradiance Forcing</v>
      </c>
      <c r="BC76" s="32" t="str">
        <f>requirement!$A$10</f>
        <v xml:space="preserve">Historical Solar Particle Forcing </v>
      </c>
      <c r="BG76" s="43"/>
      <c r="BH76" s="43"/>
      <c r="BI76" s="43"/>
      <c r="BJ76" s="43"/>
      <c r="BK76" s="43"/>
      <c r="BL76" s="43"/>
      <c r="BM76" s="35"/>
    </row>
    <row r="77" spans="1:65" ht="75">
      <c r="A77" s="22" t="s">
        <v>614</v>
      </c>
      <c r="B77" s="21" t="s">
        <v>2876</v>
      </c>
      <c r="C77" s="22" t="s">
        <v>2881</v>
      </c>
      <c r="E77" s="22" t="s">
        <v>3387</v>
      </c>
      <c r="F77" s="21" t="s">
        <v>2880</v>
      </c>
      <c r="G77" s="22" t="s">
        <v>1616</v>
      </c>
      <c r="H77" s="22" t="s">
        <v>1614</v>
      </c>
      <c r="I77" s="21" t="s">
        <v>70</v>
      </c>
      <c r="J77" s="21" t="str">
        <f>party!$A$32</f>
        <v>Vivek Arora</v>
      </c>
      <c r="K77" s="21" t="str">
        <f>party!$A$33</f>
        <v>Pierre Friedlingstein</v>
      </c>
      <c r="L77" s="21" t="str">
        <f>party!$A$34</f>
        <v>Chris Jones</v>
      </c>
      <c r="O77"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7" s="22" t="str">
        <f>references!$D$14</f>
        <v>Overview CMIP6-Endorsed MIPs</v>
      </c>
      <c r="V77" s="21" t="str">
        <f>party!$A$6</f>
        <v>Charlotte Pascoe</v>
      </c>
      <c r="W77" s="22" t="str">
        <f>$C$19</f>
        <v>ssp585</v>
      </c>
      <c r="X77" s="22" t="str">
        <f>$C$76</f>
        <v>hist-bgc</v>
      </c>
      <c r="AB77" s="22" t="str">
        <f>$C$9</f>
        <v>piControl</v>
      </c>
      <c r="AG77" s="21" t="str">
        <f>TemporalConstraint!$A$36</f>
        <v xml:space="preserve">2015-2100 86yrs </v>
      </c>
      <c r="AI77" s="21" t="str">
        <f>EnsembleRequirement!$A$4</f>
        <v>SingleMember</v>
      </c>
      <c r="AJ77" s="21" t="str">
        <f>EnsembleRequirement!$A$89</f>
        <v>hist-bgc-Initialisation</v>
      </c>
      <c r="AO77" s="163"/>
      <c r="AP77" s="163"/>
      <c r="AQ77" s="36" t="str">
        <f>requirement!$A$82</f>
        <v>AOGCM-BGC Configuration</v>
      </c>
      <c r="AV77" s="21" t="str">
        <f>ForcingConstraint!$A$158</f>
        <v>1850 CO2 for Radiation</v>
      </c>
      <c r="AW77" s="21" t="str">
        <f>requirement!$A$31</f>
        <v>RCP85 Forcing</v>
      </c>
      <c r="AX77" s="135" t="str">
        <f>ForcingConstraint!$A$424</f>
        <v>Future Solar Irradiance Forcing</v>
      </c>
      <c r="AY77" s="132" t="str">
        <f>requirement!$A$11</f>
        <v>Future Solar Particle Forcing</v>
      </c>
      <c r="BG77" s="43"/>
      <c r="BH77" s="43"/>
      <c r="BI77" s="43"/>
      <c r="BJ77" s="43"/>
      <c r="BK77" s="43"/>
      <c r="BL77" s="43"/>
      <c r="BM77" s="35"/>
    </row>
    <row r="78" spans="1:65" ht="75">
      <c r="A78" s="22" t="s">
        <v>615</v>
      </c>
      <c r="B78" s="21" t="s">
        <v>5598</v>
      </c>
      <c r="C78" s="22" t="s">
        <v>5597</v>
      </c>
      <c r="F78" s="21" t="s">
        <v>5596</v>
      </c>
      <c r="G78" s="22" t="s">
        <v>5599</v>
      </c>
      <c r="H78" s="22" t="s">
        <v>5452</v>
      </c>
      <c r="I78" s="21" t="s">
        <v>70</v>
      </c>
      <c r="J78" s="21" t="str">
        <f>party!$A$32</f>
        <v>Vivek Arora</v>
      </c>
      <c r="K78" s="21" t="str">
        <f>party!$A$33</f>
        <v>Pierre Friedlingstein</v>
      </c>
      <c r="L78" s="21" t="str">
        <f>party!$A$34</f>
        <v>Chris Jones</v>
      </c>
      <c r="O7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8" s="13" t="str">
        <f>references!$D$66</f>
        <v>O’Neill, B. C., C. Tebaldi, D. van Vuuren, V. Eyring, P. Fridelingstein, G. Hurtt, R. Knutti, E. Kriegler, J.-F. Lamarque, J. Lowe, J. Meehl, R. Moss, K. Riahi, B. M. Sanderson (2016),  The Scenario Model Intercomparison Project (ScenarioMIP) for CMIP6, Geosci. Model Dev., 9, 3461-3482</v>
      </c>
      <c r="Q78" s="13" t="str">
        <f>references!$D$26</f>
        <v>Boucher, 0., P. R. Halloran, E. J. Burke, M. Doutriaux-Boucher, C. D. Jones, J. Lowe, M. A. Ringer, E. Robertson, P. Wu (2012), Reversibility in an Earth System model in response to CO2 concentration changes, Environ. Res. Lett., 7, 024013</v>
      </c>
      <c r="S78" s="69"/>
      <c r="T78" s="69"/>
      <c r="U78" s="69"/>
      <c r="V78" s="21" t="str">
        <f>party!$A$6</f>
        <v>Charlotte Pascoe</v>
      </c>
      <c r="W78" s="22" t="str">
        <f>$C$28</f>
        <v>ssp534-over</v>
      </c>
      <c r="X78" s="22" t="str">
        <f>$C$77</f>
        <v>ssp585-bgc</v>
      </c>
      <c r="AG78" s="21" t="str">
        <f>TemporalConstraint!$A$65</f>
        <v>2040-2100 61 yrs min</v>
      </c>
      <c r="AI78" s="21" t="str">
        <f>EnsembleRequirement!$A$4</f>
        <v>SingleMember</v>
      </c>
      <c r="AJ78" s="21" t="str">
        <f>EnsembleRequirement!$A$10</f>
        <v>SSP585-bgc-Initialisation2040</v>
      </c>
      <c r="AO78" s="235"/>
      <c r="AP78" s="235"/>
      <c r="AQ78" s="36" t="str">
        <f>requirement!$A$82</f>
        <v>AOGCM-BGC Configuration</v>
      </c>
      <c r="AV78" s="74" t="str">
        <f>requirement!$A$41</f>
        <v>RCP34 overshoot Forcing</v>
      </c>
      <c r="AW78" s="135" t="str">
        <f>ForcingConstraint!$A$424</f>
        <v>Future Solar Irradiance Forcing</v>
      </c>
      <c r="AX78" s="132" t="str">
        <f>requirement!$A$11</f>
        <v>Future Solar Particle Forcing</v>
      </c>
      <c r="BG78" s="43"/>
      <c r="BH78" s="43"/>
      <c r="BI78" s="43"/>
      <c r="BJ78" s="43"/>
      <c r="BK78" s="43"/>
      <c r="BL78" s="43"/>
      <c r="BM78" s="35"/>
    </row>
    <row r="79" spans="1:65" s="271" customFormat="1" ht="90">
      <c r="A79" s="264" t="s">
        <v>87</v>
      </c>
      <c r="B79" s="265" t="s">
        <v>2882</v>
      </c>
      <c r="C79" s="264" t="s">
        <v>3403</v>
      </c>
      <c r="D79" s="264"/>
      <c r="E79" s="264" t="s">
        <v>6237</v>
      </c>
      <c r="F79" s="265" t="s">
        <v>2883</v>
      </c>
      <c r="G79" s="264" t="s">
        <v>1618</v>
      </c>
      <c r="H79" s="264" t="s">
        <v>1617</v>
      </c>
      <c r="I79" s="265" t="s">
        <v>70</v>
      </c>
      <c r="J79" s="265" t="str">
        <f>party!$A$32</f>
        <v>Vivek Arora</v>
      </c>
      <c r="K79" s="265" t="str">
        <f>party!$A$33</f>
        <v>Pierre Friedlingstein</v>
      </c>
      <c r="L79" s="265" t="str">
        <f>party!$A$34</f>
        <v>Chris Jones</v>
      </c>
      <c r="M79" s="265"/>
      <c r="N79" s="265"/>
      <c r="O79" s="264"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9" s="264" t="str">
        <f>references!$D$14</f>
        <v>Overview CMIP6-Endorsed MIPs</v>
      </c>
      <c r="R79" s="264"/>
      <c r="S79" s="264"/>
      <c r="T79" s="264"/>
      <c r="U79" s="264"/>
      <c r="V79" s="265" t="str">
        <f>party!$A$6</f>
        <v>Charlotte Pascoe</v>
      </c>
      <c r="W79" s="264"/>
      <c r="X79" s="264" t="str">
        <f>$C$77</f>
        <v>ssp585-bgc</v>
      </c>
      <c r="Y79" s="264"/>
      <c r="Z79" s="264"/>
      <c r="AA79" s="264"/>
      <c r="AB79" s="264"/>
      <c r="AC79" s="264"/>
      <c r="AD79" s="264"/>
      <c r="AE79" s="264"/>
      <c r="AF79" s="264"/>
      <c r="AG79" s="265" t="str">
        <f>TemporalConstraint!$A$71</f>
        <v>2101-2300 200yrs</v>
      </c>
      <c r="AH79" s="265"/>
      <c r="AI79" s="265" t="str">
        <f>EnsembleRequirement!$A$4</f>
        <v>SingleMember</v>
      </c>
      <c r="AJ79" s="265" t="str">
        <f>EnsembleRequirement!$A$12</f>
        <v>SSP585-bgc-Initialisation</v>
      </c>
      <c r="AK79" s="265"/>
      <c r="AL79" s="265"/>
      <c r="AM79" s="265"/>
      <c r="AN79" s="265"/>
      <c r="AO79" s="266"/>
      <c r="AP79" s="266"/>
      <c r="AQ79" s="36" t="str">
        <f>requirement!$A$82</f>
        <v>AOGCM-BGC Configuration</v>
      </c>
      <c r="AR79" s="265"/>
      <c r="AS79" s="265"/>
      <c r="AT79" s="265"/>
      <c r="AU79" s="265"/>
      <c r="AV79" s="265" t="str">
        <f>ForcingConstraint!$A$158</f>
        <v>1850 CO2 for Radiation</v>
      </c>
      <c r="AW79" s="265" t="str">
        <f>requirement!$A$38</f>
        <v>RCP85 extension Forcing</v>
      </c>
      <c r="AX79" s="135" t="str">
        <f>ForcingConstraint!$A$424</f>
        <v>Future Solar Irradiance Forcing</v>
      </c>
      <c r="AY79" s="132" t="str">
        <f>requirement!$A$11</f>
        <v>Future Solar Particle Forcing</v>
      </c>
      <c r="AZ79" s="265"/>
      <c r="BA79" s="265"/>
      <c r="BB79" s="265"/>
      <c r="BC79" s="267"/>
      <c r="BD79" s="268"/>
      <c r="BE79" s="269"/>
      <c r="BF79" s="270"/>
      <c r="BG79" s="269"/>
      <c r="BH79" s="269"/>
      <c r="BI79" s="269"/>
      <c r="BJ79" s="269"/>
      <c r="BK79" s="269"/>
      <c r="BL79" s="269"/>
      <c r="BM79" s="270"/>
    </row>
    <row r="80" spans="1:65" s="271" customFormat="1" ht="90">
      <c r="A80" s="264" t="s">
        <v>87</v>
      </c>
      <c r="B80" s="265" t="s">
        <v>5886</v>
      </c>
      <c r="C80" s="284" t="s">
        <v>3403</v>
      </c>
      <c r="D80" s="284"/>
      <c r="E80" s="264" t="s">
        <v>5885</v>
      </c>
      <c r="F80" s="265" t="s">
        <v>5883</v>
      </c>
      <c r="G80" s="264" t="s">
        <v>3236</v>
      </c>
      <c r="H80" s="264" t="s">
        <v>3225</v>
      </c>
      <c r="I80" s="265" t="s">
        <v>70</v>
      </c>
      <c r="J80" s="265" t="str">
        <f>party!$A$32</f>
        <v>Vivek Arora</v>
      </c>
      <c r="K80" s="265" t="str">
        <f>party!$A$33</f>
        <v>Pierre Friedlingstein</v>
      </c>
      <c r="L80" s="265" t="str">
        <f>party!$A$34</f>
        <v>Chris Jones</v>
      </c>
      <c r="M80" s="265"/>
      <c r="N80" s="265"/>
      <c r="O80" s="264"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80" s="264"/>
      <c r="Q80" s="264"/>
      <c r="R80" s="264"/>
      <c r="S80" s="264"/>
      <c r="T80" s="264"/>
      <c r="U80" s="264"/>
      <c r="V80" s="265" t="str">
        <f>party!$A$6</f>
        <v>Charlotte Pascoe</v>
      </c>
      <c r="X80" s="264" t="str">
        <f>$C$78</f>
        <v>ssp534-over-bgc</v>
      </c>
      <c r="Y80" s="264"/>
      <c r="Z80" s="264"/>
      <c r="AA80" s="264"/>
      <c r="AB80" s="264"/>
      <c r="AC80" s="272"/>
      <c r="AD80" s="272"/>
      <c r="AE80" s="272"/>
      <c r="AF80" s="272"/>
      <c r="AG80" s="265" t="str">
        <f>TemporalConstraint!$A$71</f>
        <v>2101-2300 200yrs</v>
      </c>
      <c r="AH80" s="273"/>
      <c r="AI80" s="265" t="str">
        <f>EnsembleRequirement!$A$4</f>
        <v>SingleMember</v>
      </c>
      <c r="AJ80" s="21" t="str">
        <f>EnsembleRequirement!$A$11</f>
        <v>SSP534-over-bgc-Initialisation</v>
      </c>
      <c r="AK80" s="273"/>
      <c r="AL80" s="273"/>
      <c r="AM80" s="273"/>
      <c r="AN80" s="273"/>
      <c r="AO80" s="266"/>
      <c r="AP80" s="266"/>
      <c r="AQ80" s="36" t="str">
        <f>requirement!$A$82</f>
        <v>AOGCM-BGC Configuration</v>
      </c>
      <c r="AR80" s="273"/>
      <c r="AS80" s="273"/>
      <c r="AT80" s="273"/>
      <c r="AU80" s="273"/>
      <c r="AV80" s="273" t="str">
        <f>requirement!$A$40</f>
        <v>RCP34 extension overshoot Forcing</v>
      </c>
      <c r="AW80" s="135" t="str">
        <f>ForcingConstraint!$A$424</f>
        <v>Future Solar Irradiance Forcing</v>
      </c>
      <c r="AX80" s="132" t="str">
        <f>requirement!$A$11</f>
        <v>Future Solar Particle Forcing</v>
      </c>
      <c r="AY80" s="273"/>
      <c r="AZ80" s="273"/>
      <c r="BA80" s="273"/>
      <c r="BB80" s="273"/>
      <c r="BC80" s="275"/>
      <c r="BD80" s="276"/>
      <c r="BE80" s="269"/>
      <c r="BF80" s="270"/>
      <c r="BG80" s="269"/>
      <c r="BH80" s="269"/>
      <c r="BI80" s="269"/>
      <c r="BJ80" s="269"/>
      <c r="BK80" s="269"/>
      <c r="BL80" s="269"/>
      <c r="BM80" s="270"/>
    </row>
    <row r="81" spans="1:65" s="271" customFormat="1" ht="105">
      <c r="A81" s="284" t="s">
        <v>7895</v>
      </c>
      <c r="B81" s="265" t="s">
        <v>7877</v>
      </c>
      <c r="C81" s="264" t="s">
        <v>7876</v>
      </c>
      <c r="D81" s="284" t="s">
        <v>7838</v>
      </c>
      <c r="E81" s="284"/>
      <c r="F81" s="265" t="s">
        <v>7884</v>
      </c>
      <c r="G81" s="264" t="s">
        <v>7867</v>
      </c>
      <c r="H81" s="264" t="s">
        <v>7870</v>
      </c>
      <c r="I81" s="21" t="s">
        <v>70</v>
      </c>
      <c r="J81" s="265" t="str">
        <f>party!$A$34</f>
        <v>Chris Jones</v>
      </c>
      <c r="K81" s="265"/>
      <c r="L81" s="265"/>
      <c r="M81" s="265"/>
      <c r="N81" s="265"/>
      <c r="O81" s="264" t="str">
        <f>references!$D$133</f>
        <v>ZEC-MIP Protocol</v>
      </c>
      <c r="P81" s="264" t="str">
        <f>references!$D$134</f>
        <v>Jones, C., T. Frölicher, C. Koven, A. MacDougall, D. Matthews, K. Zickfeld, J. Rogelj, K. Tokarska (2019), ZEC-MIP: Quantifying the Zero Emissions Commitment</v>
      </c>
      <c r="Q81" s="264" t="str">
        <f>references!$D$135</f>
        <v>Earth sytem Models of Intermediate Complexity (EMICs)</v>
      </c>
      <c r="R81" s="264" t="str">
        <f>references!$D$108</f>
        <v>C4MIP homepage</v>
      </c>
      <c r="S81" s="264" t="str">
        <f>references!$D$129</f>
        <v>Carbon Dioxide Removal Intercomparison Project (CDRMIP) website</v>
      </c>
      <c r="T81" s="264"/>
      <c r="U81" s="264"/>
      <c r="V81" s="265" t="str">
        <f>party!$A$6</f>
        <v>Charlotte Pascoe</v>
      </c>
      <c r="X81" s="264" t="str">
        <f>$C$3</f>
        <v>1pctCO2</v>
      </c>
      <c r="Y81" s="264" t="str">
        <f>$C$84</f>
        <v>esm-1pctCO2</v>
      </c>
      <c r="Z81" s="264"/>
      <c r="AA81" s="264"/>
      <c r="AB81" s="264" t="str">
        <f>$C$85</f>
        <v>esm-bell-1000PgC</v>
      </c>
      <c r="AC81" s="272"/>
      <c r="AD81" s="272"/>
      <c r="AE81" s="272"/>
      <c r="AF81" s="272"/>
      <c r="AG81" s="265" t="str">
        <f>TemporalConstraint!$A$95</f>
        <v>100yrs min</v>
      </c>
      <c r="AH81" s="273"/>
      <c r="AI81" s="31" t="str">
        <f>EnsembleRequirement!$A$4</f>
        <v>SingleMember</v>
      </c>
      <c r="AJ81" s="31" t="str">
        <f>EnsembleRequirement!$A$90</f>
        <v>1000PgC-Initialisation</v>
      </c>
      <c r="AK81" s="273"/>
      <c r="AL81" s="273"/>
      <c r="AM81" s="273"/>
      <c r="AN81" s="273"/>
      <c r="AO81" s="266"/>
      <c r="AP81" s="266"/>
      <c r="AQ81" s="35" t="str">
        <f>requirement!$A$82</f>
        <v>AOGCM-BGC Configuration</v>
      </c>
      <c r="AR81" s="21" t="str">
        <f>requirement!$A$161</f>
        <v>EMIC Configuration</v>
      </c>
      <c r="AS81" s="273"/>
      <c r="AT81" s="273"/>
      <c r="AU81" s="273"/>
      <c r="AV81" s="273" t="str">
        <f>ForcingConstraint!$A$509</f>
        <v xml:space="preserve">Zero CO2 emissions </v>
      </c>
      <c r="AW81" s="314" t="str">
        <f>requirement!$A$43</f>
        <v>Pre-Industrial Forcing Excluding CO2</v>
      </c>
      <c r="AX81" s="35" t="str">
        <f>requirement!$A$12</f>
        <v>Pre-Industrial Solar Particle Forcing</v>
      </c>
      <c r="AY81" s="273"/>
      <c r="AZ81" s="273"/>
      <c r="BA81" s="273"/>
      <c r="BB81" s="273"/>
      <c r="BC81" s="276"/>
      <c r="BD81" s="276"/>
      <c r="BE81" s="315"/>
      <c r="BF81" s="270"/>
      <c r="BG81" s="269"/>
      <c r="BH81" s="269"/>
      <c r="BI81" s="269"/>
      <c r="BJ81" s="269"/>
      <c r="BK81" s="269"/>
      <c r="BL81" s="269"/>
      <c r="BM81" s="270"/>
    </row>
    <row r="82" spans="1:65" s="271" customFormat="1" ht="105">
      <c r="A82" s="284" t="s">
        <v>7896</v>
      </c>
      <c r="B82" s="265" t="s">
        <v>7883</v>
      </c>
      <c r="C82" s="264" t="s">
        <v>7878</v>
      </c>
      <c r="D82" s="284" t="s">
        <v>7839</v>
      </c>
      <c r="E82" s="284"/>
      <c r="F82" s="265" t="s">
        <v>7885</v>
      </c>
      <c r="G82" s="264" t="s">
        <v>7868</v>
      </c>
      <c r="H82" s="264" t="s">
        <v>7871</v>
      </c>
      <c r="I82" s="21" t="s">
        <v>70</v>
      </c>
      <c r="J82" s="265" t="str">
        <f>party!$A$34</f>
        <v>Chris Jones</v>
      </c>
      <c r="K82" s="265"/>
      <c r="L82" s="265"/>
      <c r="M82" s="265"/>
      <c r="N82" s="265"/>
      <c r="O82" s="264" t="str">
        <f>references!$D$133</f>
        <v>ZEC-MIP Protocol</v>
      </c>
      <c r="P82" s="264" t="str">
        <f>references!$D$134</f>
        <v>Jones, C., T. Frölicher, C. Koven, A. MacDougall, D. Matthews, K. Zickfeld, J. Rogelj, K. Tokarska (2019), ZEC-MIP: Quantifying the Zero Emissions Commitment</v>
      </c>
      <c r="Q82" s="264" t="str">
        <f>references!$D$135</f>
        <v>Earth sytem Models of Intermediate Complexity (EMICs)</v>
      </c>
      <c r="R82" s="264" t="str">
        <f>references!$D$108</f>
        <v>C4MIP homepage</v>
      </c>
      <c r="S82" s="264" t="str">
        <f>references!$D$129</f>
        <v>Carbon Dioxide Removal Intercomparison Project (CDRMIP) website</v>
      </c>
      <c r="T82" s="264"/>
      <c r="U82" s="264"/>
      <c r="V82" s="265" t="str">
        <f>party!$A$6</f>
        <v>Charlotte Pascoe</v>
      </c>
      <c r="X82" s="264" t="str">
        <f>$C$3</f>
        <v>1pctCO2</v>
      </c>
      <c r="Y82" s="264" t="str">
        <f>$C$84</f>
        <v>esm-1pctCO2</v>
      </c>
      <c r="Z82" s="264"/>
      <c r="AA82" s="264"/>
      <c r="AB82" s="264" t="str">
        <f>$C$86</f>
        <v>esm-bell-750PgC</v>
      </c>
      <c r="AC82" s="272"/>
      <c r="AD82" s="272"/>
      <c r="AE82" s="272"/>
      <c r="AF82" s="272"/>
      <c r="AG82" s="265" t="str">
        <f>TemporalConstraint!$A$95</f>
        <v>100yrs min</v>
      </c>
      <c r="AH82" s="273"/>
      <c r="AI82" s="31" t="str">
        <f>EnsembleRequirement!$A$4</f>
        <v>SingleMember</v>
      </c>
      <c r="AJ82" s="31" t="str">
        <f>EnsembleRequirement!$A$91</f>
        <v>750PgC-Initialisation</v>
      </c>
      <c r="AK82" s="273"/>
      <c r="AL82" s="273"/>
      <c r="AM82" s="273"/>
      <c r="AN82" s="273"/>
      <c r="AO82" s="266"/>
      <c r="AP82" s="266"/>
      <c r="AQ82" s="72" t="str">
        <f>requirement!$A$82</f>
        <v>AOGCM-BGC Configuration</v>
      </c>
      <c r="AR82" s="21" t="str">
        <f>requirement!$A$161</f>
        <v>EMIC Configuration</v>
      </c>
      <c r="AS82" s="273"/>
      <c r="AT82" s="273"/>
      <c r="AU82" s="273"/>
      <c r="AV82" s="273" t="str">
        <f>ForcingConstraint!$A$509</f>
        <v xml:space="preserve">Zero CO2 emissions </v>
      </c>
      <c r="AW82" s="314" t="str">
        <f>requirement!$A$43</f>
        <v>Pre-Industrial Forcing Excluding CO2</v>
      </c>
      <c r="AX82" s="35" t="str">
        <f>requirement!$A$12</f>
        <v>Pre-Industrial Solar Particle Forcing</v>
      </c>
      <c r="AY82" s="273"/>
      <c r="AZ82" s="273"/>
      <c r="BA82" s="273"/>
      <c r="BB82" s="273"/>
      <c r="BC82" s="276"/>
      <c r="BD82" s="276"/>
      <c r="BE82" s="315"/>
      <c r="BF82" s="270"/>
      <c r="BG82" s="269"/>
      <c r="BH82" s="269"/>
      <c r="BI82" s="269"/>
      <c r="BJ82" s="269"/>
      <c r="BK82" s="269"/>
      <c r="BL82" s="269"/>
      <c r="BM82" s="270"/>
    </row>
    <row r="83" spans="1:65" s="271" customFormat="1" ht="105">
      <c r="A83" s="284" t="s">
        <v>7897</v>
      </c>
      <c r="B83" s="265" t="s">
        <v>7882</v>
      </c>
      <c r="C83" s="46" t="s">
        <v>7879</v>
      </c>
      <c r="D83" s="284" t="s">
        <v>7840</v>
      </c>
      <c r="E83" s="284"/>
      <c r="F83" s="265" t="s">
        <v>7886</v>
      </c>
      <c r="G83" s="264" t="s">
        <v>7869</v>
      </c>
      <c r="H83" s="264" t="s">
        <v>7872</v>
      </c>
      <c r="I83" s="21" t="s">
        <v>70</v>
      </c>
      <c r="J83" s="265" t="str">
        <f>party!$A$34</f>
        <v>Chris Jones</v>
      </c>
      <c r="K83" s="265"/>
      <c r="L83" s="265"/>
      <c r="M83" s="265"/>
      <c r="N83" s="265"/>
      <c r="O83" s="264" t="str">
        <f>references!$D$133</f>
        <v>ZEC-MIP Protocol</v>
      </c>
      <c r="P83" s="264" t="str">
        <f>references!$D$134</f>
        <v>Jones, C., T. Frölicher, C. Koven, A. MacDougall, D. Matthews, K. Zickfeld, J. Rogelj, K. Tokarska (2019), ZEC-MIP: Quantifying the Zero Emissions Commitment</v>
      </c>
      <c r="Q83" s="264" t="str">
        <f>references!$D$135</f>
        <v>Earth sytem Models of Intermediate Complexity (EMICs)</v>
      </c>
      <c r="R83" s="264" t="str">
        <f>references!$D$108</f>
        <v>C4MIP homepage</v>
      </c>
      <c r="S83" s="264" t="str">
        <f>references!$D$129</f>
        <v>Carbon Dioxide Removal Intercomparison Project (CDRMIP) website</v>
      </c>
      <c r="T83" s="264"/>
      <c r="U83" s="264"/>
      <c r="V83" s="265" t="str">
        <f>party!$A$6</f>
        <v>Charlotte Pascoe</v>
      </c>
      <c r="X83" s="264" t="str">
        <f>$C$3</f>
        <v>1pctCO2</v>
      </c>
      <c r="Y83" s="264" t="str">
        <f>$C$84</f>
        <v>esm-1pctCO2</v>
      </c>
      <c r="Z83" s="264"/>
      <c r="AA83" s="264"/>
      <c r="AB83" s="264" t="str">
        <f>$C$87</f>
        <v>esm-bell-2000PgC</v>
      </c>
      <c r="AC83" s="272"/>
      <c r="AD83" s="272"/>
      <c r="AE83" s="272"/>
      <c r="AF83" s="272"/>
      <c r="AG83" s="265" t="str">
        <f>TemporalConstraint!$A$95</f>
        <v>100yrs min</v>
      </c>
      <c r="AH83" s="273"/>
      <c r="AI83" s="31" t="str">
        <f>EnsembleRequirement!$A$4</f>
        <v>SingleMember</v>
      </c>
      <c r="AJ83" s="31" t="str">
        <f>EnsembleRequirement!$A$92</f>
        <v>2000PgC-Initialisation</v>
      </c>
      <c r="AK83" s="273"/>
      <c r="AL83" s="273"/>
      <c r="AM83" s="273"/>
      <c r="AN83" s="273"/>
      <c r="AO83" s="266"/>
      <c r="AP83" s="266"/>
      <c r="AQ83" s="72" t="str">
        <f>requirement!$A$82</f>
        <v>AOGCM-BGC Configuration</v>
      </c>
      <c r="AR83" s="21" t="str">
        <f>requirement!$A$161</f>
        <v>EMIC Configuration</v>
      </c>
      <c r="AS83" s="273"/>
      <c r="AT83" s="273"/>
      <c r="AU83" s="273"/>
      <c r="AV83" s="273" t="str">
        <f>ForcingConstraint!$A$509</f>
        <v xml:space="preserve">Zero CO2 emissions </v>
      </c>
      <c r="AW83" s="314" t="str">
        <f>requirement!$A$43</f>
        <v>Pre-Industrial Forcing Excluding CO2</v>
      </c>
      <c r="AX83" s="35" t="str">
        <f>requirement!$A$12</f>
        <v>Pre-Industrial Solar Particle Forcing</v>
      </c>
      <c r="AY83" s="273"/>
      <c r="AZ83" s="273"/>
      <c r="BA83" s="273"/>
      <c r="BB83" s="273"/>
      <c r="BC83" s="276"/>
      <c r="BD83" s="276"/>
      <c r="BE83" s="315"/>
      <c r="BF83" s="270"/>
      <c r="BG83" s="269"/>
      <c r="BH83" s="269"/>
      <c r="BI83" s="269"/>
      <c r="BJ83" s="269"/>
      <c r="BK83" s="269"/>
      <c r="BL83" s="269"/>
      <c r="BM83" s="270"/>
    </row>
    <row r="84" spans="1:65" s="271" customFormat="1" ht="75">
      <c r="A84" s="284" t="s">
        <v>7898</v>
      </c>
      <c r="B84" s="265" t="s">
        <v>7881</v>
      </c>
      <c r="C84" s="264" t="s">
        <v>7880</v>
      </c>
      <c r="D84" s="284"/>
      <c r="E84" s="284"/>
      <c r="F84" s="265" t="s">
        <v>7887</v>
      </c>
      <c r="G84" s="301" t="s">
        <v>7863</v>
      </c>
      <c r="H84" s="264" t="s">
        <v>7862</v>
      </c>
      <c r="I84" s="21" t="s">
        <v>70</v>
      </c>
      <c r="J84" s="265" t="str">
        <f>party!$A$34</f>
        <v>Chris Jones</v>
      </c>
      <c r="K84" s="265"/>
      <c r="L84" s="265"/>
      <c r="M84" s="265"/>
      <c r="N84" s="265"/>
      <c r="O84" s="264" t="str">
        <f>references!$D$133</f>
        <v>ZEC-MIP Protocol</v>
      </c>
      <c r="P84" s="264" t="str">
        <f>references!$D$134</f>
        <v>Jones, C., T. Frölicher, C. Koven, A. MacDougall, D. Matthews, K. Zickfeld, J. Rogelj, K. Tokarska (2019), ZEC-MIP: Quantifying the Zero Emissions Commitment</v>
      </c>
      <c r="Q84" s="264" t="str">
        <f>references!$D$135</f>
        <v>Earth sytem Models of Intermediate Complexity (EMICs)</v>
      </c>
      <c r="R84" s="264" t="str">
        <f>references!$D$108</f>
        <v>C4MIP homepage</v>
      </c>
      <c r="S84" s="264" t="str">
        <f>references!$D$129</f>
        <v>Carbon Dioxide Removal Intercomparison Project (CDRMIP) website</v>
      </c>
      <c r="T84" s="264"/>
      <c r="U84" s="264"/>
      <c r="V84" s="265" t="str">
        <f>party!$A$6</f>
        <v>Charlotte Pascoe</v>
      </c>
      <c r="X84" s="264" t="str">
        <f>$C$11</f>
        <v>esm-piControl</v>
      </c>
      <c r="Y84" s="264"/>
      <c r="Z84" s="264"/>
      <c r="AA84" s="264"/>
      <c r="AB84" s="264"/>
      <c r="AC84" s="272"/>
      <c r="AD84" s="272"/>
      <c r="AE84" s="272"/>
      <c r="AF84" s="272"/>
      <c r="AG84" s="265" t="str">
        <f>TemporalConstraint!$A$69</f>
        <v>150yrs</v>
      </c>
      <c r="AH84" s="273"/>
      <c r="AI84" s="31" t="str">
        <f>EnsembleRequirement!$A$4</f>
        <v>SingleMember</v>
      </c>
      <c r="AJ84" s="31" t="str">
        <f>EnsembleRequirement!$A$93</f>
        <v>esm-piControl Initialisation</v>
      </c>
      <c r="AK84" s="273"/>
      <c r="AL84" s="273"/>
      <c r="AM84" s="273"/>
      <c r="AN84" s="273"/>
      <c r="AO84" s="266"/>
      <c r="AP84" s="266"/>
      <c r="AQ84" s="36" t="str">
        <f>requirement!$A$82</f>
        <v>AOGCM-BGC Configuration</v>
      </c>
      <c r="AR84" s="273"/>
      <c r="AS84" s="273"/>
      <c r="AT84" s="273"/>
      <c r="AU84" s="273"/>
      <c r="AV84" s="273" t="str">
        <f>ForcingConstraint!$A$513</f>
        <v>esm 1% per year CO2 increase</v>
      </c>
      <c r="AW84" s="314" t="str">
        <f>requirement!$A$43</f>
        <v>Pre-Industrial Forcing Excluding CO2</v>
      </c>
      <c r="AX84" s="35" t="str">
        <f>requirement!$A$12</f>
        <v>Pre-Industrial Solar Particle Forcing</v>
      </c>
      <c r="AY84" s="273"/>
      <c r="AZ84" s="273"/>
      <c r="BA84" s="273"/>
      <c r="BB84" s="273"/>
      <c r="BC84" s="276"/>
      <c r="BD84" s="276"/>
      <c r="BE84" s="315"/>
      <c r="BF84" s="270"/>
      <c r="BG84" s="269"/>
      <c r="BH84" s="269"/>
      <c r="BI84" s="269"/>
      <c r="BJ84" s="269"/>
      <c r="BK84" s="269"/>
      <c r="BL84" s="269"/>
      <c r="BM84" s="270"/>
    </row>
    <row r="85" spans="1:65" s="271" customFormat="1" ht="120">
      <c r="A85" s="264" t="s">
        <v>7899</v>
      </c>
      <c r="B85" s="265" t="s">
        <v>7889</v>
      </c>
      <c r="C85" s="264" t="s">
        <v>7888</v>
      </c>
      <c r="D85" s="284" t="s">
        <v>7841</v>
      </c>
      <c r="E85" s="284"/>
      <c r="F85" s="265" t="s">
        <v>7890</v>
      </c>
      <c r="G85" s="264" t="s">
        <v>7875</v>
      </c>
      <c r="H85" s="264" t="s">
        <v>7864</v>
      </c>
      <c r="I85" s="21" t="s">
        <v>70</v>
      </c>
      <c r="J85" s="265" t="str">
        <f>party!$A$34</f>
        <v>Chris Jones</v>
      </c>
      <c r="K85" s="265"/>
      <c r="L85" s="265"/>
      <c r="M85" s="265"/>
      <c r="N85" s="265"/>
      <c r="O85" s="264" t="str">
        <f>references!$D$133</f>
        <v>ZEC-MIP Protocol</v>
      </c>
      <c r="P85" s="264" t="str">
        <f>references!$D$134</f>
        <v>Jones, C., T. Frölicher, C. Koven, A. MacDougall, D. Matthews, K. Zickfeld, J. Rogelj, K. Tokarska (2019), ZEC-MIP: Quantifying the Zero Emissions Commitment</v>
      </c>
      <c r="Q85" s="264" t="str">
        <f>references!$D$135</f>
        <v>Earth sytem Models of Intermediate Complexity (EMICs)</v>
      </c>
      <c r="R85" s="264" t="str">
        <f>references!$D$108</f>
        <v>C4MIP homepage</v>
      </c>
      <c r="S85" s="264" t="str">
        <f>references!$D$129</f>
        <v>Carbon Dioxide Removal Intercomparison Project (CDRMIP) website</v>
      </c>
      <c r="T85" s="264"/>
      <c r="U85" s="264"/>
      <c r="V85" s="265" t="str">
        <f>party!$A$6</f>
        <v>Charlotte Pascoe</v>
      </c>
      <c r="X85" s="264" t="str">
        <f>$C$11</f>
        <v>esm-piControl</v>
      </c>
      <c r="Y85" s="264"/>
      <c r="Z85" s="264"/>
      <c r="AA85" s="264"/>
      <c r="AB85" s="264" t="str">
        <f>$C$81</f>
        <v>esm-1pct-brch-1000PgC</v>
      </c>
      <c r="AC85" s="272"/>
      <c r="AD85" s="272"/>
      <c r="AE85" s="272"/>
      <c r="AF85" s="272"/>
      <c r="AG85" s="265" t="str">
        <f>TemporalConstraint!$A$92</f>
        <v>200yrs min</v>
      </c>
      <c r="AH85" s="273"/>
      <c r="AI85" s="31" t="str">
        <f>EnsembleRequirement!$A$4</f>
        <v>SingleMember</v>
      </c>
      <c r="AJ85" s="31" t="str">
        <f>EnsembleRequirement!$A$93</f>
        <v>esm-piControl Initialisation</v>
      </c>
      <c r="AK85" s="273"/>
      <c r="AL85" s="273"/>
      <c r="AM85" s="273"/>
      <c r="AN85" s="273"/>
      <c r="AO85" s="266"/>
      <c r="AP85" s="266"/>
      <c r="AQ85" s="21" t="str">
        <f>requirement!$A$161</f>
        <v>EMIC Configuration</v>
      </c>
      <c r="AR85" s="36" t="str">
        <f>requirement!$A$82</f>
        <v>AOGCM-BGC Configuration</v>
      </c>
      <c r="AS85" s="273"/>
      <c r="AT85" s="273"/>
      <c r="AU85" s="273"/>
      <c r="AV85" s="273" t="str">
        <f>ForcingConstraint!$A$510</f>
        <v>CO2 bell 1000 PgC</v>
      </c>
      <c r="AW85" s="314" t="str">
        <f>requirement!$A$43</f>
        <v>Pre-Industrial Forcing Excluding CO2</v>
      </c>
      <c r="AX85" s="35" t="str">
        <f>requirement!$A$12</f>
        <v>Pre-Industrial Solar Particle Forcing</v>
      </c>
      <c r="AY85" s="273"/>
      <c r="AZ85" s="273"/>
      <c r="BA85" s="273"/>
      <c r="BB85" s="273"/>
      <c r="BC85" s="276"/>
      <c r="BD85" s="276"/>
      <c r="BE85" s="315"/>
      <c r="BF85" s="270"/>
      <c r="BG85" s="269"/>
      <c r="BH85" s="269"/>
      <c r="BI85" s="269"/>
      <c r="BJ85" s="269"/>
      <c r="BK85" s="269"/>
      <c r="BL85" s="269"/>
      <c r="BM85" s="270"/>
    </row>
    <row r="86" spans="1:65" s="271" customFormat="1" ht="120">
      <c r="A86" s="264" t="s">
        <v>7900</v>
      </c>
      <c r="B86" s="265" t="s">
        <v>7894</v>
      </c>
      <c r="C86" s="284" t="s">
        <v>7893</v>
      </c>
      <c r="D86" s="284" t="s">
        <v>7842</v>
      </c>
      <c r="E86" s="284"/>
      <c r="F86" s="265" t="s">
        <v>7890</v>
      </c>
      <c r="G86" s="264" t="s">
        <v>7874</v>
      </c>
      <c r="H86" s="264" t="s">
        <v>7865</v>
      </c>
      <c r="I86" s="21" t="s">
        <v>70</v>
      </c>
      <c r="J86" s="265" t="str">
        <f>party!$A$34</f>
        <v>Chris Jones</v>
      </c>
      <c r="K86" s="265"/>
      <c r="L86" s="265"/>
      <c r="M86" s="265"/>
      <c r="N86" s="265"/>
      <c r="O86" s="264" t="str">
        <f>references!$D$133</f>
        <v>ZEC-MIP Protocol</v>
      </c>
      <c r="P86" s="264" t="str">
        <f>references!$D$134</f>
        <v>Jones, C., T. Frölicher, C. Koven, A. MacDougall, D. Matthews, K. Zickfeld, J. Rogelj, K. Tokarska (2019), ZEC-MIP: Quantifying the Zero Emissions Commitment</v>
      </c>
      <c r="Q86" s="264" t="str">
        <f>references!$D$135</f>
        <v>Earth sytem Models of Intermediate Complexity (EMICs)</v>
      </c>
      <c r="R86" s="264" t="str">
        <f>references!$D$108</f>
        <v>C4MIP homepage</v>
      </c>
      <c r="S86" s="264" t="str">
        <f>references!$D$129</f>
        <v>Carbon Dioxide Removal Intercomparison Project (CDRMIP) website</v>
      </c>
      <c r="T86" s="264"/>
      <c r="U86" s="264"/>
      <c r="V86" s="265" t="str">
        <f>party!$A$6</f>
        <v>Charlotte Pascoe</v>
      </c>
      <c r="X86" s="264" t="str">
        <f>$C$11</f>
        <v>esm-piControl</v>
      </c>
      <c r="Y86" s="264"/>
      <c r="Z86" s="264"/>
      <c r="AA86" s="264"/>
      <c r="AB86" s="264" t="str">
        <f>$C$82</f>
        <v>esm-1pct-brch-750PgC</v>
      </c>
      <c r="AC86" s="272"/>
      <c r="AD86" s="272"/>
      <c r="AE86" s="272"/>
      <c r="AF86" s="272"/>
      <c r="AG86" s="265" t="str">
        <f>TemporalConstraint!$A$92</f>
        <v>200yrs min</v>
      </c>
      <c r="AH86" s="273"/>
      <c r="AI86" s="31" t="str">
        <f>EnsembleRequirement!$A$4</f>
        <v>SingleMember</v>
      </c>
      <c r="AJ86" s="31" t="str">
        <f>EnsembleRequirement!$A$93</f>
        <v>esm-piControl Initialisation</v>
      </c>
      <c r="AK86" s="273"/>
      <c r="AL86" s="273"/>
      <c r="AM86" s="273"/>
      <c r="AN86" s="273"/>
      <c r="AO86" s="266"/>
      <c r="AP86" s="266"/>
      <c r="AQ86" s="21" t="str">
        <f>requirement!$A$161</f>
        <v>EMIC Configuration</v>
      </c>
      <c r="AR86" s="36" t="str">
        <f>requirement!$A$82</f>
        <v>AOGCM-BGC Configuration</v>
      </c>
      <c r="AS86" s="273"/>
      <c r="AT86" s="273"/>
      <c r="AU86" s="273"/>
      <c r="AV86" s="273" t="str">
        <f>ForcingConstraint!$A$511</f>
        <v>CO2 bell 750 PgC</v>
      </c>
      <c r="AW86" s="314" t="str">
        <f>requirement!$A$43</f>
        <v>Pre-Industrial Forcing Excluding CO2</v>
      </c>
      <c r="AX86" s="35" t="str">
        <f>requirement!$A$12</f>
        <v>Pre-Industrial Solar Particle Forcing</v>
      </c>
      <c r="AY86" s="273"/>
      <c r="AZ86" s="273"/>
      <c r="BA86" s="273"/>
      <c r="BB86" s="273"/>
      <c r="BC86" s="276"/>
      <c r="BD86" s="276"/>
      <c r="BE86" s="315"/>
      <c r="BF86" s="270"/>
      <c r="BG86" s="269"/>
      <c r="BH86" s="269"/>
      <c r="BI86" s="269"/>
      <c r="BJ86" s="269"/>
      <c r="BK86" s="269"/>
      <c r="BL86" s="269"/>
      <c r="BM86" s="270"/>
    </row>
    <row r="87" spans="1:65" s="271" customFormat="1" ht="120">
      <c r="A87" s="284" t="s">
        <v>7901</v>
      </c>
      <c r="B87" s="265" t="s">
        <v>7892</v>
      </c>
      <c r="C87" s="264" t="s">
        <v>7891</v>
      </c>
      <c r="D87" s="284" t="s">
        <v>7843</v>
      </c>
      <c r="E87" s="284"/>
      <c r="F87" s="265" t="s">
        <v>7890</v>
      </c>
      <c r="G87" s="264" t="s">
        <v>7873</v>
      </c>
      <c r="H87" s="264" t="s">
        <v>7866</v>
      </c>
      <c r="I87" s="21" t="s">
        <v>70</v>
      </c>
      <c r="J87" s="265" t="str">
        <f>party!$A$34</f>
        <v>Chris Jones</v>
      </c>
      <c r="K87" s="265"/>
      <c r="L87" s="265"/>
      <c r="M87" s="265"/>
      <c r="N87" s="265"/>
      <c r="O87" s="264" t="str">
        <f>references!$D$133</f>
        <v>ZEC-MIP Protocol</v>
      </c>
      <c r="P87" s="264" t="str">
        <f>references!$D$134</f>
        <v>Jones, C., T. Frölicher, C. Koven, A. MacDougall, D. Matthews, K. Zickfeld, J. Rogelj, K. Tokarska (2019), ZEC-MIP: Quantifying the Zero Emissions Commitment</v>
      </c>
      <c r="Q87" s="264" t="str">
        <f>references!$D$135</f>
        <v>Earth sytem Models of Intermediate Complexity (EMICs)</v>
      </c>
      <c r="R87" s="264" t="str">
        <f>references!$D$108</f>
        <v>C4MIP homepage</v>
      </c>
      <c r="S87" s="264" t="str">
        <f>references!$D$129</f>
        <v>Carbon Dioxide Removal Intercomparison Project (CDRMIP) website</v>
      </c>
      <c r="T87" s="264"/>
      <c r="U87" s="264"/>
      <c r="V87" s="265" t="str">
        <f>party!$A$6</f>
        <v>Charlotte Pascoe</v>
      </c>
      <c r="X87" s="264" t="str">
        <f>$C$11</f>
        <v>esm-piControl</v>
      </c>
      <c r="Y87" s="264"/>
      <c r="Z87" s="264"/>
      <c r="AA87" s="264"/>
      <c r="AB87" s="264" t="str">
        <f>$C$83</f>
        <v>esm-1pct-brch-2000PgC</v>
      </c>
      <c r="AC87" s="272"/>
      <c r="AD87" s="272"/>
      <c r="AE87" s="272"/>
      <c r="AF87" s="272"/>
      <c r="AG87" s="265" t="str">
        <f>TemporalConstraint!$A$92</f>
        <v>200yrs min</v>
      </c>
      <c r="AH87" s="273"/>
      <c r="AI87" s="31" t="str">
        <f>EnsembleRequirement!$A$4</f>
        <v>SingleMember</v>
      </c>
      <c r="AJ87" s="31" t="str">
        <f>EnsembleRequirement!$A$93</f>
        <v>esm-piControl Initialisation</v>
      </c>
      <c r="AK87" s="273"/>
      <c r="AL87" s="273"/>
      <c r="AM87" s="273"/>
      <c r="AN87" s="273"/>
      <c r="AO87" s="274"/>
      <c r="AP87" s="274"/>
      <c r="AQ87" s="21" t="str">
        <f>requirement!$A$161</f>
        <v>EMIC Configuration</v>
      </c>
      <c r="AR87" s="36" t="str">
        <f>requirement!$A$82</f>
        <v>AOGCM-BGC Configuration</v>
      </c>
      <c r="AS87" s="273"/>
      <c r="AT87" s="273"/>
      <c r="AU87" s="273"/>
      <c r="AV87" s="273" t="str">
        <f>ForcingConstraint!$A$512</f>
        <v>CO2 bell 2000 PgC</v>
      </c>
      <c r="AW87" s="314" t="str">
        <f>requirement!$A$43</f>
        <v>Pre-Industrial Forcing Excluding CO2</v>
      </c>
      <c r="AX87" s="35" t="str">
        <f>requirement!$A$12</f>
        <v>Pre-Industrial Solar Particle Forcing</v>
      </c>
      <c r="AY87" s="273"/>
      <c r="AZ87" s="273"/>
      <c r="BA87" s="273"/>
      <c r="BB87" s="273"/>
      <c r="BC87" s="276"/>
      <c r="BD87" s="276"/>
      <c r="BE87" s="315"/>
      <c r="BF87" s="270"/>
      <c r="BG87" s="269"/>
      <c r="BH87" s="269"/>
      <c r="BI87" s="269"/>
      <c r="BJ87" s="269"/>
      <c r="BK87" s="269"/>
      <c r="BL87" s="269"/>
      <c r="BM87" s="270"/>
    </row>
    <row r="88" spans="1:65" ht="90">
      <c r="A88" s="22" t="s">
        <v>656</v>
      </c>
      <c r="B88" s="21" t="s">
        <v>5913</v>
      </c>
      <c r="C88" s="22" t="s">
        <v>1332</v>
      </c>
      <c r="E88" s="22" t="s">
        <v>2885</v>
      </c>
      <c r="F88" s="21" t="s">
        <v>666</v>
      </c>
      <c r="G88" s="22" t="s">
        <v>3393</v>
      </c>
      <c r="H88" s="22" t="s">
        <v>1619</v>
      </c>
      <c r="I88" s="21" t="s">
        <v>70</v>
      </c>
      <c r="J88" s="21" t="str">
        <f>party!$A$35</f>
        <v>Mark Webb</v>
      </c>
      <c r="K88" s="21" t="str">
        <f>party!$A$36</f>
        <v>Chris Bretherton</v>
      </c>
      <c r="O8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88" s="22" t="str">
        <f>references!$D$15</f>
        <v>McAvaney BJ, Le Treut H (2003), The cloud feedback intercomparison project: (CFMIP). In: CLIVAR Exchanges - supplementary contributions. 26: March 2003.</v>
      </c>
      <c r="Q88" s="22" t="str">
        <f>references!$D$16</f>
        <v>Karl E. Taylor, Ronald J. Stouffer, Gerald A. Meehl (2009) A Summary of the CMIP5 Experiment Design</v>
      </c>
      <c r="R88" s="22" t="str">
        <f>references!$D$14</f>
        <v>Overview CMIP6-Endorsed MIPs</v>
      </c>
      <c r="V88" s="21" t="str">
        <f>party!$A$6</f>
        <v>Charlotte Pascoe</v>
      </c>
      <c r="W88" s="22" t="str">
        <f>$C$7</f>
        <v>amip</v>
      </c>
      <c r="AB88" s="22" t="str">
        <f>$C$14</f>
        <v>historical</v>
      </c>
      <c r="AC88" s="41"/>
      <c r="AD88" s="41"/>
      <c r="AE88" s="197"/>
      <c r="AF88" s="197"/>
      <c r="AG88" s="31" t="str">
        <f>TemporalConstraint!$A$7</f>
        <v>1979-2014 36yrs</v>
      </c>
      <c r="AH88" s="31"/>
      <c r="AI88" s="31" t="str">
        <f>EnsembleRequirement!$A$4</f>
        <v>SingleMember</v>
      </c>
      <c r="AJ88" s="31"/>
      <c r="AK88" s="31"/>
      <c r="AL88" s="31"/>
      <c r="AM88" s="31"/>
      <c r="AN88" s="31"/>
      <c r="AO88" s="31"/>
      <c r="AP88" s="31"/>
      <c r="AQ88" s="31" t="str">
        <f>requirement!$A$3</f>
        <v>AGCM Configuration</v>
      </c>
      <c r="AR88" s="31"/>
      <c r="AS88" s="31"/>
      <c r="AT88" s="31"/>
      <c r="AU88" s="31"/>
      <c r="AV88" s="31" t="str">
        <f>ForcingConstraint!$A$166</f>
        <v>AMIP SST Plus Uniform 4K</v>
      </c>
      <c r="AW88" s="31" t="str">
        <f>ForcingConstraint!$A$22</f>
        <v>AMIP SIC</v>
      </c>
      <c r="AX88" s="31" t="str">
        <f>requirement!$A$5</f>
        <v>Historical Aerosol Forcing</v>
      </c>
      <c r="AY88" s="31" t="str">
        <f>ForcingConstraint!$A$14</f>
        <v>Historical WMGHG Concentrations</v>
      </c>
      <c r="AZ88" s="31" t="str">
        <f>requirement!$A$7</f>
        <v>Historical Emissions</v>
      </c>
      <c r="BA88" s="31" t="str">
        <f>ForcingConstraint!$A$16</f>
        <v>Historical Land Use</v>
      </c>
      <c r="BB88" s="31" t="str">
        <f>requirement!$A$8</f>
        <v>Historical O3 and Stratospheric H2O Concentrations</v>
      </c>
      <c r="BC88" s="37" t="str">
        <f>ForcingConstraint!$A$21</f>
        <v>Historical Stratospheric Aerosol</v>
      </c>
      <c r="BD88" s="32" t="str">
        <f>ForcingConstraint!$A$20</f>
        <v>Historical Solar Irradiance Forcing</v>
      </c>
      <c r="BE88" s="32" t="str">
        <f>requirement!$A$10</f>
        <v xml:space="preserve">Historical Solar Particle Forcing </v>
      </c>
      <c r="BG88" s="43"/>
      <c r="BH88" s="43"/>
      <c r="BI88" s="43"/>
      <c r="BJ88" s="43"/>
      <c r="BK88" s="43"/>
      <c r="BL88" s="43"/>
      <c r="BM88" s="35"/>
    </row>
    <row r="89" spans="1:65" ht="136" customHeight="1">
      <c r="A89" s="22" t="s">
        <v>657</v>
      </c>
      <c r="B89" s="21" t="s">
        <v>2887</v>
      </c>
      <c r="C89" s="22" t="s">
        <v>1331</v>
      </c>
      <c r="E89" s="22" t="s">
        <v>2886</v>
      </c>
      <c r="F89" s="21" t="s">
        <v>665</v>
      </c>
      <c r="G89" s="22" t="s">
        <v>3397</v>
      </c>
      <c r="H89" s="22" t="s">
        <v>1620</v>
      </c>
      <c r="I89" s="21" t="s">
        <v>70</v>
      </c>
      <c r="J89" s="21" t="str">
        <f>party!$A$35</f>
        <v>Mark Webb</v>
      </c>
      <c r="K89" s="21" t="str">
        <f>party!$A$36</f>
        <v>Chris Bretherton</v>
      </c>
      <c r="O8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89" s="22" t="str">
        <f>references!$D$15</f>
        <v>McAvaney BJ, Le Treut H (2003), The cloud feedback intercomparison project: (CFMIP). In: CLIVAR Exchanges - supplementary contributions. 26: March 2003.</v>
      </c>
      <c r="Q89" s="22" t="str">
        <f>references!$D$16</f>
        <v>Karl E. Taylor, Ronald J. Stouffer, Gerald A. Meehl (2009) A Summary of the CMIP5 Experiment Design</v>
      </c>
      <c r="R89" s="22" t="str">
        <f>references!$D$14</f>
        <v>Overview CMIP6-Endorsed MIPs</v>
      </c>
      <c r="V89" s="21" t="str">
        <f>party!$A$6</f>
        <v>Charlotte Pascoe</v>
      </c>
      <c r="W89" s="22" t="str">
        <f>$C$7</f>
        <v>amip</v>
      </c>
      <c r="AB89" s="22" t="str">
        <f>$C$14</f>
        <v>historical</v>
      </c>
      <c r="AC89" s="41"/>
      <c r="AD89" s="41"/>
      <c r="AE89" s="197"/>
      <c r="AF89" s="197"/>
      <c r="AG89" s="31" t="str">
        <f>TemporalConstraint!$A$7</f>
        <v>1979-2014 36yrs</v>
      </c>
      <c r="AH89" s="31"/>
      <c r="AI89" s="31" t="str">
        <f>EnsembleRequirement!$A$4</f>
        <v>SingleMember</v>
      </c>
      <c r="AJ89" s="36"/>
      <c r="AK89" s="71"/>
      <c r="AL89" s="71"/>
      <c r="AM89" s="71"/>
      <c r="AN89" s="71"/>
      <c r="AO89" s="71"/>
      <c r="AP89" s="71"/>
      <c r="AQ89" s="31" t="str">
        <f>requirement!$A$3</f>
        <v>AGCM Configuration</v>
      </c>
      <c r="AR89" s="72"/>
      <c r="AS89" s="72"/>
      <c r="AT89" s="72"/>
      <c r="AU89" s="72"/>
      <c r="AV89" s="36" t="str">
        <f>ForcingConstraint!$A$23</f>
        <v>AMIP SST</v>
      </c>
      <c r="AW89" s="31" t="str">
        <f>ForcingConstraint!$A$22</f>
        <v>AMIP SIC</v>
      </c>
      <c r="AX89" s="44" t="str">
        <f>ForcingConstraint!$A$167</f>
        <v>AMIP CO2 x4 for Radiation</v>
      </c>
      <c r="AY89" s="31" t="str">
        <f>requirement!$A$5</f>
        <v>Historical Aerosol Forcing</v>
      </c>
      <c r="AZ89" s="31" t="str">
        <f>ForcingConstraint!$A$14</f>
        <v>Historical WMGHG Concentrations</v>
      </c>
      <c r="BA89" s="31" t="str">
        <f>requirement!$A$7</f>
        <v>Historical Emissions</v>
      </c>
      <c r="BB89" s="31" t="str">
        <f>ForcingConstraint!$A$16</f>
        <v>Historical Land Use</v>
      </c>
      <c r="BC89" s="31" t="str">
        <f>requirement!$A$8</f>
        <v>Historical O3 and Stratospheric H2O Concentrations</v>
      </c>
      <c r="BD89" s="37" t="str">
        <f>ForcingConstraint!$A$21</f>
        <v>Historical Stratospheric Aerosol</v>
      </c>
      <c r="BE89" s="32" t="str">
        <f>ForcingConstraint!$A$20</f>
        <v>Historical Solar Irradiance Forcing</v>
      </c>
      <c r="BF89" s="32" t="str">
        <f>requirement!$A$10</f>
        <v xml:space="preserve">Historical Solar Particle Forcing </v>
      </c>
      <c r="BG89" s="43"/>
      <c r="BH89" s="43"/>
      <c r="BI89" s="43"/>
      <c r="BJ89" s="43"/>
      <c r="BK89" s="43"/>
      <c r="BL89" s="43"/>
      <c r="BM89" s="35"/>
    </row>
    <row r="90" spans="1:65" ht="105">
      <c r="A90" s="22" t="s">
        <v>658</v>
      </c>
      <c r="B90" s="21" t="s">
        <v>2888</v>
      </c>
      <c r="C90" s="22" t="s">
        <v>5521</v>
      </c>
      <c r="E90" s="22" t="s">
        <v>5522</v>
      </c>
      <c r="F90" s="21" t="s">
        <v>684</v>
      </c>
      <c r="G90" s="22" t="s">
        <v>3396</v>
      </c>
      <c r="H90" s="22" t="s">
        <v>1621</v>
      </c>
      <c r="I90" s="21" t="s">
        <v>70</v>
      </c>
      <c r="J90" s="21" t="str">
        <f>party!$A$35</f>
        <v>Mark Webb</v>
      </c>
      <c r="K90" s="21" t="str">
        <f>party!$A$36</f>
        <v>Chris Bretherton</v>
      </c>
      <c r="O9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0" s="22" t="str">
        <f>references!$D$15</f>
        <v>McAvaney BJ, Le Treut H (2003), The cloud feedback intercomparison project: (CFMIP). In: CLIVAR Exchanges - supplementary contributions. 26: March 2003.</v>
      </c>
      <c r="Q90" s="22" t="str">
        <f>references!$D$16</f>
        <v>Karl E. Taylor, Ronald J. Stouffer, Gerald A. Meehl (2009) A Summary of the CMIP5 Experiment Design</v>
      </c>
      <c r="R90" s="22" t="str">
        <f>references!$D$14</f>
        <v>Overview CMIP6-Endorsed MIPs</v>
      </c>
      <c r="V90" s="21" t="str">
        <f>party!$A$6</f>
        <v>Charlotte Pascoe</v>
      </c>
      <c r="W90" s="22" t="str">
        <f>$C$7</f>
        <v>amip</v>
      </c>
      <c r="AB90" s="22" t="str">
        <f>$C$14</f>
        <v>historical</v>
      </c>
      <c r="AC90" s="41"/>
      <c r="AD90" s="41"/>
      <c r="AE90" s="197"/>
      <c r="AF90" s="197"/>
      <c r="AG90" s="31" t="str">
        <f>TemporalConstraint!$A$7</f>
        <v>1979-2014 36yrs</v>
      </c>
      <c r="AH90" s="31"/>
      <c r="AI90" s="31" t="str">
        <f>EnsembleRequirement!$A$4</f>
        <v>SingleMember</v>
      </c>
      <c r="AK90" s="40"/>
      <c r="AL90" s="83"/>
      <c r="AM90" s="83"/>
      <c r="AN90" s="83"/>
      <c r="AO90" s="162"/>
      <c r="AP90" s="162"/>
      <c r="AQ90" s="31" t="str">
        <f>requirement!$A$3</f>
        <v>AGCM Configuration</v>
      </c>
      <c r="AR90" s="72"/>
      <c r="AS90" s="72"/>
      <c r="AT90" s="72"/>
      <c r="AU90" s="72"/>
      <c r="AV90" s="36" t="str">
        <f>ForcingConstraint!$A$168</f>
        <v>AMIP SST plus patterned 4K</v>
      </c>
      <c r="AW90" s="31" t="str">
        <f>ForcingConstraint!$A$22</f>
        <v>AMIP SIC</v>
      </c>
      <c r="AX90" s="31" t="str">
        <f>requirement!$A$5</f>
        <v>Historical Aerosol Forcing</v>
      </c>
      <c r="AY90" s="31" t="str">
        <f>ForcingConstraint!$A$14</f>
        <v>Historical WMGHG Concentrations</v>
      </c>
      <c r="AZ90" s="31" t="str">
        <f>requirement!$A$7</f>
        <v>Historical Emissions</v>
      </c>
      <c r="BA90" s="31" t="str">
        <f>ForcingConstraint!$A$16</f>
        <v>Historical Land Use</v>
      </c>
      <c r="BB90" s="31" t="str">
        <f>requirement!$A$8</f>
        <v>Historical O3 and Stratospheric H2O Concentrations</v>
      </c>
      <c r="BC90" s="37" t="str">
        <f>ForcingConstraint!$A$21</f>
        <v>Historical Stratospheric Aerosol</v>
      </c>
      <c r="BD90" s="32" t="str">
        <f>ForcingConstraint!$A$20</f>
        <v>Historical Solar Irradiance Forcing</v>
      </c>
      <c r="BE90" s="32" t="str">
        <f>requirement!$A$10</f>
        <v xml:space="preserve">Historical Solar Particle Forcing </v>
      </c>
      <c r="BG90" s="43"/>
      <c r="BH90" s="43"/>
      <c r="BI90" s="43"/>
      <c r="BJ90" s="43"/>
      <c r="BK90" s="43"/>
      <c r="BL90" s="43"/>
      <c r="BM90" s="35"/>
    </row>
    <row r="91" spans="1:65" ht="105">
      <c r="A91" s="22" t="s">
        <v>659</v>
      </c>
      <c r="B91" s="21" t="s">
        <v>2890</v>
      </c>
      <c r="C91" s="22" t="s">
        <v>1330</v>
      </c>
      <c r="E91" s="22" t="s">
        <v>2889</v>
      </c>
      <c r="F91" s="21" t="s">
        <v>689</v>
      </c>
      <c r="G91" s="22" t="s">
        <v>1623</v>
      </c>
      <c r="H91" s="22" t="s">
        <v>1622</v>
      </c>
      <c r="I91" s="21" t="s">
        <v>70</v>
      </c>
      <c r="J91" s="21" t="str">
        <f>party!$A$35</f>
        <v>Mark Webb</v>
      </c>
      <c r="K91" s="21" t="str">
        <f>party!$A$36</f>
        <v>Chris Bretherton</v>
      </c>
      <c r="O9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1" s="22" t="str">
        <f>references!$D$15</f>
        <v>McAvaney BJ, Le Treut H (2003), The cloud feedback intercomparison project: (CFMIP). In: CLIVAR Exchanges - supplementary contributions. 26: March 2003.</v>
      </c>
      <c r="Q91" s="22" t="str">
        <f>references!$D$16</f>
        <v>Karl E. Taylor, Ronald J. Stouffer, Gerald A. Meehl (2009) A Summary of the CMIP5 Experiment Design</v>
      </c>
      <c r="R91" s="22" t="str">
        <f>references!$D$14</f>
        <v>Overview CMIP6-Endorsed MIPs</v>
      </c>
      <c r="S91"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V91" s="21" t="str">
        <f>party!$A$6</f>
        <v>Charlotte Pascoe</v>
      </c>
      <c r="AB91" s="22" t="str">
        <f>$C$92</f>
        <v>aqua-4xCO2</v>
      </c>
      <c r="AC91" s="22" t="str">
        <f>$C$93</f>
        <v>aqua-p4K</v>
      </c>
      <c r="AE91" s="197"/>
      <c r="AF91" s="197"/>
      <c r="AG91" s="31" t="str">
        <f>TemporalConstraint!$A$68</f>
        <v>1979-1988 10yrs</v>
      </c>
      <c r="AH91" s="31"/>
      <c r="AI91" s="31" t="str">
        <f>EnsembleRequirement!$A$4</f>
        <v>SingleMember</v>
      </c>
      <c r="AK91" s="40"/>
      <c r="AL91" s="83"/>
      <c r="AM91" s="83"/>
      <c r="AN91" s="83"/>
      <c r="AO91" s="162"/>
      <c r="AP91" s="162"/>
      <c r="AQ91" s="31" t="str">
        <f>requirement!$A$83</f>
        <v>Aquaplanet Configuration</v>
      </c>
      <c r="AS91" s="72"/>
      <c r="AT91" s="72"/>
      <c r="AU91" s="72"/>
      <c r="AV91" s="36" t="str">
        <f>ForcingConstraint!$A$169</f>
        <v>Zonally Uniform SST</v>
      </c>
      <c r="AW91" s="36" t="str">
        <f>ForcingConstraint!$A$170</f>
        <v>No Sea Ice</v>
      </c>
      <c r="AX91" s="36" t="str">
        <f>ForcingConstraint!$A$172</f>
        <v>AMIP II GHG</v>
      </c>
      <c r="AY91" s="36" t="str">
        <f>ForcingConstraint!$A$174</f>
        <v>AMIP II Ozone</v>
      </c>
      <c r="AZ91" s="36" t="str">
        <f>ForcingConstraint!$A$171</f>
        <v>perpetual Equinox</v>
      </c>
      <c r="BG91" s="43"/>
      <c r="BH91" s="43"/>
      <c r="BI91" s="43"/>
      <c r="BJ91" s="43"/>
      <c r="BK91" s="43"/>
      <c r="BL91" s="43"/>
      <c r="BM91" s="35"/>
    </row>
    <row r="92" spans="1:65" ht="105">
      <c r="A92" s="22" t="s">
        <v>660</v>
      </c>
      <c r="B92" s="21" t="s">
        <v>2892</v>
      </c>
      <c r="C92" s="22" t="s">
        <v>1329</v>
      </c>
      <c r="E92" s="22" t="s">
        <v>2891</v>
      </c>
      <c r="F92" s="21" t="s">
        <v>690</v>
      </c>
      <c r="G92" s="22" t="s">
        <v>1625</v>
      </c>
      <c r="H92" s="22" t="s">
        <v>1624</v>
      </c>
      <c r="I92" s="21" t="s">
        <v>70</v>
      </c>
      <c r="J92" s="21" t="str">
        <f>party!$A$35</f>
        <v>Mark Webb</v>
      </c>
      <c r="K92" s="21" t="str">
        <f>party!$A$36</f>
        <v>Chris Bretherton</v>
      </c>
      <c r="O92"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2" s="22" t="str">
        <f>references!$D$15</f>
        <v>McAvaney BJ, Le Treut H (2003), The cloud feedback intercomparison project: (CFMIP). In: CLIVAR Exchanges - supplementary contributions. 26: March 2003.</v>
      </c>
      <c r="Q92" s="22" t="str">
        <f>references!$D$16</f>
        <v>Karl E. Taylor, Ronald J. Stouffer, Gerald A. Meehl (2009) A Summary of the CMIP5 Experiment Design</v>
      </c>
      <c r="R92" s="22" t="str">
        <f>references!$D$14</f>
        <v>Overview CMIP6-Endorsed MIPs</v>
      </c>
      <c r="S92"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V92" s="21" t="str">
        <f>party!$A$6</f>
        <v>Charlotte Pascoe</v>
      </c>
      <c r="W92" s="22" t="str">
        <f>$C$91</f>
        <v>aqua-control</v>
      </c>
      <c r="AC92" s="41"/>
      <c r="AD92" s="41"/>
      <c r="AE92" s="197"/>
      <c r="AF92" s="197"/>
      <c r="AG92" s="31" t="str">
        <f>TemporalConstraint!$A$68</f>
        <v>1979-1988 10yrs</v>
      </c>
      <c r="AH92" s="31"/>
      <c r="AI92" s="31" t="str">
        <f>EnsembleRequirement!$A$4</f>
        <v>SingleMember</v>
      </c>
      <c r="AK92" s="40"/>
      <c r="AL92" s="83"/>
      <c r="AM92" s="83"/>
      <c r="AN92" s="83"/>
      <c r="AO92" s="162"/>
      <c r="AP92" s="162"/>
      <c r="AQ92" s="31" t="str">
        <f>requirement!$A$83</f>
        <v>Aquaplanet Configuration</v>
      </c>
      <c r="AS92" s="72"/>
      <c r="AT92" s="72"/>
      <c r="AU92" s="72"/>
      <c r="AV92" s="36" t="str">
        <f>ForcingConstraint!$A$169</f>
        <v>Zonally Uniform SST</v>
      </c>
      <c r="AW92" s="36" t="str">
        <f>ForcingConstraint!$A$170</f>
        <v>No Sea Ice</v>
      </c>
      <c r="AX92" s="36" t="str">
        <f>ForcingConstraint!$A$173</f>
        <v>AMIP II GHG with 4xCO2</v>
      </c>
      <c r="AY92" s="36" t="str">
        <f>ForcingConstraint!$A$174</f>
        <v>AMIP II Ozone</v>
      </c>
      <c r="AZ92" s="36" t="str">
        <f>ForcingConstraint!$A$171</f>
        <v>perpetual Equinox</v>
      </c>
      <c r="BG92" s="43"/>
      <c r="BH92" s="43"/>
      <c r="BI92" s="43"/>
      <c r="BJ92" s="43"/>
      <c r="BK92" s="43"/>
      <c r="BL92" s="43"/>
      <c r="BM92" s="35"/>
    </row>
    <row r="93" spans="1:65" ht="105">
      <c r="A93" s="22" t="s">
        <v>661</v>
      </c>
      <c r="B93" s="21" t="s">
        <v>2894</v>
      </c>
      <c r="C93" s="22" t="s">
        <v>1328</v>
      </c>
      <c r="E93" s="22" t="s">
        <v>2893</v>
      </c>
      <c r="F93" s="21" t="s">
        <v>694</v>
      </c>
      <c r="G93" s="22" t="s">
        <v>1627</v>
      </c>
      <c r="H93" s="22" t="s">
        <v>1626</v>
      </c>
      <c r="I93" s="21" t="s">
        <v>70</v>
      </c>
      <c r="J93" s="21" t="str">
        <f>party!$A$35</f>
        <v>Mark Webb</v>
      </c>
      <c r="K93" s="21" t="str">
        <f>party!$A$36</f>
        <v>Chris Bretherton</v>
      </c>
      <c r="O93"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3" s="22" t="str">
        <f>references!$D$15</f>
        <v>McAvaney BJ, Le Treut H (2003), The cloud feedback intercomparison project: (CFMIP). In: CLIVAR Exchanges - supplementary contributions. 26: March 2003.</v>
      </c>
      <c r="Q93" s="22" t="str">
        <f>references!$D$16</f>
        <v>Karl E. Taylor, Ronald J. Stouffer, Gerald A. Meehl (2009) A Summary of the CMIP5 Experiment Design</v>
      </c>
      <c r="R93" s="22" t="str">
        <f>references!$D$14</f>
        <v>Overview CMIP6-Endorsed MIPs</v>
      </c>
      <c r="S93"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V93" s="21" t="str">
        <f>party!$A$6</f>
        <v>Charlotte Pascoe</v>
      </c>
      <c r="W93" s="22" t="str">
        <f>$C$91</f>
        <v>aqua-control</v>
      </c>
      <c r="AC93" s="41"/>
      <c r="AD93" s="41"/>
      <c r="AE93" s="197"/>
      <c r="AF93" s="197"/>
      <c r="AG93" s="31" t="str">
        <f>TemporalConstraint!$A$68</f>
        <v>1979-1988 10yrs</v>
      </c>
      <c r="AH93" s="31"/>
      <c r="AI93" s="31" t="str">
        <f>EnsembleRequirement!$A$4</f>
        <v>SingleMember</v>
      </c>
      <c r="AK93" s="40"/>
      <c r="AL93" s="83"/>
      <c r="AM93" s="83"/>
      <c r="AN93" s="83"/>
      <c r="AO93" s="162"/>
      <c r="AP93" s="162"/>
      <c r="AQ93" s="31" t="str">
        <f>requirement!$A$83</f>
        <v>Aquaplanet Configuration</v>
      </c>
      <c r="AS93" s="72"/>
      <c r="AT93" s="72"/>
      <c r="AU93" s="72"/>
      <c r="AV93" s="36" t="str">
        <f>ForcingConstraint!$A$175</f>
        <v>Zonally Uniform SST +4K</v>
      </c>
      <c r="AW93" s="36" t="str">
        <f>ForcingConstraint!$A$170</f>
        <v>No Sea Ice</v>
      </c>
      <c r="AX93" s="36" t="str">
        <f>ForcingConstraint!$A$172</f>
        <v>AMIP II GHG</v>
      </c>
      <c r="AY93" s="36" t="str">
        <f>ForcingConstraint!$A$174</f>
        <v>AMIP II Ozone</v>
      </c>
      <c r="AZ93" s="36" t="str">
        <f>ForcingConstraint!$A$171</f>
        <v>perpetual Equinox</v>
      </c>
      <c r="BG93" s="43"/>
      <c r="BH93" s="43"/>
      <c r="BI93" s="43"/>
      <c r="BJ93" s="43"/>
      <c r="BK93" s="43"/>
      <c r="BL93" s="43"/>
      <c r="BM93" s="35"/>
    </row>
    <row r="94" spans="1:65" s="124" customFormat="1" ht="90">
      <c r="A94" s="106" t="s">
        <v>3403</v>
      </c>
      <c r="B94" s="84" t="s">
        <v>2751</v>
      </c>
      <c r="C94" s="106" t="s">
        <v>5528</v>
      </c>
      <c r="D94" s="106"/>
      <c r="E94" s="106" t="s">
        <v>5527</v>
      </c>
      <c r="F94" s="84" t="s">
        <v>695</v>
      </c>
      <c r="G94" s="106" t="s">
        <v>1629</v>
      </c>
      <c r="H94" s="106" t="s">
        <v>1628</v>
      </c>
      <c r="I94" s="84" t="s">
        <v>70</v>
      </c>
      <c r="J94" s="84" t="str">
        <f>party!$A$35</f>
        <v>Mark Webb</v>
      </c>
      <c r="K94" s="84" t="str">
        <f>party!$A$36</f>
        <v>Chris Bretherton</v>
      </c>
      <c r="L94" s="84"/>
      <c r="M94" s="84"/>
      <c r="N94" s="84"/>
      <c r="O94" s="106" t="str">
        <f>references!$D$14</f>
        <v>Overview CMIP6-Endorsed MIPs</v>
      </c>
      <c r="P94" s="106" t="str">
        <f>references!$D$15</f>
        <v>McAvaney BJ, Le Treut H (2003), The cloud feedback intercomparison project: (CFMIP). In: CLIVAR Exchanges - supplementary contributions. 26: March 2003.</v>
      </c>
      <c r="Q94"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R94" s="106"/>
      <c r="S94" s="106"/>
      <c r="T94" s="106"/>
      <c r="U94" s="106"/>
      <c r="V94" s="84" t="str">
        <f>party!$A$6</f>
        <v>Charlotte Pascoe</v>
      </c>
      <c r="W94" s="106" t="str">
        <f>$C$7</f>
        <v>amip</v>
      </c>
      <c r="X94" s="106"/>
      <c r="Y94" s="106"/>
      <c r="Z94" s="106"/>
      <c r="AA94" s="106"/>
      <c r="AB94" s="106" t="str">
        <f>$C$88</f>
        <v>amip-p4K</v>
      </c>
      <c r="AC94" s="106" t="str">
        <f>$C$89</f>
        <v>amip-4xCO2</v>
      </c>
      <c r="AD94" s="106" t="str">
        <f>$C$90</f>
        <v>amip-future4K</v>
      </c>
      <c r="AE94" s="106" t="str">
        <f>$C$113</f>
        <v>amip-lwoff</v>
      </c>
      <c r="AF94" s="213"/>
      <c r="AG94" s="178" t="str">
        <f>TemporalConstraint!$A$7</f>
        <v>1979-2014 36yrs</v>
      </c>
      <c r="AH94" s="178"/>
      <c r="AI94" s="178" t="str">
        <f>EnsembleRequirement!$A$4</f>
        <v>SingleMember</v>
      </c>
      <c r="AJ94" s="237"/>
      <c r="AK94" s="84"/>
      <c r="AL94" s="84"/>
      <c r="AM94" s="84"/>
      <c r="AN94" s="84"/>
      <c r="AO94" s="238"/>
      <c r="AP94" s="238"/>
      <c r="AQ94" s="178" t="str">
        <f>requirement!$A$3</f>
        <v>AGCM Configuration</v>
      </c>
      <c r="AR94" s="237"/>
      <c r="AS94" s="237"/>
      <c r="AT94" s="237"/>
      <c r="AU94" s="237"/>
      <c r="AV94" s="237" t="str">
        <f>ForcingConstraint!$A$23</f>
        <v>AMIP SST</v>
      </c>
      <c r="AW94" s="178" t="str">
        <f>ForcingConstraint!$A$22</f>
        <v>AMIP SIC</v>
      </c>
      <c r="AX94" s="178" t="str">
        <f>requirement!$A$5</f>
        <v>Historical Aerosol Forcing</v>
      </c>
      <c r="AY94" s="178" t="str">
        <f>ForcingConstraint!$A$14</f>
        <v>Historical WMGHG Concentrations</v>
      </c>
      <c r="AZ94" s="178" t="str">
        <f>requirement!$A$7</f>
        <v>Historical Emissions</v>
      </c>
      <c r="BA94" s="178" t="str">
        <f>ForcingConstraint!$A$16</f>
        <v>Historical Land Use</v>
      </c>
      <c r="BB94" s="178" t="str">
        <f>requirement!$A$9</f>
        <v>Historical Solar Forcing</v>
      </c>
      <c r="BC94" s="178" t="str">
        <f>requirement!$A$8</f>
        <v>Historical O3 and Stratospheric H2O Concentrations</v>
      </c>
      <c r="BD94" s="239" t="str">
        <f>ForcingConstraint!$A$21</f>
        <v>Historical Stratospheric Aerosol</v>
      </c>
      <c r="BE94" s="121" t="str">
        <f>requirement!$A$16</f>
        <v>CFMIP Diagnostics</v>
      </c>
      <c r="BF94" s="122"/>
      <c r="BG94" s="121"/>
      <c r="BH94" s="121"/>
      <c r="BI94" s="121"/>
      <c r="BJ94" s="121"/>
      <c r="BK94" s="121"/>
      <c r="BL94" s="121"/>
      <c r="BM94" s="122"/>
    </row>
    <row r="95" spans="1:65" ht="90">
      <c r="A95" s="22" t="s">
        <v>3448</v>
      </c>
      <c r="B95" s="21" t="s">
        <v>2896</v>
      </c>
      <c r="C95" s="22" t="s">
        <v>2897</v>
      </c>
      <c r="E95" s="22" t="s">
        <v>2895</v>
      </c>
      <c r="F95" s="21" t="s">
        <v>702</v>
      </c>
      <c r="G95" s="22" t="s">
        <v>3433</v>
      </c>
      <c r="H95" s="22" t="s">
        <v>1630</v>
      </c>
      <c r="I95" s="21" t="s">
        <v>70</v>
      </c>
      <c r="J95" s="21" t="str">
        <f>party!$A$36</f>
        <v>Chris Bretherton</v>
      </c>
      <c r="K95" s="21" t="str">
        <f>party!$A$37</f>
        <v>Roger Marchand</v>
      </c>
      <c r="L95" s="21" t="str">
        <f>party!$A$4</f>
        <v>Bjorn Stevens</v>
      </c>
      <c r="O95"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5" s="22" t="str">
        <f>references!$D$15</f>
        <v>McAvaney BJ, Le Treut H (2003), The cloud feedback intercomparison project: (CFMIP). In: CLIVAR Exchanges - supplementary contributions. 26: March 2003.</v>
      </c>
      <c r="Q95" s="22" t="str">
        <f>references!$D$16</f>
        <v>Karl E. Taylor, Ronald J. Stouffer, Gerald A. Meehl (2009) A Summary of the CMIP5 Experiment Design</v>
      </c>
      <c r="R95" s="22" t="str">
        <f>references!$D$14</f>
        <v>Overview CMIP6-Endorsed MIPs</v>
      </c>
      <c r="V95" s="21" t="str">
        <f>party!$A$6</f>
        <v>Charlotte Pascoe</v>
      </c>
      <c r="X95" s="22" t="str">
        <f>$C$9</f>
        <v>piControl</v>
      </c>
      <c r="AB95" s="22" t="str">
        <f>$C$96</f>
        <v>abrupt-solm4p</v>
      </c>
      <c r="AC95" s="22" t="str">
        <f>$C$5</f>
        <v>abrupt-4xCO2</v>
      </c>
      <c r="AG95" s="21" t="str">
        <f>TemporalConstraint!$A$69</f>
        <v>150yrs</v>
      </c>
      <c r="AH95" s="40"/>
      <c r="AI95" s="31" t="str">
        <f>EnsembleRequirement!$A$4</f>
        <v>SingleMember</v>
      </c>
      <c r="AQ95" s="21" t="str">
        <f>requirement!$A$79</f>
        <v>AOGCM Configuration</v>
      </c>
      <c r="AV95" s="21" t="str">
        <f>ForcingConstraint!$A$176</f>
        <v>abrupt +4 percent Solar</v>
      </c>
      <c r="AW95" s="21" t="str">
        <f>ForcingConstraint!$A$26</f>
        <v>Pre-Industrial CO2 Concentration</v>
      </c>
      <c r="AX95" s="21" t="str">
        <f>requirement!$A$45</f>
        <v>Pre-Industrial Forcing Excluding CO2 and Solar</v>
      </c>
      <c r="BA95" s="16"/>
      <c r="BB95" s="34"/>
      <c r="BC95" s="43"/>
      <c r="BG95" s="43"/>
      <c r="BH95" s="43"/>
      <c r="BI95" s="43"/>
      <c r="BJ95" s="43"/>
      <c r="BK95" s="43"/>
      <c r="BL95" s="43"/>
      <c r="BM95" s="35"/>
    </row>
    <row r="96" spans="1:65" ht="90">
      <c r="A96" s="22" t="s">
        <v>3449</v>
      </c>
      <c r="B96" s="21" t="s">
        <v>2900</v>
      </c>
      <c r="C96" s="22" t="s">
        <v>2899</v>
      </c>
      <c r="D96" s="42"/>
      <c r="E96" s="46" t="s">
        <v>2898</v>
      </c>
      <c r="F96" s="21" t="s">
        <v>703</v>
      </c>
      <c r="G96" s="22" t="s">
        <v>3438</v>
      </c>
      <c r="H96" s="22" t="s">
        <v>1631</v>
      </c>
      <c r="I96" s="21" t="s">
        <v>70</v>
      </c>
      <c r="J96" s="21" t="str">
        <f>party!$A$36</f>
        <v>Chris Bretherton</v>
      </c>
      <c r="K96" s="21" t="str">
        <f>party!$A$37</f>
        <v>Roger Marchand</v>
      </c>
      <c r="L96" s="21" t="str">
        <f>party!$A$4</f>
        <v>Bjorn Stevens</v>
      </c>
      <c r="O9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6" s="22" t="str">
        <f>references!$D$15</f>
        <v>McAvaney BJ, Le Treut H (2003), The cloud feedback intercomparison project: (CFMIP). In: CLIVAR Exchanges - supplementary contributions. 26: March 2003.</v>
      </c>
      <c r="Q96" s="22" t="str">
        <f>references!$D$16</f>
        <v>Karl E. Taylor, Ronald J. Stouffer, Gerald A. Meehl (2009) A Summary of the CMIP5 Experiment Design</v>
      </c>
      <c r="R96" s="22" t="str">
        <f>references!$D$14</f>
        <v>Overview CMIP6-Endorsed MIPs</v>
      </c>
      <c r="V96" s="21" t="str">
        <f>party!$A$6</f>
        <v>Charlotte Pascoe</v>
      </c>
      <c r="X96" s="22" t="str">
        <f>$C$9</f>
        <v>piControl</v>
      </c>
      <c r="AB96" s="22" t="str">
        <f>$C$95</f>
        <v>abrupt-solp4p</v>
      </c>
      <c r="AG96" s="21" t="str">
        <f>TemporalConstraint!$A$69</f>
        <v>150yrs</v>
      </c>
      <c r="AH96" s="40"/>
      <c r="AI96" s="31" t="str">
        <f>EnsembleRequirement!$A$4</f>
        <v>SingleMember</v>
      </c>
      <c r="AQ96" s="21" t="str">
        <f>requirement!$A$79</f>
        <v>AOGCM Configuration</v>
      </c>
      <c r="AV96" s="21" t="str">
        <f>ForcingConstraint!$A$177</f>
        <v>abrupt -4 percent Solar</v>
      </c>
      <c r="AW96" s="21" t="str">
        <f>ForcingConstraint!$A$26</f>
        <v>Pre-Industrial CO2 Concentration</v>
      </c>
      <c r="AX96" s="21" t="str">
        <f>requirement!$A$45</f>
        <v>Pre-Industrial Forcing Excluding CO2 and Solar</v>
      </c>
      <c r="BA96" s="16"/>
      <c r="BB96" s="34"/>
      <c r="BC96" s="43"/>
      <c r="BG96" s="43"/>
      <c r="BH96" s="43"/>
      <c r="BI96" s="43"/>
      <c r="BJ96" s="43"/>
      <c r="BK96" s="43"/>
      <c r="BL96" s="43"/>
      <c r="BM96" s="35"/>
    </row>
    <row r="97" spans="1:65" ht="90">
      <c r="A97" s="22" t="s">
        <v>3450</v>
      </c>
      <c r="B97" s="21" t="s">
        <v>2902</v>
      </c>
      <c r="C97" s="22" t="s">
        <v>1327</v>
      </c>
      <c r="E97" s="22" t="s">
        <v>2901</v>
      </c>
      <c r="F97" s="21" t="s">
        <v>704</v>
      </c>
      <c r="G97" s="22" t="s">
        <v>1633</v>
      </c>
      <c r="H97" s="22" t="s">
        <v>1632</v>
      </c>
      <c r="I97" s="21" t="s">
        <v>70</v>
      </c>
      <c r="J97" s="21" t="str">
        <f>party!$A$38</f>
        <v>Peter Good</v>
      </c>
      <c r="K97" s="21" t="str">
        <f>party!$A$35</f>
        <v>Mark Webb</v>
      </c>
      <c r="O9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7" s="22" t="str">
        <f>references!$D$15</f>
        <v>McAvaney BJ, Le Treut H (2003), The cloud feedback intercomparison project: (CFMIP). In: CLIVAR Exchanges - supplementary contributions. 26: March 2003.</v>
      </c>
      <c r="Q97" s="22" t="str">
        <f>references!$D$11</f>
        <v xml:space="preserve">Meehl, G. A., R. Moss, K. E. Taylor, V. Eyring, R. J. Stouffer, S. Bony, B. Stevens (2014), Climate Model Intercomparisons: Preparing for the Next Phase, Eos Trans. AGU, 95(9), 77. </v>
      </c>
      <c r="R97" s="22" t="str">
        <f>references!$D$14</f>
        <v>Overview CMIP6-Endorsed MIPs</v>
      </c>
      <c r="V97" s="21" t="str">
        <f>party!$A$6</f>
        <v>Charlotte Pascoe</v>
      </c>
      <c r="W97" s="22" t="str">
        <f>$C$9</f>
        <v>piControl</v>
      </c>
      <c r="X97" s="22" t="str">
        <f>$C$9</f>
        <v>piControl</v>
      </c>
      <c r="AB97" s="22" t="str">
        <f>$C$5</f>
        <v>abrupt-4xCO2</v>
      </c>
      <c r="AC97" s="22" t="str">
        <f>$C$98</f>
        <v>abrupt-0p5xCO2</v>
      </c>
      <c r="AG97" s="21" t="str">
        <f>TemporalConstraint!$A$69</f>
        <v>150yrs</v>
      </c>
      <c r="AH97" s="40"/>
      <c r="AI97" s="31" t="str">
        <f>EnsembleRequirement!$A$4</f>
        <v>SingleMember</v>
      </c>
      <c r="AQ97" s="21" t="str">
        <f>requirement!$A$79</f>
        <v>AOGCM Configuration</v>
      </c>
      <c r="AV97" s="21" t="str">
        <f>ForcingConstraint!$A$178</f>
        <v xml:space="preserve">Abrupt 2xCO2 </v>
      </c>
      <c r="AW97" s="21" t="str">
        <f>requirement!$A$43</f>
        <v>Pre-Industrial Forcing Excluding CO2</v>
      </c>
      <c r="AZ97" s="16"/>
      <c r="BA97" s="34"/>
      <c r="BB97" s="43"/>
      <c r="BC97" s="35"/>
      <c r="BG97" s="43"/>
      <c r="BH97" s="43"/>
      <c r="BI97" s="43"/>
      <c r="BJ97" s="43"/>
      <c r="BK97" s="43"/>
      <c r="BL97" s="43"/>
      <c r="BM97" s="35"/>
    </row>
    <row r="98" spans="1:65" ht="90">
      <c r="A98" s="22" t="s">
        <v>3451</v>
      </c>
      <c r="B98" s="21" t="s">
        <v>2904</v>
      </c>
      <c r="C98" s="22" t="s">
        <v>1326</v>
      </c>
      <c r="E98" s="22" t="s">
        <v>2903</v>
      </c>
      <c r="F98" s="21" t="s">
        <v>711</v>
      </c>
      <c r="G98" s="22" t="s">
        <v>6599</v>
      </c>
      <c r="H98" s="22" t="s">
        <v>1634</v>
      </c>
      <c r="I98" s="21" t="s">
        <v>70</v>
      </c>
      <c r="J98" s="21" t="str">
        <f>party!$A$38</f>
        <v>Peter Good</v>
      </c>
      <c r="K98" s="21" t="str">
        <f>party!$A$35</f>
        <v>Mark Webb</v>
      </c>
      <c r="O9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8" s="22" t="str">
        <f>references!$D$15</f>
        <v>McAvaney BJ, Le Treut H (2003), The cloud feedback intercomparison project: (CFMIP). In: CLIVAR Exchanges - supplementary contributions. 26: March 2003.</v>
      </c>
      <c r="Q98" s="22" t="str">
        <f>references!$D$11</f>
        <v xml:space="preserve">Meehl, G. A., R. Moss, K. E. Taylor, V. Eyring, R. J. Stouffer, S. Bony, B. Stevens (2014), Climate Model Intercomparisons: Preparing for the Next Phase, Eos Trans. AGU, 95(9), 77. </v>
      </c>
      <c r="R98" s="22" t="str">
        <f>references!$D$14</f>
        <v>Overview CMIP6-Endorsed MIPs</v>
      </c>
      <c r="V98" s="21" t="str">
        <f>party!$A$6</f>
        <v>Charlotte Pascoe</v>
      </c>
      <c r="W98" s="22" t="str">
        <f>$C$9</f>
        <v>piControl</v>
      </c>
      <c r="X98" s="22" t="str">
        <f>$C$9</f>
        <v>piControl</v>
      </c>
      <c r="AB98" s="22" t="str">
        <f>$C$5</f>
        <v>abrupt-4xCO2</v>
      </c>
      <c r="AC98" s="22" t="str">
        <f>$C$97</f>
        <v>abrupt-2xCO2</v>
      </c>
      <c r="AG98" s="21" t="str">
        <f>TemporalConstraint!$A$69</f>
        <v>150yrs</v>
      </c>
      <c r="AH98" s="40"/>
      <c r="AI98" s="31" t="str">
        <f>EnsembleRequirement!$A$4</f>
        <v>SingleMember</v>
      </c>
      <c r="AQ98" s="21" t="str">
        <f>requirement!$A$79</f>
        <v>AOGCM Configuration</v>
      </c>
      <c r="AV98" s="21" t="str">
        <f>ForcingConstraint!$A$179</f>
        <v xml:space="preserve">Abrupt 0.5xCO2 </v>
      </c>
      <c r="AW98" s="21" t="str">
        <f>requirement!$A$43</f>
        <v>Pre-Industrial Forcing Excluding CO2</v>
      </c>
      <c r="AZ98" s="16"/>
      <c r="BA98" s="34"/>
      <c r="BB98" s="43"/>
      <c r="BC98" s="35"/>
      <c r="BG98" s="43"/>
      <c r="BH98" s="43"/>
      <c r="BI98" s="43"/>
      <c r="BJ98" s="43"/>
      <c r="BK98" s="43"/>
      <c r="BL98" s="43"/>
      <c r="BM98" s="35"/>
    </row>
    <row r="99" spans="1:65" ht="90">
      <c r="A99" s="22" t="s">
        <v>3452</v>
      </c>
      <c r="B99" s="21" t="s">
        <v>2906</v>
      </c>
      <c r="C99" s="22" t="s">
        <v>1325</v>
      </c>
      <c r="E99" s="22" t="s">
        <v>2905</v>
      </c>
      <c r="F99" s="21" t="s">
        <v>712</v>
      </c>
      <c r="G99" s="22" t="s">
        <v>3422</v>
      </c>
      <c r="H99" s="22" t="s">
        <v>1635</v>
      </c>
      <c r="I99" s="21" t="s">
        <v>70</v>
      </c>
      <c r="J99" s="21" t="str">
        <f>party!$A$35</f>
        <v>Mark Webb</v>
      </c>
      <c r="O9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9" s="22" t="str">
        <f>references!$D$15</f>
        <v>McAvaney BJ, Le Treut H (2003), The cloud feedback intercomparison project: (CFMIP). In: CLIVAR Exchanges - supplementary contributions. 26: March 2003.</v>
      </c>
      <c r="Q99" s="22" t="str">
        <f>references!$D$14</f>
        <v>Overview CMIP6-Endorsed MIPs</v>
      </c>
      <c r="V99" s="21" t="str">
        <f>party!$A$6</f>
        <v>Charlotte Pascoe</v>
      </c>
      <c r="W99" s="22" t="str">
        <f>$C$7</f>
        <v>amip</v>
      </c>
      <c r="AB99" s="22" t="str">
        <f>$C$88</f>
        <v>amip-p4K</v>
      </c>
      <c r="AC99" s="22" t="str">
        <f>$C$14</f>
        <v>historical</v>
      </c>
      <c r="AE99" s="197"/>
      <c r="AF99" s="197"/>
      <c r="AG99" s="31" t="str">
        <f>TemporalConstraint!$A$7</f>
        <v>1979-2014 36yrs</v>
      </c>
      <c r="AH99" s="31"/>
      <c r="AI99" s="31" t="str">
        <f>EnsembleRequirement!$A$4</f>
        <v>SingleMember</v>
      </c>
      <c r="AJ99" s="31"/>
      <c r="AK99" s="31"/>
      <c r="AL99" s="31"/>
      <c r="AM99" s="31"/>
      <c r="AN99" s="31"/>
      <c r="AO99" s="31"/>
      <c r="AP99" s="31"/>
      <c r="AQ99" s="31" t="str">
        <f>requirement!$A$3</f>
        <v>AGCM Configuration</v>
      </c>
      <c r="AR99" s="31"/>
      <c r="AS99" s="31"/>
      <c r="AT99" s="31"/>
      <c r="AU99" s="31"/>
      <c r="AV99" s="31" t="str">
        <f>ForcingConstraint!$A$180</f>
        <v>AMIP SST minus uniform 4K</v>
      </c>
      <c r="AW99" s="31" t="str">
        <f>ForcingConstraint!$A$22</f>
        <v>AMIP SIC</v>
      </c>
      <c r="AX99" s="31" t="str">
        <f>requirement!$A$5</f>
        <v>Historical Aerosol Forcing</v>
      </c>
      <c r="AY99" s="31" t="str">
        <f>ForcingConstraint!$A$14</f>
        <v>Historical WMGHG Concentrations</v>
      </c>
      <c r="AZ99" s="31" t="str">
        <f>requirement!$A$7</f>
        <v>Historical Emissions</v>
      </c>
      <c r="BA99" s="31" t="str">
        <f>ForcingConstraint!$A$16</f>
        <v>Historical Land Use</v>
      </c>
      <c r="BB99" s="31" t="str">
        <f>requirement!$A$8</f>
        <v>Historical O3 and Stratospheric H2O Concentrations</v>
      </c>
      <c r="BC99" s="37" t="str">
        <f>ForcingConstraint!$A$21</f>
        <v>Historical Stratospheric Aerosol</v>
      </c>
      <c r="BD99" s="32" t="str">
        <f>ForcingConstraint!$A$20</f>
        <v>Historical Solar Irradiance Forcing</v>
      </c>
      <c r="BE99" s="32" t="str">
        <f>requirement!$A$10</f>
        <v xml:space="preserve">Historical Solar Particle Forcing </v>
      </c>
      <c r="BG99" s="43"/>
      <c r="BH99" s="43"/>
      <c r="BI99" s="43"/>
      <c r="BJ99" s="43"/>
      <c r="BK99" s="43"/>
      <c r="BL99" s="43"/>
      <c r="BM99" s="35"/>
    </row>
    <row r="100" spans="1:65" ht="90">
      <c r="A100" s="22" t="s">
        <v>3453</v>
      </c>
      <c r="B100" s="21" t="s">
        <v>2908</v>
      </c>
      <c r="C100" s="22" t="s">
        <v>1324</v>
      </c>
      <c r="E100" s="22" t="s">
        <v>2907</v>
      </c>
      <c r="F100" s="21" t="s">
        <v>785</v>
      </c>
      <c r="G100" s="22" t="s">
        <v>3437</v>
      </c>
      <c r="H100" s="22" t="s">
        <v>1636</v>
      </c>
      <c r="I100" s="21" t="s">
        <v>70</v>
      </c>
      <c r="J100" s="21" t="str">
        <f>party!$A$39</f>
        <v>Tim Andrews</v>
      </c>
      <c r="K100" s="21" t="str">
        <f>party!$A$35</f>
        <v>Mark Webb</v>
      </c>
      <c r="O10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0" s="22" t="str">
        <f>references!$D$14</f>
        <v>Overview CMIP6-Endorsed MIPs</v>
      </c>
      <c r="V100" s="21" t="str">
        <f>party!$A$6</f>
        <v>Charlotte Pascoe</v>
      </c>
      <c r="W100" s="22" t="str">
        <f>$C$7</f>
        <v>amip</v>
      </c>
      <c r="AB100" s="22" t="str">
        <f>$C$9</f>
        <v>piControl</v>
      </c>
      <c r="AD100" s="41"/>
      <c r="AE100" s="197"/>
      <c r="AF100" s="197"/>
      <c r="AG100" s="31" t="str">
        <f>TemporalConstraint!$A$14</f>
        <v>1870-2014 145yrs</v>
      </c>
      <c r="AH100" s="31"/>
      <c r="AI100" s="31" t="str">
        <f>EnsembleRequirement!$A$4</f>
        <v>SingleMember</v>
      </c>
      <c r="AJ100" s="31" t="str">
        <f>EnsembleRequirement!$A$19</f>
        <v>PreIndustrialInitialisation</v>
      </c>
      <c r="AK100" s="31"/>
      <c r="AL100" s="31"/>
      <c r="AM100" s="31"/>
      <c r="AN100" s="31"/>
      <c r="AO100" s="31"/>
      <c r="AP100" s="31"/>
      <c r="AQ100" s="31" t="str">
        <f>requirement!$A$3</f>
        <v>AGCM Configuration</v>
      </c>
      <c r="AR100" s="71"/>
      <c r="AS100" s="71"/>
      <c r="AT100" s="71"/>
      <c r="AU100" s="71"/>
      <c r="AV100" s="36" t="str">
        <f>ForcingConstraint!$A$23</f>
        <v>AMIP SST</v>
      </c>
      <c r="AW100" s="31" t="str">
        <f>ForcingConstraint!$A$22</f>
        <v>AMIP SIC</v>
      </c>
      <c r="AX100" s="21" t="str">
        <f>ForcingConstraint!$A$26</f>
        <v>Pre-Industrial CO2 Concentration</v>
      </c>
      <c r="AY100" s="21" t="str">
        <f>requirement!$A$43</f>
        <v>Pre-Industrial Forcing Excluding CO2</v>
      </c>
      <c r="AZ100" s="32"/>
      <c r="BB100" s="16"/>
      <c r="BC100" s="34"/>
      <c r="BD100" s="43"/>
      <c r="BE100" s="35"/>
      <c r="BG100" s="43"/>
      <c r="BH100" s="43"/>
      <c r="BI100" s="43"/>
      <c r="BJ100" s="43"/>
      <c r="BK100" s="43"/>
      <c r="BL100" s="43"/>
      <c r="BM100" s="35"/>
    </row>
    <row r="101" spans="1:65" ht="90">
      <c r="A101" s="22" t="s">
        <v>3475</v>
      </c>
      <c r="B101" s="21" t="s">
        <v>2909</v>
      </c>
      <c r="C101" s="22" t="s">
        <v>5530</v>
      </c>
      <c r="E101" s="22" t="s">
        <v>5529</v>
      </c>
      <c r="F101" s="21" t="s">
        <v>3494</v>
      </c>
      <c r="G101" s="22" t="s">
        <v>5678</v>
      </c>
      <c r="H101" s="22" t="s">
        <v>1637</v>
      </c>
      <c r="I101" s="21" t="s">
        <v>70</v>
      </c>
      <c r="J101" s="21" t="str">
        <f>party!$A$40</f>
        <v>Rob Chadwick</v>
      </c>
      <c r="K101" s="21" t="str">
        <f>party!$A$41</f>
        <v>Hervé Douville</v>
      </c>
      <c r="L101" s="21" t="str">
        <f>party!$A$35</f>
        <v>Mark Webb</v>
      </c>
      <c r="O10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1" s="22" t="str">
        <f>references!$D$14</f>
        <v>Overview CMIP6-Endorsed MIPs</v>
      </c>
      <c r="V101" s="21" t="str">
        <f>party!$A$6</f>
        <v>Charlotte Pascoe</v>
      </c>
      <c r="Z101" s="22" t="str">
        <f>$C$9</f>
        <v>piControl</v>
      </c>
      <c r="AC101" s="41"/>
      <c r="AD101" s="41"/>
      <c r="AE101" s="197"/>
      <c r="AF101" s="197"/>
      <c r="AG101" s="31" t="str">
        <f>TemporalConstraint!$A$70</f>
        <v>1960-1989 30yrs</v>
      </c>
      <c r="AH101" s="31"/>
      <c r="AI101" s="31" t="str">
        <f>EnsembleRequirement!$A$4</f>
        <v>SingleMember</v>
      </c>
      <c r="AK101" s="40"/>
      <c r="AL101" s="83"/>
      <c r="AM101" s="83"/>
      <c r="AN101" s="83"/>
      <c r="AO101" s="162"/>
      <c r="AP101" s="162"/>
      <c r="AQ101" s="31" t="str">
        <f>requirement!$A$3</f>
        <v>AGCM Configuration</v>
      </c>
      <c r="AR101" s="31"/>
      <c r="AS101" s="31"/>
      <c r="AT101" s="31"/>
      <c r="AU101" s="31"/>
      <c r="AV101" s="31" t="str">
        <f>ForcingConstraint!$A$181</f>
        <v>piControl SST Monthly Var</v>
      </c>
      <c r="AW101" s="31" t="str">
        <f>ForcingConstraint!$A$182</f>
        <v>piControl SIC Monthly Var</v>
      </c>
      <c r="AX101" s="21" t="str">
        <f>ForcingConstraint!$A$26</f>
        <v>Pre-Industrial CO2 Concentration</v>
      </c>
      <c r="AY101" s="21" t="str">
        <f>requirement!$A$43</f>
        <v>Pre-Industrial Forcing Excluding CO2</v>
      </c>
      <c r="AZ101" s="31" t="str">
        <f>ForcingConstraint!$A$183</f>
        <v>piControl Vegetation Distribution</v>
      </c>
      <c r="BA101" s="32"/>
      <c r="BB101" s="31"/>
      <c r="BC101" s="37"/>
      <c r="BG101" s="43"/>
      <c r="BH101" s="43"/>
      <c r="BI101" s="43"/>
      <c r="BJ101" s="43"/>
      <c r="BK101" s="43"/>
      <c r="BL101" s="43"/>
      <c r="BM101" s="35"/>
    </row>
    <row r="102" spans="1:65" s="124" customFormat="1" ht="105">
      <c r="A102" s="106" t="s">
        <v>3403</v>
      </c>
      <c r="B102" s="187" t="s">
        <v>2910</v>
      </c>
      <c r="C102" s="106" t="s">
        <v>3403</v>
      </c>
      <c r="D102" s="106"/>
      <c r="E102" s="106" t="s">
        <v>5531</v>
      </c>
      <c r="F102" s="84" t="s">
        <v>3495</v>
      </c>
      <c r="G102" s="106" t="s">
        <v>5375</v>
      </c>
      <c r="H102" s="106" t="s">
        <v>1637</v>
      </c>
      <c r="I102" s="84" t="s">
        <v>70</v>
      </c>
      <c r="J102" s="84" t="str">
        <f>party!$A$40</f>
        <v>Rob Chadwick</v>
      </c>
      <c r="K102" s="84" t="str">
        <f>party!$A$41</f>
        <v>Hervé Douville</v>
      </c>
      <c r="L102" s="84" t="str">
        <f>party!$A$35</f>
        <v>Mark Webb</v>
      </c>
      <c r="M102" s="84"/>
      <c r="N102" s="84"/>
      <c r="O102" s="106" t="str">
        <f>references!$D$14</f>
        <v>Overview CMIP6-Endorsed MIPs</v>
      </c>
      <c r="P102"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2" s="106"/>
      <c r="R102" s="106"/>
      <c r="S102" s="106"/>
      <c r="T102" s="106"/>
      <c r="U102" s="106"/>
      <c r="V102" s="84" t="str">
        <f>party!$A$6</f>
        <v>Charlotte Pascoe</v>
      </c>
      <c r="W102" s="106" t="str">
        <f t="shared" ref="W102:W109" si="7">$C$101</f>
        <v>piSST</v>
      </c>
      <c r="X102" s="106"/>
      <c r="Y102" s="106"/>
      <c r="Z102" s="106" t="str">
        <f>$C$9</f>
        <v>piControl</v>
      </c>
      <c r="AA102" s="106"/>
      <c r="AB102" s="106"/>
      <c r="AC102" s="213"/>
      <c r="AD102" s="213"/>
      <c r="AE102" s="213"/>
      <c r="AF102" s="213"/>
      <c r="AG102" s="178" t="str">
        <f>TemporalConstraint!$A$70</f>
        <v>1960-1989 30yrs</v>
      </c>
      <c r="AH102" s="178"/>
      <c r="AI102" s="178" t="str">
        <f>EnsembleRequirement!$A$4</f>
        <v>SingleMember</v>
      </c>
      <c r="AJ102" s="84"/>
      <c r="AK102" s="238"/>
      <c r="AL102" s="238"/>
      <c r="AM102" s="238"/>
      <c r="AN102" s="238"/>
      <c r="AO102" s="238"/>
      <c r="AP102" s="238"/>
      <c r="AQ102" s="178" t="str">
        <f>requirement!$A$3</f>
        <v>AGCM Configuration</v>
      </c>
      <c r="AR102" s="178"/>
      <c r="AS102" s="178"/>
      <c r="AT102" s="178"/>
      <c r="AU102" s="178"/>
      <c r="AV102" s="178" t="str">
        <f>ForcingConstraint!$A$184</f>
        <v>piControl SST Monthly Var Plus Uniform 4K</v>
      </c>
      <c r="AW102" s="178" t="str">
        <f>ForcingConstraint!$A$182</f>
        <v>piControl SIC Monthly Var</v>
      </c>
      <c r="AX102" s="84" t="str">
        <f>ForcingConstraint!$A$26</f>
        <v>Pre-Industrial CO2 Concentration</v>
      </c>
      <c r="AY102" s="84" t="str">
        <f>requirement!$A$43</f>
        <v>Pre-Industrial Forcing Excluding CO2</v>
      </c>
      <c r="AZ102" s="241" t="str">
        <f>requirement!$A$10</f>
        <v xml:space="preserve">Historical Solar Particle Forcing </v>
      </c>
      <c r="BA102" s="178"/>
      <c r="BB102" s="178"/>
      <c r="BC102" s="239"/>
      <c r="BD102" s="174"/>
      <c r="BE102" s="121"/>
      <c r="BF102" s="122"/>
      <c r="BG102" s="121"/>
      <c r="BH102" s="121"/>
      <c r="BI102" s="121"/>
      <c r="BJ102" s="121"/>
      <c r="BK102" s="121"/>
      <c r="BL102" s="121"/>
      <c r="BM102" s="122"/>
    </row>
    <row r="103" spans="1:65" ht="165">
      <c r="A103" s="22" t="s">
        <v>3476</v>
      </c>
      <c r="B103" s="11" t="s">
        <v>3458</v>
      </c>
      <c r="C103" s="22" t="s">
        <v>3459</v>
      </c>
      <c r="F103" s="21" t="s">
        <v>3496</v>
      </c>
      <c r="G103" s="22" t="s">
        <v>5685</v>
      </c>
      <c r="H103" s="22" t="s">
        <v>1637</v>
      </c>
      <c r="I103" s="21" t="s">
        <v>70</v>
      </c>
      <c r="J103" s="21" t="str">
        <f>party!$A$40</f>
        <v>Rob Chadwick</v>
      </c>
      <c r="K103" s="21" t="str">
        <f>party!$A$41</f>
        <v>Hervé Douville</v>
      </c>
      <c r="L103" s="21" t="str">
        <f>party!$A$35</f>
        <v>Mark Webb</v>
      </c>
      <c r="O103"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03" s="21" t="str">
        <f>party!$A$6</f>
        <v>Charlotte Pascoe</v>
      </c>
      <c r="W103" s="22" t="str">
        <f t="shared" si="7"/>
        <v>piSST</v>
      </c>
      <c r="Z103" s="22" t="str">
        <f>$C$9</f>
        <v>piControl</v>
      </c>
      <c r="AC103" s="136"/>
      <c r="AD103" s="136"/>
      <c r="AE103" s="197"/>
      <c r="AF103" s="197"/>
      <c r="AG103" s="31" t="str">
        <f>TemporalConstraint!$A$70</f>
        <v>1960-1989 30yrs</v>
      </c>
      <c r="AH103" s="31"/>
      <c r="AI103" s="31" t="str">
        <f>EnsembleRequirement!$A$4</f>
        <v>SingleMember</v>
      </c>
      <c r="AK103" s="137"/>
      <c r="AL103" s="137"/>
      <c r="AM103" s="137"/>
      <c r="AN103" s="137"/>
      <c r="AO103" s="162"/>
      <c r="AP103" s="162"/>
      <c r="AQ103" s="31" t="str">
        <f>requirement!$A$3</f>
        <v>AGCM Configuration</v>
      </c>
      <c r="AR103" s="31"/>
      <c r="AS103" s="31"/>
      <c r="AT103" s="31"/>
      <c r="AU103" s="31"/>
      <c r="AV103" s="31" t="str">
        <f>ForcingConstraint!$A$185</f>
        <v>piControl SST Monthly Var Plus Uniform xK</v>
      </c>
      <c r="AW103" s="31" t="str">
        <f>ForcingConstraint!$A$182</f>
        <v>piControl SIC Monthly Var</v>
      </c>
      <c r="AX103" s="21" t="str">
        <f>ForcingConstraint!$A$26</f>
        <v>Pre-Industrial CO2 Concentration</v>
      </c>
      <c r="AY103" s="21" t="str">
        <f>requirement!$A$43</f>
        <v>Pre-Industrial Forcing Excluding CO2</v>
      </c>
      <c r="AZ103" s="31" t="str">
        <f>ForcingConstraint!$A$183</f>
        <v>piControl Vegetation Distribution</v>
      </c>
      <c r="BA103" s="32" t="str">
        <f>requirement!$A$12</f>
        <v>Pre-Industrial Solar Particle Forcing</v>
      </c>
      <c r="BB103" s="31"/>
      <c r="BC103" s="37"/>
      <c r="BG103" s="43"/>
      <c r="BH103" s="43"/>
      <c r="BI103" s="43"/>
      <c r="BJ103" s="43"/>
      <c r="BK103" s="43"/>
      <c r="BL103" s="43"/>
      <c r="BM103" s="35"/>
    </row>
    <row r="104" spans="1:65" ht="135">
      <c r="A104" s="22" t="s">
        <v>3474</v>
      </c>
      <c r="B104" s="11" t="s">
        <v>2912</v>
      </c>
      <c r="C104" s="22" t="s">
        <v>1323</v>
      </c>
      <c r="E104" s="22" t="s">
        <v>2911</v>
      </c>
      <c r="F104" s="21" t="s">
        <v>3497</v>
      </c>
      <c r="G104" s="22" t="s">
        <v>5686</v>
      </c>
      <c r="H104" s="22" t="s">
        <v>1637</v>
      </c>
      <c r="I104" s="21" t="s">
        <v>70</v>
      </c>
      <c r="J104" s="21" t="str">
        <f>party!$A$40</f>
        <v>Rob Chadwick</v>
      </c>
      <c r="K104" s="21" t="str">
        <f>party!$A$41</f>
        <v>Hervé Douville</v>
      </c>
      <c r="L104" s="21" t="str">
        <f>party!$A$35</f>
        <v>Mark Webb</v>
      </c>
      <c r="O104"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4" s="22" t="str">
        <f>references!$D$14</f>
        <v>Overview CMIP6-Endorsed MIPs</v>
      </c>
      <c r="V104" s="21" t="str">
        <f>party!$A$6</f>
        <v>Charlotte Pascoe</v>
      </c>
      <c r="W104" s="22" t="str">
        <f t="shared" si="7"/>
        <v>piSST</v>
      </c>
      <c r="Z104" s="22" t="str">
        <f>$C$9</f>
        <v>piControl</v>
      </c>
      <c r="AB104" s="22" t="str">
        <f>$C$5</f>
        <v>abrupt-4xCO2</v>
      </c>
      <c r="AD104" s="41"/>
      <c r="AE104" s="197"/>
      <c r="AF104" s="197"/>
      <c r="AG104" s="31" t="str">
        <f>TemporalConstraint!$A$70</f>
        <v>1960-1989 30yrs</v>
      </c>
      <c r="AH104" s="31"/>
      <c r="AI104" s="31" t="str">
        <f>EnsembleRequirement!$A$4</f>
        <v>SingleMember</v>
      </c>
      <c r="AK104" s="40"/>
      <c r="AL104" s="83"/>
      <c r="AM104" s="83"/>
      <c r="AN104" s="83"/>
      <c r="AO104" s="162"/>
      <c r="AP104" s="162"/>
      <c r="AQ104" s="31" t="str">
        <f>requirement!$A$3</f>
        <v>AGCM Configuration</v>
      </c>
      <c r="AR104" s="31"/>
      <c r="AS104" s="31"/>
      <c r="AT104" s="31"/>
      <c r="AU104" s="31"/>
      <c r="AV104" s="31" t="str">
        <f>ForcingConstraint!$A$181</f>
        <v>piControl SST Monthly Var</v>
      </c>
      <c r="AW104" s="31" t="str">
        <f>ForcingConstraint!$A$182</f>
        <v>piControl SIC Monthly Var</v>
      </c>
      <c r="AX104" s="21" t="str">
        <f>ForcingConstraint!$A$188</f>
        <v>4xCO2 for Radiation</v>
      </c>
      <c r="AY104" s="21" t="str">
        <f>ForcingConstraint!$A$26</f>
        <v>Pre-Industrial CO2 Concentration</v>
      </c>
      <c r="AZ104" s="21" t="str">
        <f>requirement!$A$43</f>
        <v>Pre-Industrial Forcing Excluding CO2</v>
      </c>
      <c r="BA104" s="31" t="str">
        <f>ForcingConstraint!$A$183</f>
        <v>piControl Vegetation Distribution</v>
      </c>
      <c r="BB104" s="32" t="str">
        <f>requirement!$A$12</f>
        <v>Pre-Industrial Solar Particle Forcing</v>
      </c>
      <c r="BC104" s="32"/>
      <c r="BG104" s="43"/>
      <c r="BH104" s="43"/>
      <c r="BI104" s="43"/>
      <c r="BJ104" s="43"/>
      <c r="BK104" s="43"/>
      <c r="BL104" s="43"/>
      <c r="BM104" s="35"/>
    </row>
    <row r="105" spans="1:65" ht="150">
      <c r="A105" s="22" t="s">
        <v>3473</v>
      </c>
      <c r="B105" s="11" t="s">
        <v>2887</v>
      </c>
      <c r="C105" s="236" t="s">
        <v>5524</v>
      </c>
      <c r="D105" s="236"/>
      <c r="E105" s="22" t="s">
        <v>5523</v>
      </c>
      <c r="F105" s="21" t="s">
        <v>3498</v>
      </c>
      <c r="G105" s="22" t="s">
        <v>5687</v>
      </c>
      <c r="H105" s="22" t="s">
        <v>1638</v>
      </c>
      <c r="I105" s="21" t="s">
        <v>70</v>
      </c>
      <c r="J105" s="21" t="str">
        <f>party!$A$40</f>
        <v>Rob Chadwick</v>
      </c>
      <c r="K105" s="21" t="str">
        <f>party!$A$41</f>
        <v>Hervé Douville</v>
      </c>
      <c r="L105" s="21" t="str">
        <f>party!$A$35</f>
        <v>Mark Webb</v>
      </c>
      <c r="O105"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5" s="22" t="str">
        <f>references!$D$14</f>
        <v>Overview CMIP6-Endorsed MIPs</v>
      </c>
      <c r="V105" s="21" t="str">
        <f>party!$A$6</f>
        <v>Charlotte Pascoe</v>
      </c>
      <c r="W105" s="22" t="str">
        <f t="shared" si="7"/>
        <v>piSST</v>
      </c>
      <c r="Z105" s="22" t="str">
        <f>$C$9</f>
        <v>piControl</v>
      </c>
      <c r="AB105" s="22" t="str">
        <f>$C$5</f>
        <v>abrupt-4xCO2</v>
      </c>
      <c r="AD105" s="41"/>
      <c r="AE105" s="197"/>
      <c r="AF105" s="197"/>
      <c r="AG105" s="31" t="str">
        <f>TemporalConstraint!$A$70</f>
        <v>1960-1989 30yrs</v>
      </c>
      <c r="AH105" s="31"/>
      <c r="AI105" s="31" t="str">
        <f>EnsembleRequirement!$A$4</f>
        <v>SingleMember</v>
      </c>
      <c r="AK105" s="40"/>
      <c r="AL105" s="83"/>
      <c r="AM105" s="83"/>
      <c r="AN105" s="83"/>
      <c r="AO105" s="162"/>
      <c r="AP105" s="162"/>
      <c r="AQ105" s="31" t="str">
        <f>requirement!$A$3</f>
        <v>AGCM Configuration</v>
      </c>
      <c r="AR105" s="31"/>
      <c r="AS105" s="31"/>
      <c r="AT105" s="31"/>
      <c r="AU105" s="31"/>
      <c r="AV105" s="31" t="str">
        <f>ForcingConstraint!$A$181</f>
        <v>piControl SST Monthly Var</v>
      </c>
      <c r="AW105" s="31" t="str">
        <f>ForcingConstraint!$A$182</f>
        <v>piControl SIC Monthly Var</v>
      </c>
      <c r="AX105" s="21" t="str">
        <f>ForcingConstraint!$A$188</f>
        <v>4xCO2 for Radiation</v>
      </c>
      <c r="AY105" s="21" t="str">
        <f>ForcingConstraint!$A$189</f>
        <v>4xCO2 for Vegetation</v>
      </c>
      <c r="AZ105" s="21" t="str">
        <f>ForcingConstraint!$A$26</f>
        <v>Pre-Industrial CO2 Concentration</v>
      </c>
      <c r="BA105" s="21" t="str">
        <f>requirement!$A$43</f>
        <v>Pre-Industrial Forcing Excluding CO2</v>
      </c>
      <c r="BB105" s="31" t="str">
        <f>ForcingConstraint!$A$183</f>
        <v>piControl Vegetation Distribution</v>
      </c>
      <c r="BC105" s="32" t="str">
        <f>requirement!$A$12</f>
        <v>Pre-Industrial Solar Particle Forcing</v>
      </c>
      <c r="BG105" s="43"/>
      <c r="BH105" s="43"/>
      <c r="BI105" s="43"/>
      <c r="BJ105" s="43"/>
      <c r="BK105" s="43"/>
      <c r="BL105" s="43"/>
      <c r="BM105" s="35"/>
    </row>
    <row r="106" spans="1:65" s="124" customFormat="1" ht="105">
      <c r="A106" s="106" t="s">
        <v>3403</v>
      </c>
      <c r="B106" s="84" t="s">
        <v>2913</v>
      </c>
      <c r="C106" s="106" t="s">
        <v>87</v>
      </c>
      <c r="D106" s="106"/>
      <c r="E106" s="106" t="s">
        <v>5532</v>
      </c>
      <c r="F106" s="84" t="s">
        <v>805</v>
      </c>
      <c r="G106" s="106" t="s">
        <v>5379</v>
      </c>
      <c r="H106" s="106"/>
      <c r="I106" s="84" t="s">
        <v>70</v>
      </c>
      <c r="J106" s="84" t="str">
        <f>party!$A$40</f>
        <v>Rob Chadwick</v>
      </c>
      <c r="K106" s="84" t="str">
        <f>party!$A$41</f>
        <v>Hervé Douville</v>
      </c>
      <c r="L106" s="84" t="str">
        <f>party!$A$35</f>
        <v>Mark Webb</v>
      </c>
      <c r="M106" s="84"/>
      <c r="N106" s="84"/>
      <c r="O106" s="106" t="str">
        <f>references!$D$14</f>
        <v>Overview CMIP6-Endorsed MIPs</v>
      </c>
      <c r="P106"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6" s="106"/>
      <c r="R106" s="106"/>
      <c r="S106" s="106"/>
      <c r="T106" s="106"/>
      <c r="U106" s="106"/>
      <c r="V106" s="84" t="str">
        <f>party!$A$6</f>
        <v>Charlotte Pascoe</v>
      </c>
      <c r="W106" s="106" t="str">
        <f t="shared" si="7"/>
        <v>piSST</v>
      </c>
      <c r="X106" s="106"/>
      <c r="Y106" s="106"/>
      <c r="Z106" s="106" t="str">
        <f t="shared" ref="Z106:Z112" si="8">$C$5</f>
        <v>abrupt-4xCO2</v>
      </c>
      <c r="AA106" s="106"/>
      <c r="AB106" s="106" t="str">
        <f t="shared" ref="AB106:AB112" si="9">$C$9</f>
        <v>piControl</v>
      </c>
      <c r="AC106" s="106"/>
      <c r="AD106" s="213"/>
      <c r="AE106" s="213"/>
      <c r="AF106" s="213"/>
      <c r="AG106" s="178" t="str">
        <f>TemporalConstraint!$A$16</f>
        <v>1850-1851 50yrs91-140</v>
      </c>
      <c r="AH106" s="178"/>
      <c r="AI106" s="178" t="str">
        <f>EnsembleRequirement!$A$4</f>
        <v>SingleMember</v>
      </c>
      <c r="AJ106" s="84"/>
      <c r="AK106" s="238"/>
      <c r="AL106" s="238"/>
      <c r="AM106" s="238"/>
      <c r="AN106" s="238"/>
      <c r="AO106" s="238"/>
      <c r="AP106" s="238"/>
      <c r="AQ106" s="178" t="str">
        <f>requirement!$A$3</f>
        <v>AGCM Configuration</v>
      </c>
      <c r="AR106" s="178"/>
      <c r="AS106" s="178"/>
      <c r="AT106" s="178"/>
      <c r="AU106" s="178"/>
      <c r="AV106" s="178" t="str">
        <f>ForcingConstraint!$A$190</f>
        <v xml:space="preserve">piSST-control SST plus patterned 4K derived from 4xCO2 monthly varying SST anomalies </v>
      </c>
      <c r="AW106" s="178" t="str">
        <f>ForcingConstraint!$A$182</f>
        <v>piControl SIC Monthly Var</v>
      </c>
      <c r="AX106" s="84" t="str">
        <f>ForcingConstraint!$A$26</f>
        <v>Pre-Industrial CO2 Concentration</v>
      </c>
      <c r="AY106" s="84" t="str">
        <f>requirement!$A$43</f>
        <v>Pre-Industrial Forcing Excluding CO2</v>
      </c>
      <c r="AZ106" s="241" t="str">
        <f>requirement!$A$12</f>
        <v>Pre-Industrial Solar Particle Forcing</v>
      </c>
      <c r="BA106" s="178"/>
      <c r="BB106" s="178"/>
      <c r="BC106" s="239"/>
      <c r="BD106" s="174"/>
      <c r="BE106" s="121"/>
      <c r="BF106" s="122"/>
      <c r="BG106" s="121"/>
      <c r="BH106" s="121"/>
      <c r="BI106" s="121"/>
      <c r="BJ106" s="121"/>
      <c r="BK106" s="121"/>
      <c r="BL106" s="121"/>
      <c r="BM106" s="122"/>
    </row>
    <row r="107" spans="1:65" ht="90">
      <c r="A107" s="22" t="s">
        <v>3472</v>
      </c>
      <c r="B107" s="21" t="s">
        <v>3468</v>
      </c>
      <c r="C107" s="22" t="s">
        <v>3469</v>
      </c>
      <c r="F107" s="21" t="s">
        <v>3470</v>
      </c>
      <c r="G107" s="22" t="s">
        <v>6624</v>
      </c>
      <c r="I107" s="21" t="s">
        <v>70</v>
      </c>
      <c r="J107" s="21" t="str">
        <f>party!$A$40</f>
        <v>Rob Chadwick</v>
      </c>
      <c r="K107" s="21" t="str">
        <f>party!$A$41</f>
        <v>Hervé Douville</v>
      </c>
      <c r="L107" s="21" t="str">
        <f>party!$A$35</f>
        <v>Mark Webb</v>
      </c>
      <c r="O10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07" s="21" t="str">
        <f>party!$A$6</f>
        <v>Charlotte Pascoe</v>
      </c>
      <c r="W107" s="22" t="str">
        <f t="shared" si="7"/>
        <v>piSST</v>
      </c>
      <c r="Z107" s="22" t="str">
        <f t="shared" si="8"/>
        <v>abrupt-4xCO2</v>
      </c>
      <c r="AB107" s="22" t="str">
        <f t="shared" si="9"/>
        <v>piControl</v>
      </c>
      <c r="AD107" s="136"/>
      <c r="AE107" s="197"/>
      <c r="AF107" s="197"/>
      <c r="AG107" s="31" t="str">
        <f>TemporalConstraint!$A$70</f>
        <v>1960-1989 30yrs</v>
      </c>
      <c r="AH107" s="31"/>
      <c r="AI107" s="31" t="str">
        <f>EnsembleRequirement!$A$4</f>
        <v>SingleMember</v>
      </c>
      <c r="AK107" s="137"/>
      <c r="AL107" s="137"/>
      <c r="AM107" s="137"/>
      <c r="AN107" s="137"/>
      <c r="AO107" s="162"/>
      <c r="AP107" s="162"/>
      <c r="AQ107" s="31" t="str">
        <f>requirement!$A$3</f>
        <v>AGCM Configuration</v>
      </c>
      <c r="AR107" s="31"/>
      <c r="AS107" s="31"/>
      <c r="AT107" s="31"/>
      <c r="AU107" s="31"/>
      <c r="AV107" s="31" t="str">
        <f>ForcingConstraint!$A$186</f>
        <v>abrupt-4xCO2 SST</v>
      </c>
      <c r="AW107" s="31" t="str">
        <f>ForcingConstraint!$A$182</f>
        <v>piControl SIC Monthly Var</v>
      </c>
      <c r="AX107" s="21" t="str">
        <f>ForcingConstraint!$A$26</f>
        <v>Pre-Industrial CO2 Concentration</v>
      </c>
      <c r="AY107" s="21" t="str">
        <f>requirement!$A$43</f>
        <v>Pre-Industrial Forcing Excluding CO2</v>
      </c>
      <c r="AZ107" s="281" t="s">
        <v>6028</v>
      </c>
      <c r="BA107" s="31"/>
      <c r="BB107" s="31"/>
      <c r="BC107" s="37"/>
      <c r="BE107" s="62"/>
      <c r="BG107" s="43"/>
      <c r="BH107" s="43"/>
      <c r="BI107" s="43"/>
      <c r="BJ107" s="43"/>
      <c r="BK107" s="43"/>
      <c r="BL107" s="43"/>
      <c r="BM107" s="35"/>
    </row>
    <row r="108" spans="1:65" ht="90">
      <c r="A108" s="22" t="s">
        <v>3471</v>
      </c>
      <c r="B108" s="21" t="s">
        <v>3479</v>
      </c>
      <c r="C108" s="22" t="s">
        <v>3478</v>
      </c>
      <c r="F108" s="21" t="s">
        <v>3477</v>
      </c>
      <c r="G108" s="22" t="s">
        <v>3499</v>
      </c>
      <c r="I108" s="21" t="s">
        <v>70</v>
      </c>
      <c r="J108" s="21" t="str">
        <f>party!$A$40</f>
        <v>Rob Chadwick</v>
      </c>
      <c r="K108" s="21" t="str">
        <f>party!$A$41</f>
        <v>Hervé Douville</v>
      </c>
      <c r="L108" s="21" t="str">
        <f>party!$A$35</f>
        <v>Mark Webb</v>
      </c>
      <c r="O10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08" s="21" t="str">
        <f>party!$A$6</f>
        <v>Charlotte Pascoe</v>
      </c>
      <c r="W108" s="22" t="str">
        <f t="shared" si="7"/>
        <v>piSST</v>
      </c>
      <c r="Z108" s="22" t="str">
        <f t="shared" si="8"/>
        <v>abrupt-4xCO2</v>
      </c>
      <c r="AB108" s="22" t="str">
        <f t="shared" si="9"/>
        <v>piControl</v>
      </c>
      <c r="AD108" s="136"/>
      <c r="AE108" s="197"/>
      <c r="AF108" s="197"/>
      <c r="AG108" s="31" t="str">
        <f>TemporalConstraint!$A$70</f>
        <v>1960-1989 30yrs</v>
      </c>
      <c r="AH108" s="31"/>
      <c r="AI108" s="31" t="str">
        <f>EnsembleRequirement!$A$4</f>
        <v>SingleMember</v>
      </c>
      <c r="AK108" s="137"/>
      <c r="AL108" s="137"/>
      <c r="AM108" s="137"/>
      <c r="AN108" s="137"/>
      <c r="AO108" s="162"/>
      <c r="AP108" s="162"/>
      <c r="AQ108" s="31" t="str">
        <f>requirement!$A$3</f>
        <v>AGCM Configuration</v>
      </c>
      <c r="AR108" s="31"/>
      <c r="AS108" s="31"/>
      <c r="AT108" s="31"/>
      <c r="AU108" s="31"/>
      <c r="AV108" s="31" t="str">
        <f>ForcingConstraint!$A$186</f>
        <v>abrupt-4xCO2 SST</v>
      </c>
      <c r="AW108" s="31" t="str">
        <f>ForcingConstraint!$A$187</f>
        <v>abrupt-4xCO2 SIC</v>
      </c>
      <c r="AX108" s="21" t="str">
        <f>ForcingConstraint!$A$26</f>
        <v>Pre-Industrial CO2 Concentration</v>
      </c>
      <c r="AY108" s="21" t="str">
        <f>requirement!$A$43</f>
        <v>Pre-Industrial Forcing Excluding CO2</v>
      </c>
      <c r="AZ108" s="281" t="s">
        <v>6028</v>
      </c>
      <c r="BA108" s="31"/>
      <c r="BB108" s="31"/>
      <c r="BC108" s="37"/>
      <c r="BE108" s="35"/>
      <c r="BG108" s="43"/>
      <c r="BH108" s="43"/>
      <c r="BI108" s="43"/>
      <c r="BJ108" s="43"/>
      <c r="BK108" s="43"/>
      <c r="BL108" s="43"/>
      <c r="BM108" s="35"/>
    </row>
    <row r="109" spans="1:65" s="124" customFormat="1" ht="105">
      <c r="A109" s="106" t="s">
        <v>3403</v>
      </c>
      <c r="B109" s="84" t="s">
        <v>2914</v>
      </c>
      <c r="C109" s="240" t="s">
        <v>3403</v>
      </c>
      <c r="D109" s="240"/>
      <c r="E109" s="106" t="s">
        <v>5525</v>
      </c>
      <c r="F109" s="84" t="s">
        <v>3500</v>
      </c>
      <c r="G109" s="106" t="s">
        <v>5376</v>
      </c>
      <c r="H109" s="106" t="s">
        <v>1639</v>
      </c>
      <c r="I109" s="84" t="s">
        <v>70</v>
      </c>
      <c r="J109" s="84" t="str">
        <f>party!$A$40</f>
        <v>Rob Chadwick</v>
      </c>
      <c r="K109" s="84" t="str">
        <f>party!$A$41</f>
        <v>Hervé Douville</v>
      </c>
      <c r="L109" s="84" t="str">
        <f>party!$A$35</f>
        <v>Mark Webb</v>
      </c>
      <c r="M109" s="84"/>
      <c r="N109" s="84"/>
      <c r="O109" s="106" t="str">
        <f>references!$D$14</f>
        <v>Overview CMIP6-Endorsed MIPs</v>
      </c>
      <c r="P109"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9" s="106"/>
      <c r="R109" s="106"/>
      <c r="S109" s="106"/>
      <c r="T109" s="106"/>
      <c r="U109" s="106"/>
      <c r="V109" s="84" t="str">
        <f>party!$A$6</f>
        <v>Charlotte Pascoe</v>
      </c>
      <c r="W109" s="106" t="str">
        <f t="shared" si="7"/>
        <v>piSST</v>
      </c>
      <c r="X109" s="106"/>
      <c r="Y109" s="106"/>
      <c r="Z109" s="106" t="str">
        <f t="shared" si="8"/>
        <v>abrupt-4xCO2</v>
      </c>
      <c r="AA109" s="106"/>
      <c r="AB109" s="106" t="str">
        <f t="shared" si="9"/>
        <v>piControl</v>
      </c>
      <c r="AC109" s="106"/>
      <c r="AD109" s="213"/>
      <c r="AE109" s="213"/>
      <c r="AF109" s="213"/>
      <c r="AG109" s="178" t="str">
        <f>TemporalConstraint!$A$16</f>
        <v>1850-1851 50yrs91-140</v>
      </c>
      <c r="AH109" s="178"/>
      <c r="AI109" s="178" t="str">
        <f>EnsembleRequirement!$A$4</f>
        <v>SingleMember</v>
      </c>
      <c r="AJ109" s="84"/>
      <c r="AK109" s="238"/>
      <c r="AL109" s="238"/>
      <c r="AM109" s="238"/>
      <c r="AN109" s="238"/>
      <c r="AO109" s="238"/>
      <c r="AP109" s="238"/>
      <c r="AQ109" s="178" t="str">
        <f>requirement!$A$3</f>
        <v>AGCM Configuration</v>
      </c>
      <c r="AR109" s="178"/>
      <c r="AS109" s="178"/>
      <c r="AT109" s="178"/>
      <c r="AU109" s="178"/>
      <c r="AV109" s="178" t="str">
        <f>ForcingConstraint!$A$190</f>
        <v xml:space="preserve">piSST-control SST plus patterned 4K derived from 4xCO2 monthly varying SST anomalies </v>
      </c>
      <c r="AW109" s="178" t="str">
        <f>ForcingConstraint!$A$182</f>
        <v>piControl SIC Monthly Var</v>
      </c>
      <c r="AX109" s="84" t="str">
        <f>ForcingConstraint!$A$188</f>
        <v>4xCO2 for Radiation</v>
      </c>
      <c r="AY109" s="84" t="str">
        <f>ForcingConstraint!$A$189</f>
        <v>4xCO2 for Vegetation</v>
      </c>
      <c r="AZ109" s="84" t="str">
        <f>ForcingConstraint!$A$26</f>
        <v>Pre-Industrial CO2 Concentration</v>
      </c>
      <c r="BA109" s="84" t="str">
        <f>requirement!$A$43</f>
        <v>Pre-Industrial Forcing Excluding CO2</v>
      </c>
      <c r="BB109" s="282" t="s">
        <v>6028</v>
      </c>
      <c r="BC109" s="241"/>
      <c r="BD109" s="174"/>
      <c r="BE109" s="121"/>
      <c r="BF109" s="122"/>
      <c r="BG109" s="121"/>
      <c r="BH109" s="121"/>
      <c r="BI109" s="121"/>
      <c r="BJ109" s="121"/>
      <c r="BK109" s="121"/>
      <c r="BL109" s="121"/>
      <c r="BM109" s="122"/>
    </row>
    <row r="110" spans="1:65" s="124" customFormat="1" ht="120">
      <c r="A110" s="106" t="s">
        <v>3403</v>
      </c>
      <c r="B110" s="84" t="s">
        <v>2915</v>
      </c>
      <c r="C110" s="240" t="s">
        <v>3403</v>
      </c>
      <c r="D110" s="240"/>
      <c r="E110" s="106" t="s">
        <v>5526</v>
      </c>
      <c r="F110" s="84" t="s">
        <v>3506</v>
      </c>
      <c r="G110" s="106" t="s">
        <v>5377</v>
      </c>
      <c r="H110" s="106" t="s">
        <v>5378</v>
      </c>
      <c r="I110" s="84" t="s">
        <v>70</v>
      </c>
      <c r="J110" s="84" t="str">
        <f>party!$A$40</f>
        <v>Rob Chadwick</v>
      </c>
      <c r="K110" s="84" t="str">
        <f>party!$A$41</f>
        <v>Hervé Douville</v>
      </c>
      <c r="L110" s="84" t="str">
        <f>party!$A$35</f>
        <v>Mark Webb</v>
      </c>
      <c r="M110" s="84"/>
      <c r="N110" s="84"/>
      <c r="O110" s="106" t="str">
        <f>references!$D$14</f>
        <v>Overview CMIP6-Endorsed MIPs</v>
      </c>
      <c r="P110"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10" s="106"/>
      <c r="R110" s="106"/>
      <c r="S110" s="106"/>
      <c r="T110" s="106"/>
      <c r="U110" s="106"/>
      <c r="V110" s="84" t="str">
        <f>party!$A$6</f>
        <v>Charlotte Pascoe</v>
      </c>
      <c r="W110" s="106" t="str">
        <f>$C$7</f>
        <v>amip</v>
      </c>
      <c r="X110" s="106"/>
      <c r="Y110" s="106"/>
      <c r="Z110" s="106" t="str">
        <f t="shared" si="8"/>
        <v>abrupt-4xCO2</v>
      </c>
      <c r="AA110" s="106"/>
      <c r="AB110" s="106" t="str">
        <f t="shared" si="9"/>
        <v>piControl</v>
      </c>
      <c r="AC110" s="106" t="str">
        <f>$C$101</f>
        <v>piSST</v>
      </c>
      <c r="AD110" s="106"/>
      <c r="AE110" s="106"/>
      <c r="AF110" s="213"/>
      <c r="AG110" s="178" t="str">
        <f>TemporalConstraint!$A$16</f>
        <v>1850-1851 50yrs91-140</v>
      </c>
      <c r="AH110" s="178"/>
      <c r="AI110" s="178" t="str">
        <f>EnsembleRequirement!$A$4</f>
        <v>SingleMember</v>
      </c>
      <c r="AJ110" s="84"/>
      <c r="AK110" s="238"/>
      <c r="AL110" s="238"/>
      <c r="AM110" s="238"/>
      <c r="AN110" s="238"/>
      <c r="AO110" s="238"/>
      <c r="AP110" s="238"/>
      <c r="AQ110" s="178" t="str">
        <f>requirement!$A$3</f>
        <v>AGCM Configuration</v>
      </c>
      <c r="AR110" s="178"/>
      <c r="AS110" s="178"/>
      <c r="AT110" s="178"/>
      <c r="AU110" s="178"/>
      <c r="AV110" s="178" t="str">
        <f>ForcingConstraint!$A$191</f>
        <v xml:space="preserve">amip SST plus patterned 4K derived from 4xCO2 monthly varying SST anomalies </v>
      </c>
      <c r="AW110" s="178" t="str">
        <f>ForcingConstraint!$A$22</f>
        <v>AMIP SIC</v>
      </c>
      <c r="AX110" s="84" t="str">
        <f>ForcingConstraint!$A$188</f>
        <v>4xCO2 for Radiation</v>
      </c>
      <c r="AY110" s="84" t="str">
        <f>ForcingConstraint!$A$189</f>
        <v>4xCO2 for Vegetation</v>
      </c>
      <c r="AZ110" s="241" t="str">
        <f>requirement!$A$5</f>
        <v>Historical Aerosol Forcing</v>
      </c>
      <c r="BA110" s="241" t="str">
        <f>ForcingConstraint!$A$14</f>
        <v>Historical WMGHG Concentrations</v>
      </c>
      <c r="BB110" s="241" t="str">
        <f>ForcingConstraint!$A$16</f>
        <v>Historical Land Use</v>
      </c>
      <c r="BC110" s="178" t="str">
        <f>requirement!$A$8</f>
        <v>Historical O3 and Stratospheric H2O Concentrations</v>
      </c>
      <c r="BD110" s="239" t="str">
        <f>ForcingConstraint!$A$21</f>
        <v>Historical Stratospheric Aerosol</v>
      </c>
      <c r="BE110" s="241" t="str">
        <f>ForcingConstraint!$A$20</f>
        <v>Historical Solar Irradiance Forcing</v>
      </c>
      <c r="BF110" s="241" t="str">
        <f>requirement!$A$10</f>
        <v xml:space="preserve">Historical Solar Particle Forcing </v>
      </c>
      <c r="BG110" s="122"/>
      <c r="BH110" s="122"/>
      <c r="BI110" s="122"/>
      <c r="BJ110" s="122"/>
      <c r="BK110" s="122"/>
      <c r="BL110" s="122"/>
      <c r="BM110" s="122"/>
    </row>
    <row r="111" spans="1:65" ht="90">
      <c r="A111" s="22" t="s">
        <v>3501</v>
      </c>
      <c r="B111" s="21" t="s">
        <v>3503</v>
      </c>
      <c r="C111" s="22" t="s">
        <v>3504</v>
      </c>
      <c r="F111" s="21" t="s">
        <v>3477</v>
      </c>
      <c r="G111" s="22" t="s">
        <v>3508</v>
      </c>
      <c r="I111" s="21" t="s">
        <v>70</v>
      </c>
      <c r="J111" s="21" t="str">
        <f>party!$A$40</f>
        <v>Rob Chadwick</v>
      </c>
      <c r="K111" s="21" t="str">
        <f>party!$A$41</f>
        <v>Hervé Douville</v>
      </c>
      <c r="L111" s="21" t="str">
        <f>party!$A$35</f>
        <v>Mark Webb</v>
      </c>
      <c r="O11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1" s="21" t="str">
        <f>party!$A$6</f>
        <v>Charlotte Pascoe</v>
      </c>
      <c r="W111" s="22" t="str">
        <f>$C$108</f>
        <v>a4SSTice</v>
      </c>
      <c r="Z111" s="22" t="str">
        <f t="shared" si="8"/>
        <v>abrupt-4xCO2</v>
      </c>
      <c r="AB111" s="22" t="str">
        <f t="shared" si="9"/>
        <v>piControl</v>
      </c>
      <c r="AC111" s="22" t="str">
        <f>$C$101</f>
        <v>piSST</v>
      </c>
      <c r="AD111" s="136"/>
      <c r="AE111" s="197"/>
      <c r="AF111" s="197"/>
      <c r="AG111" s="31" t="str">
        <f>TemporalConstraint!$A$70</f>
        <v>1960-1989 30yrs</v>
      </c>
      <c r="AH111" s="31"/>
      <c r="AI111" s="31" t="str">
        <f>EnsembleRequirement!$A$4</f>
        <v>SingleMember</v>
      </c>
      <c r="AJ111" s="138"/>
      <c r="AK111" s="137"/>
      <c r="AL111" s="137"/>
      <c r="AM111" s="137"/>
      <c r="AN111" s="137"/>
      <c r="AO111" s="162"/>
      <c r="AP111" s="162"/>
      <c r="AQ111" s="31" t="str">
        <f>requirement!$A$3</f>
        <v>AGCM Configuration</v>
      </c>
      <c r="AR111" s="31"/>
      <c r="AS111" s="31"/>
      <c r="AT111" s="31"/>
      <c r="AU111" s="31"/>
      <c r="AV111" s="31" t="str">
        <f>ForcingConstraint!$A$186</f>
        <v>abrupt-4xCO2 SST</v>
      </c>
      <c r="AW111" s="31" t="str">
        <f>ForcingConstraint!$A$187</f>
        <v>abrupt-4xCO2 SIC</v>
      </c>
      <c r="AX111" s="21" t="str">
        <f>ForcingConstraint!$A$188</f>
        <v>4xCO2 for Radiation</v>
      </c>
      <c r="AY111" s="21" t="str">
        <f>ForcingConstraint!$A$189</f>
        <v>4xCO2 for Vegetation</v>
      </c>
      <c r="AZ111" s="21" t="str">
        <f>ForcingConstraint!$A$26</f>
        <v>Pre-Industrial CO2 Concentration</v>
      </c>
      <c r="BA111" s="21" t="str">
        <f>requirement!$A$43</f>
        <v>Pre-Industrial Forcing Excluding CO2</v>
      </c>
      <c r="BB111" s="281" t="s">
        <v>6028</v>
      </c>
      <c r="BC111" s="32"/>
      <c r="BD111" s="141"/>
      <c r="BE111" s="35"/>
      <c r="BF111" s="142"/>
      <c r="BG111" s="43"/>
      <c r="BH111" s="43"/>
      <c r="BI111" s="43"/>
      <c r="BJ111" s="43"/>
      <c r="BK111" s="43"/>
      <c r="BL111" s="43"/>
      <c r="BM111" s="35"/>
    </row>
    <row r="112" spans="1:65" ht="90">
      <c r="A112" s="22" t="s">
        <v>3502</v>
      </c>
      <c r="B112" s="21" t="s">
        <v>2915</v>
      </c>
      <c r="C112" s="22" t="s">
        <v>3505</v>
      </c>
      <c r="F112" s="21" t="s">
        <v>3507</v>
      </c>
      <c r="G112" s="22" t="s">
        <v>3509</v>
      </c>
      <c r="I112" s="21" t="s">
        <v>70</v>
      </c>
      <c r="J112" s="21" t="str">
        <f>party!$A$40</f>
        <v>Rob Chadwick</v>
      </c>
      <c r="K112" s="21" t="str">
        <f>party!$A$41</f>
        <v>Hervé Douville</v>
      </c>
      <c r="L112" s="21" t="str">
        <f>party!$A$35</f>
        <v>Mark Webb</v>
      </c>
      <c r="O112"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2" s="21" t="str">
        <f>party!$A$6</f>
        <v>Charlotte Pascoe</v>
      </c>
      <c r="W112" s="22" t="str">
        <f>$C$7</f>
        <v>amip</v>
      </c>
      <c r="Z112" s="22" t="str">
        <f t="shared" si="8"/>
        <v>abrupt-4xCO2</v>
      </c>
      <c r="AB112" s="22" t="str">
        <f t="shared" si="9"/>
        <v>piControl</v>
      </c>
      <c r="AD112" s="136"/>
      <c r="AE112" s="197"/>
      <c r="AF112" s="197"/>
      <c r="AG112" s="31" t="str">
        <f>TemporalConstraint!$A$7</f>
        <v>1979-2014 36yrs</v>
      </c>
      <c r="AH112" s="31"/>
      <c r="AI112" s="31" t="str">
        <f>EnsembleRequirement!$A$4</f>
        <v>SingleMember</v>
      </c>
      <c r="AJ112" s="138"/>
      <c r="AK112" s="137"/>
      <c r="AL112" s="137"/>
      <c r="AM112" s="137"/>
      <c r="AN112" s="137"/>
      <c r="AO112" s="162"/>
      <c r="AP112" s="162"/>
      <c r="AQ112" s="31" t="str">
        <f>requirement!$A$3</f>
        <v>AGCM Configuration</v>
      </c>
      <c r="AR112" s="31"/>
      <c r="AS112" s="31"/>
      <c r="AT112" s="31"/>
      <c r="AU112" s="31"/>
      <c r="AV112" s="31" t="str">
        <f>ForcingConstraint!$A$192</f>
        <v>amip SST plus patterned anomaly derived from 4xCO2 - piControl SST change</v>
      </c>
      <c r="AW112" s="31" t="str">
        <f>ForcingConstraint!$A$22</f>
        <v>AMIP SIC</v>
      </c>
      <c r="AX112" s="21" t="str">
        <f>ForcingConstraint!$A$188</f>
        <v>4xCO2 for Radiation</v>
      </c>
      <c r="AY112" s="21" t="str">
        <f>ForcingConstraint!$A$189</f>
        <v>4xCO2 for Vegetation</v>
      </c>
      <c r="AZ112" s="32" t="str">
        <f>requirement!$A$5</f>
        <v>Historical Aerosol Forcing</v>
      </c>
      <c r="BA112" s="32" t="str">
        <f>ForcingConstraint!$A$14</f>
        <v>Historical WMGHG Concentrations</v>
      </c>
      <c r="BB112" s="32" t="str">
        <f>ForcingConstraint!$A$16</f>
        <v>Historical Land Use</v>
      </c>
      <c r="BG112" s="43"/>
      <c r="BH112" s="43"/>
      <c r="BI112" s="43"/>
      <c r="BJ112" s="43"/>
      <c r="BK112" s="43"/>
      <c r="BL112" s="43"/>
      <c r="BM112" s="35"/>
    </row>
    <row r="113" spans="1:66" ht="90">
      <c r="A113" s="22" t="s">
        <v>3454</v>
      </c>
      <c r="B113" s="21" t="s">
        <v>2919</v>
      </c>
      <c r="C113" s="22" t="s">
        <v>1322</v>
      </c>
      <c r="E113" s="22" t="s">
        <v>2916</v>
      </c>
      <c r="F113" s="21" t="s">
        <v>814</v>
      </c>
      <c r="G113" s="22" t="s">
        <v>1641</v>
      </c>
      <c r="H113" s="22" t="s">
        <v>1640</v>
      </c>
      <c r="I113" s="21" t="s">
        <v>70</v>
      </c>
      <c r="J113" s="21" t="str">
        <f>party!$A$42</f>
        <v>Sandrine Bony</v>
      </c>
      <c r="K113" s="21" t="str">
        <f>party!$A$4</f>
        <v>Bjorn Stevens</v>
      </c>
      <c r="L113" s="21" t="str">
        <f>party!$A$35</f>
        <v>Mark Webb</v>
      </c>
      <c r="O113"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3" s="22" t="str">
        <f>references!$D$15</f>
        <v>McAvaney BJ, Le Treut H (2003), The cloud feedback intercomparison project: (CFMIP). In: CLIVAR Exchanges - supplementary contributions. 26: March 2003.</v>
      </c>
      <c r="Q113" s="22" t="str">
        <f>references!$D$16</f>
        <v>Karl E. Taylor, Ronald J. Stouffer, Gerald A. Meehl (2009) A Summary of the CMIP5 Experiment Design</v>
      </c>
      <c r="R113" s="22" t="str">
        <f>references!$D$14</f>
        <v>Overview CMIP6-Endorsed MIPs</v>
      </c>
      <c r="V113" s="21" t="str">
        <f>party!$A$6</f>
        <v>Charlotte Pascoe</v>
      </c>
      <c r="W113" s="22" t="str">
        <f>$C$7</f>
        <v>amip</v>
      </c>
      <c r="AB113" s="22" t="str">
        <f>$C$88</f>
        <v>amip-p4K</v>
      </c>
      <c r="AC113" s="22" t="str">
        <f>$C$89</f>
        <v>amip-4xCO2</v>
      </c>
      <c r="AD113" s="22" t="str">
        <f>$C$90</f>
        <v>amip-future4K</v>
      </c>
      <c r="AF113" s="197"/>
      <c r="AG113" s="31" t="str">
        <f>TemporalConstraint!$A$7</f>
        <v>1979-2014 36yrs</v>
      </c>
      <c r="AH113" s="31"/>
      <c r="AI113" s="31" t="str">
        <f>EnsembleRequirement!$A$4</f>
        <v>SingleMember</v>
      </c>
      <c r="AJ113" s="36"/>
      <c r="AK113" s="31"/>
      <c r="AL113" s="31"/>
      <c r="AM113" s="31"/>
      <c r="AN113" s="31"/>
      <c r="AO113" s="31"/>
      <c r="AP113" s="31"/>
      <c r="AQ113" s="31" t="str">
        <f>requirement!$A$3</f>
        <v>AGCM Configuration</v>
      </c>
      <c r="AR113" s="71"/>
      <c r="AS113" s="71"/>
      <c r="AT113" s="71"/>
      <c r="AU113" s="71"/>
      <c r="AV113" s="36" t="str">
        <f>ForcingConstraint!$A$23</f>
        <v>AMIP SST</v>
      </c>
      <c r="AW113" s="31" t="str">
        <f>ForcingConstraint!$A$22</f>
        <v>AMIP SIC</v>
      </c>
      <c r="AX113" s="43" t="str">
        <f>requirement!$A$16</f>
        <v>CFMIP Diagnostics</v>
      </c>
      <c r="AY113" s="37" t="str">
        <f>ForcingConstraint!$A$193</f>
        <v>LW Cloud Radiation Off</v>
      </c>
      <c r="AZ113" s="31" t="str">
        <f>requirement!$A$5</f>
        <v>Historical Aerosol Forcing</v>
      </c>
      <c r="BA113" s="31" t="str">
        <f>ForcingConstraint!$A$14</f>
        <v>Historical WMGHG Concentrations</v>
      </c>
      <c r="BB113" s="31" t="str">
        <f>requirement!$A$7</f>
        <v>Historical Emissions</v>
      </c>
      <c r="BC113" s="31" t="str">
        <f>ForcingConstraint!$A$16</f>
        <v>Historical Land Use</v>
      </c>
      <c r="BD113" s="31" t="str">
        <f>requirement!$A$8</f>
        <v>Historical O3 and Stratospheric H2O Concentrations</v>
      </c>
      <c r="BE113" s="37" t="str">
        <f>ForcingConstraint!$A$21</f>
        <v>Historical Stratospheric Aerosol</v>
      </c>
      <c r="BF113" s="32" t="str">
        <f>ForcingConstraint!$A$20</f>
        <v>Historical Solar Irradiance Forcing</v>
      </c>
      <c r="BG113" s="32" t="str">
        <f>requirement!$A$10</f>
        <v xml:space="preserve">Historical Solar Particle Forcing </v>
      </c>
      <c r="BI113" s="43"/>
      <c r="BJ113" s="43"/>
      <c r="BK113" s="43"/>
      <c r="BL113" s="43"/>
      <c r="BM113" s="35"/>
    </row>
    <row r="114" spans="1:66" ht="90">
      <c r="A114" s="22" t="s">
        <v>3455</v>
      </c>
      <c r="B114" s="21" t="s">
        <v>2920</v>
      </c>
      <c r="C114" s="22" t="s">
        <v>1321</v>
      </c>
      <c r="E114" s="22" t="s">
        <v>5453</v>
      </c>
      <c r="F114" s="21" t="s">
        <v>813</v>
      </c>
      <c r="G114" s="22" t="s">
        <v>3423</v>
      </c>
      <c r="H114" s="22" t="s">
        <v>1640</v>
      </c>
      <c r="I114" s="21" t="s">
        <v>70</v>
      </c>
      <c r="J114" s="21" t="str">
        <f>party!$A$42</f>
        <v>Sandrine Bony</v>
      </c>
      <c r="K114" s="21" t="str">
        <f>party!$A$4</f>
        <v>Bjorn Stevens</v>
      </c>
      <c r="L114" s="21" t="str">
        <f>party!$A$35</f>
        <v>Mark Webb</v>
      </c>
      <c r="O114"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4" s="22" t="str">
        <f>references!$D$15</f>
        <v>McAvaney BJ, Le Treut H (2003), The cloud feedback intercomparison project: (CFMIP). In: CLIVAR Exchanges - supplementary contributions. 26: March 2003.</v>
      </c>
      <c r="Q114" s="22" t="str">
        <f>references!$D$16</f>
        <v>Karl E. Taylor, Ronald J. Stouffer, Gerald A. Meehl (2009) A Summary of the CMIP5 Experiment Design</v>
      </c>
      <c r="R114" s="22" t="str">
        <f>references!$D$14</f>
        <v>Overview CMIP6-Endorsed MIPs</v>
      </c>
      <c r="V114" s="21" t="str">
        <f>party!$A$6</f>
        <v>Charlotte Pascoe</v>
      </c>
      <c r="W114" s="22" t="str">
        <f>$C$88</f>
        <v>amip-p4K</v>
      </c>
      <c r="AB114" s="22" t="str">
        <f>$C$7</f>
        <v>amip</v>
      </c>
      <c r="AC114" s="22" t="str">
        <f>$C$14</f>
        <v>historical</v>
      </c>
      <c r="AF114" s="197"/>
      <c r="AG114" s="31" t="str">
        <f>TemporalConstraint!$A$7</f>
        <v>1979-2014 36yrs</v>
      </c>
      <c r="AH114" s="31"/>
      <c r="AI114" s="31" t="str">
        <f>EnsembleRequirement!$A$4</f>
        <v>SingleMember</v>
      </c>
      <c r="AJ114" s="31"/>
      <c r="AK114" s="31"/>
      <c r="AL114" s="31"/>
      <c r="AM114" s="31"/>
      <c r="AN114" s="31"/>
      <c r="AO114" s="31"/>
      <c r="AP114" s="31"/>
      <c r="AQ114" s="31" t="str">
        <f>requirement!$A$3</f>
        <v>AGCM Configuration</v>
      </c>
      <c r="AR114" s="31"/>
      <c r="AS114" s="31"/>
      <c r="AT114" s="31"/>
      <c r="AU114" s="31"/>
      <c r="AV114" s="31" t="str">
        <f>ForcingConstraint!$A$166</f>
        <v>AMIP SST Plus Uniform 4K</v>
      </c>
      <c r="AW114" s="31" t="str">
        <f>ForcingConstraint!$A$22</f>
        <v>AMIP SIC</v>
      </c>
      <c r="AX114" s="37" t="str">
        <f>ForcingConstraint!$A$193</f>
        <v>LW Cloud Radiation Off</v>
      </c>
      <c r="AY114" s="31" t="str">
        <f>requirement!$A$5</f>
        <v>Historical Aerosol Forcing</v>
      </c>
      <c r="AZ114" s="31" t="str">
        <f>ForcingConstraint!$A$14</f>
        <v>Historical WMGHG Concentrations</v>
      </c>
      <c r="BA114" s="31" t="str">
        <f>requirement!$A$7</f>
        <v>Historical Emissions</v>
      </c>
      <c r="BB114" s="31" t="str">
        <f>ForcingConstraint!$A$16</f>
        <v>Historical Land Use</v>
      </c>
      <c r="BC114" s="31" t="str">
        <f>requirement!$A$8</f>
        <v>Historical O3 and Stratospheric H2O Concentrations</v>
      </c>
      <c r="BD114" s="37" t="str">
        <f>ForcingConstraint!$A$21</f>
        <v>Historical Stratospheric Aerosol</v>
      </c>
      <c r="BE114" s="32" t="str">
        <f>ForcingConstraint!$A$20</f>
        <v>Historical Solar Irradiance Forcing</v>
      </c>
      <c r="BF114" s="32" t="str">
        <f>requirement!$A$10</f>
        <v xml:space="preserve">Historical Solar Particle Forcing </v>
      </c>
      <c r="BG114" s="43"/>
      <c r="BH114" s="43"/>
      <c r="BI114" s="43"/>
      <c r="BJ114" s="43"/>
      <c r="BK114" s="43"/>
      <c r="BL114" s="43"/>
      <c r="BM114" s="35"/>
    </row>
    <row r="115" spans="1:66" ht="90">
      <c r="A115" s="22" t="s">
        <v>3456</v>
      </c>
      <c r="B115" s="21" t="s">
        <v>2921</v>
      </c>
      <c r="C115" s="22" t="s">
        <v>1320</v>
      </c>
      <c r="E115" s="22" t="s">
        <v>2917</v>
      </c>
      <c r="F115" s="21" t="s">
        <v>815</v>
      </c>
      <c r="G115" s="22" t="s">
        <v>1642</v>
      </c>
      <c r="H115" s="22" t="s">
        <v>1640</v>
      </c>
      <c r="I115" s="21" t="s">
        <v>70</v>
      </c>
      <c r="J115" s="21" t="str">
        <f>party!$A$42</f>
        <v>Sandrine Bony</v>
      </c>
      <c r="K115" s="21" t="str">
        <f>party!$A$4</f>
        <v>Bjorn Stevens</v>
      </c>
      <c r="L115" s="21" t="str">
        <f>party!$A$35</f>
        <v>Mark Webb</v>
      </c>
      <c r="O115"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5" s="22" t="str">
        <f>references!$D$15</f>
        <v>McAvaney BJ, Le Treut H (2003), The cloud feedback intercomparison project: (CFMIP). In: CLIVAR Exchanges - supplementary contributions. 26: March 2003.</v>
      </c>
      <c r="Q115" s="22" t="str">
        <f>references!$D$16</f>
        <v>Karl E. Taylor, Ronald J. Stouffer, Gerald A. Meehl (2009) A Summary of the CMIP5 Experiment Design</v>
      </c>
      <c r="R115" s="22" t="str">
        <f>references!$D$14</f>
        <v>Overview CMIP6-Endorsed MIPs</v>
      </c>
      <c r="V115" s="21" t="str">
        <f>party!$A$6</f>
        <v>Charlotte Pascoe</v>
      </c>
      <c r="W115" s="22" t="str">
        <f>$C$91</f>
        <v>aqua-control</v>
      </c>
      <c r="AB115" s="22" t="str">
        <f>$C$7</f>
        <v>amip</v>
      </c>
      <c r="AD115" s="41"/>
      <c r="AE115" s="197"/>
      <c r="AF115" s="197"/>
      <c r="AG115" s="31" t="str">
        <f>TemporalConstraint!$A$68</f>
        <v>1979-1988 10yrs</v>
      </c>
      <c r="AH115" s="31"/>
      <c r="AI115" s="31" t="str">
        <f>EnsembleRequirement!$A$4</f>
        <v>SingleMember</v>
      </c>
      <c r="AK115" s="40"/>
      <c r="AL115" s="83"/>
      <c r="AM115" s="83"/>
      <c r="AN115" s="83"/>
      <c r="AO115" s="162"/>
      <c r="AP115" s="162"/>
      <c r="AQ115" s="31" t="str">
        <f>requirement!$A$3</f>
        <v>AGCM Configuration</v>
      </c>
      <c r="AR115" s="31" t="str">
        <f>requirement!$A$83</f>
        <v>Aquaplanet Configuration</v>
      </c>
      <c r="AS115" s="72"/>
      <c r="AT115" s="72"/>
      <c r="AU115" s="72"/>
      <c r="AV115" s="36" t="str">
        <f>ForcingConstraint!$A$169</f>
        <v>Zonally Uniform SST</v>
      </c>
      <c r="AW115" s="36" t="str">
        <f>ForcingConstraint!$A$170</f>
        <v>No Sea Ice</v>
      </c>
      <c r="AX115" s="37" t="str">
        <f>ForcingConstraint!$A$193</f>
        <v>LW Cloud Radiation Off</v>
      </c>
      <c r="AY115" s="36" t="str">
        <f>ForcingConstraint!$A$172</f>
        <v>AMIP II GHG</v>
      </c>
      <c r="AZ115" s="36" t="str">
        <f>ForcingConstraint!$A$174</f>
        <v>AMIP II Ozone</v>
      </c>
      <c r="BA115" s="36" t="str">
        <f>ForcingConstraint!$A$171</f>
        <v>perpetual Equinox</v>
      </c>
      <c r="BG115" s="43"/>
      <c r="BH115" s="43"/>
      <c r="BI115" s="43"/>
      <c r="BJ115" s="43"/>
      <c r="BK115" s="43"/>
      <c r="BL115" s="43"/>
      <c r="BM115" s="35"/>
    </row>
    <row r="116" spans="1:66" ht="90">
      <c r="A116" s="22" t="s">
        <v>3457</v>
      </c>
      <c r="B116" s="21" t="s">
        <v>2922</v>
      </c>
      <c r="C116" s="22" t="s">
        <v>1319</v>
      </c>
      <c r="E116" s="22" t="s">
        <v>2918</v>
      </c>
      <c r="F116" s="21" t="s">
        <v>816</v>
      </c>
      <c r="G116" s="22" t="s">
        <v>1643</v>
      </c>
      <c r="H116" s="22" t="s">
        <v>1640</v>
      </c>
      <c r="I116" s="21" t="s">
        <v>70</v>
      </c>
      <c r="J116" s="21" t="str">
        <f>party!$A$42</f>
        <v>Sandrine Bony</v>
      </c>
      <c r="K116" s="21" t="str">
        <f>party!$A$4</f>
        <v>Bjorn Stevens</v>
      </c>
      <c r="L116" s="21" t="str">
        <f>party!$A$35</f>
        <v>Mark Webb</v>
      </c>
      <c r="O11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6" s="22" t="str">
        <f>references!$D$15</f>
        <v>McAvaney BJ, Le Treut H (2003), The cloud feedback intercomparison project: (CFMIP). In: CLIVAR Exchanges - supplementary contributions. 26: March 2003.</v>
      </c>
      <c r="Q116" s="22" t="str">
        <f>references!$D$16</f>
        <v>Karl E. Taylor, Ronald J. Stouffer, Gerald A. Meehl (2009) A Summary of the CMIP5 Experiment Design</v>
      </c>
      <c r="R116" s="22" t="str">
        <f>references!$D$14</f>
        <v>Overview CMIP6-Endorsed MIPs</v>
      </c>
      <c r="V116" s="21" t="str">
        <f>party!$A$6</f>
        <v>Charlotte Pascoe</v>
      </c>
      <c r="W116" s="22" t="str">
        <f>$C$93</f>
        <v>aqua-p4K</v>
      </c>
      <c r="AB116" s="22" t="str">
        <f>$C$91</f>
        <v>aqua-control</v>
      </c>
      <c r="AD116" s="41"/>
      <c r="AE116" s="197"/>
      <c r="AF116" s="197"/>
      <c r="AG116" s="31" t="str">
        <f>TemporalConstraint!$A$68</f>
        <v>1979-1988 10yrs</v>
      </c>
      <c r="AH116" s="31"/>
      <c r="AI116" s="31" t="str">
        <f>EnsembleRequirement!$A$4</f>
        <v>SingleMember</v>
      </c>
      <c r="AK116" s="40"/>
      <c r="AL116" s="83"/>
      <c r="AM116" s="83"/>
      <c r="AN116" s="83"/>
      <c r="AO116" s="162"/>
      <c r="AP116" s="162"/>
      <c r="AQ116" s="31" t="str">
        <f>requirement!$A$3</f>
        <v>AGCM Configuration</v>
      </c>
      <c r="AR116" s="31" t="str">
        <f>requirement!$A$83</f>
        <v>Aquaplanet Configuration</v>
      </c>
      <c r="AS116" s="36"/>
      <c r="AT116" s="36"/>
      <c r="AU116" s="36"/>
      <c r="AV116" s="36" t="str">
        <f>ForcingConstraint!$A$175</f>
        <v>Zonally Uniform SST +4K</v>
      </c>
      <c r="AW116" s="36" t="str">
        <f>ForcingConstraint!$A$170</f>
        <v>No Sea Ice</v>
      </c>
      <c r="AX116" s="37" t="str">
        <f>ForcingConstraint!$A$193</f>
        <v>LW Cloud Radiation Off</v>
      </c>
      <c r="AY116" s="36" t="str">
        <f>ForcingConstraint!$A$172</f>
        <v>AMIP II GHG</v>
      </c>
      <c r="AZ116" s="36" t="str">
        <f>ForcingConstraint!$A$174</f>
        <v>AMIP II Ozone</v>
      </c>
      <c r="BA116" s="36" t="str">
        <f>ForcingConstraint!$A$171</f>
        <v>perpetual Equinox</v>
      </c>
      <c r="BG116" s="43"/>
      <c r="BH116" s="43"/>
      <c r="BI116" s="43"/>
      <c r="BJ116" s="43"/>
      <c r="BK116" s="43"/>
      <c r="BL116" s="43"/>
      <c r="BM116" s="35"/>
    </row>
    <row r="117" spans="1:66" s="124" customFormat="1" ht="90">
      <c r="A117" s="106" t="s">
        <v>3403</v>
      </c>
      <c r="B117" s="84" t="s">
        <v>2923</v>
      </c>
      <c r="C117" s="106" t="s">
        <v>3403</v>
      </c>
      <c r="D117" s="106"/>
      <c r="E117" s="106" t="s">
        <v>5535</v>
      </c>
      <c r="F117" s="84" t="s">
        <v>904</v>
      </c>
      <c r="G117" s="106" t="s">
        <v>1644</v>
      </c>
      <c r="H117" s="106" t="s">
        <v>6032</v>
      </c>
      <c r="I117" s="84" t="s">
        <v>70</v>
      </c>
      <c r="J117" s="84" t="str">
        <f>party!$A$43</f>
        <v>Nathan Gillet</v>
      </c>
      <c r="K117" s="84" t="str">
        <f>party!$A$44</f>
        <v>Hideo Shiogama</v>
      </c>
      <c r="L117" s="84"/>
      <c r="M117" s="84"/>
      <c r="N117" s="84"/>
      <c r="O117" s="106" t="str">
        <f>references!D$14</f>
        <v>Overview CMIP6-Endorsed MIPs</v>
      </c>
      <c r="P117" s="106" t="str">
        <f>references!$D$72</f>
        <v>Gillett, N. P., H. Shiogama, B. Funke, G. Hegerl, R. Knutti, K. Matthes, B. D. Santer, D. Stone, C. Tebaldi (2016), The Detection and Attribution Model Intercomparison Project (DAMIP v1.0) contribution to CMIP6, Geosci. Model Dev., 9, 3685-3697</v>
      </c>
      <c r="Q117" s="106"/>
      <c r="R117" s="106"/>
      <c r="S117" s="106"/>
      <c r="T117" s="106"/>
      <c r="U117" s="106"/>
      <c r="V117" s="84" t="str">
        <f>party!$A$6</f>
        <v>Charlotte Pascoe</v>
      </c>
      <c r="W117" s="106"/>
      <c r="X117" s="106"/>
      <c r="Y117" s="106"/>
      <c r="Z117" s="106"/>
      <c r="AA117" s="106"/>
      <c r="AB117" s="106" t="str">
        <f t="shared" ref="AB117:AB127" si="10">$C$14</f>
        <v>historical</v>
      </c>
      <c r="AC117" s="106" t="str">
        <f>$C$21</f>
        <v>ssp245</v>
      </c>
      <c r="AD117" s="106" t="str">
        <f>$C$118</f>
        <v>hist-nat</v>
      </c>
      <c r="AE117" s="106" t="str">
        <f>$C$119</f>
        <v>hist-GHG</v>
      </c>
      <c r="AF117" s="213"/>
      <c r="AG117" s="178" t="str">
        <f>TemporalConstraint!$A$17</f>
        <v>1850-2020 171yrs</v>
      </c>
      <c r="AH117" s="179"/>
      <c r="AI117" s="84" t="str">
        <f>EnsembleRequirement!$A$21</f>
        <v>MinimumTwo</v>
      </c>
      <c r="AJ117" s="84"/>
      <c r="AK117" s="84"/>
      <c r="AL117" s="84"/>
      <c r="AM117" s="84"/>
      <c r="AN117" s="84"/>
      <c r="AO117" s="84"/>
      <c r="AP117" s="84"/>
      <c r="AQ117" s="84" t="str">
        <f>requirement!$A$79</f>
        <v>AOGCM Configuration</v>
      </c>
      <c r="AR117" s="84"/>
      <c r="AS117" s="84"/>
      <c r="AT117" s="84"/>
      <c r="AU117" s="84"/>
      <c r="AV117" s="84" t="str">
        <f>requirement!$A$5</f>
        <v>Historical Aerosol Forcing</v>
      </c>
      <c r="AW117" s="84" t="str">
        <f>ForcingConstraint!$A$14</f>
        <v>Historical WMGHG Concentrations</v>
      </c>
      <c r="AX117" s="84" t="str">
        <f>requirement!$A$7</f>
        <v>Historical Emissions</v>
      </c>
      <c r="AY117" s="84" t="str">
        <f>ForcingConstraint!$A$16</f>
        <v>Historical Land Use</v>
      </c>
      <c r="AZ117" s="178" t="str">
        <f>requirement!$A$8</f>
        <v>Historical O3 and Stratospheric H2O Concentrations</v>
      </c>
      <c r="BA117" s="239" t="str">
        <f>ForcingConstraint!$A$21</f>
        <v>Historical Stratospheric Aerosol</v>
      </c>
      <c r="BB117" s="241" t="str">
        <f>ForcingConstraint!$A$20</f>
        <v>Historical Solar Irradiance Forcing</v>
      </c>
      <c r="BC117" s="241" t="str">
        <f>requirement!$A$10</f>
        <v xml:space="preserve">Historical Solar Particle Forcing </v>
      </c>
      <c r="BD117" s="84" t="str">
        <f>requirement!$A$33</f>
        <v>RCP45 Forcing</v>
      </c>
      <c r="BE117" s="239" t="str">
        <f>ForcingConstraint!$A$195</f>
        <v>RCP Volcanic</v>
      </c>
      <c r="BF117" s="279" t="str">
        <f>ForcingConstraint!$A$424</f>
        <v>Future Solar Irradiance Forcing</v>
      </c>
      <c r="BG117" s="280" t="str">
        <f>requirement!$A$11</f>
        <v>Future Solar Particle Forcing</v>
      </c>
      <c r="BH117" s="175"/>
      <c r="BI117" s="175"/>
      <c r="BJ117" s="175"/>
      <c r="BK117" s="175"/>
      <c r="BL117" s="175"/>
      <c r="BM117" s="123"/>
    </row>
    <row r="118" spans="1:66" ht="105">
      <c r="A118" s="22" t="s">
        <v>851</v>
      </c>
      <c r="B118" s="21" t="s">
        <v>2925</v>
      </c>
      <c r="C118" s="22" t="s">
        <v>1311</v>
      </c>
      <c r="E118" s="22" t="s">
        <v>2924</v>
      </c>
      <c r="F118" s="21" t="s">
        <v>905</v>
      </c>
      <c r="G118" s="22" t="s">
        <v>6034</v>
      </c>
      <c r="H118" s="22" t="s">
        <v>6032</v>
      </c>
      <c r="I118" s="21" t="s">
        <v>70</v>
      </c>
      <c r="J118" s="21" t="str">
        <f>party!$A$43</f>
        <v>Nathan Gillet</v>
      </c>
      <c r="K118" s="21" t="str">
        <f>party!$A$44</f>
        <v>Hideo Shiogama</v>
      </c>
      <c r="O118" s="22" t="str">
        <f>references!$D$72</f>
        <v>Gillett, N. P., H. Shiogama, B. Funke, G. Hegerl, R. Knutti, K. Matthes, B. D. Santer, D. Stone, C. Tebaldi (2016), The Detection and Attribution Model Intercomparison Project (DAMIP v1.0) contribution to CMIP6, Geosci. Model Dev., 9, 3685-3697</v>
      </c>
      <c r="P11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8" s="21" t="str">
        <f>party!$A$6</f>
        <v>Charlotte Pascoe</v>
      </c>
      <c r="W118" s="22" t="str">
        <f>$C$14</f>
        <v>historical</v>
      </c>
      <c r="X118" s="22" t="str">
        <f>$C$9</f>
        <v>piControl</v>
      </c>
      <c r="AB118" s="22" t="str">
        <f t="shared" si="10"/>
        <v>historical</v>
      </c>
      <c r="AC118" s="22" t="str">
        <f>$C$21</f>
        <v>ssp245</v>
      </c>
      <c r="AD118" s="22" t="str">
        <f>$C$119</f>
        <v>hist-GHG</v>
      </c>
      <c r="AE118" s="22" t="str">
        <f>$C$126</f>
        <v>hist-volc</v>
      </c>
      <c r="AF118" s="22" t="str">
        <f>$C$127</f>
        <v>hist-sol</v>
      </c>
      <c r="AG118" s="31" t="str">
        <f>TemporalConstraint!$A$17</f>
        <v>1850-2020 171yrs</v>
      </c>
      <c r="AH118" s="39"/>
      <c r="AI118" s="21" t="str">
        <f>EnsembleRequirement!$A$20</f>
        <v>MinimumThree</v>
      </c>
      <c r="AQ118" s="21" t="str">
        <f>requirement!$A$79</f>
        <v>AOGCM Configuration</v>
      </c>
      <c r="AV118" s="21" t="str">
        <f>ForcingConstraint!$A$21</f>
        <v>Historical Stratospheric Aerosol</v>
      </c>
      <c r="AW118" s="21" t="str">
        <f>ForcingConstraint!$A$195</f>
        <v>RCP Volcanic</v>
      </c>
      <c r="AX118" s="283" t="str">
        <f>ForcingConstraint!$A$20</f>
        <v>Historical Solar Irradiance Forcing</v>
      </c>
      <c r="AY118" s="135" t="str">
        <f>ForcingConstraint!$A$424</f>
        <v>Future Solar Irradiance Forcing</v>
      </c>
      <c r="AZ118" s="283" t="str">
        <f>requirement!$A$10</f>
        <v xml:space="preserve">Historical Solar Particle Forcing </v>
      </c>
      <c r="BA118" s="132" t="str">
        <f>requirement!$A$11</f>
        <v>Future Solar Particle Forcing</v>
      </c>
      <c r="BB118" s="21" t="str">
        <f>requirement!$A$73</f>
        <v>Pre-Industrial Forcing Excluding Volcanic Aerosols and Solar Forcing</v>
      </c>
      <c r="BG118" s="43"/>
      <c r="BH118" s="43"/>
      <c r="BI118" s="43"/>
      <c r="BJ118" s="43"/>
      <c r="BK118" s="43"/>
      <c r="BL118" s="43"/>
      <c r="BM118" s="35"/>
    </row>
    <row r="119" spans="1:66" ht="120">
      <c r="A119" s="22" t="s">
        <v>854</v>
      </c>
      <c r="B119" s="21" t="s">
        <v>2927</v>
      </c>
      <c r="C119" s="22" t="s">
        <v>1310</v>
      </c>
      <c r="E119" s="22" t="s">
        <v>2926</v>
      </c>
      <c r="F119" s="21" t="s">
        <v>906</v>
      </c>
      <c r="G119" s="22" t="s">
        <v>6035</v>
      </c>
      <c r="H119" s="22" t="s">
        <v>6033</v>
      </c>
      <c r="I119" s="21" t="s">
        <v>70</v>
      </c>
      <c r="J119" s="21" t="str">
        <f>party!$A$43</f>
        <v>Nathan Gillet</v>
      </c>
      <c r="K119" s="21" t="str">
        <f>party!$A$44</f>
        <v>Hideo Shiogama</v>
      </c>
      <c r="O119" s="22" t="str">
        <f>references!$D$72</f>
        <v>Gillett, N. P., H. Shiogama, B. Funke, G. Hegerl, R. Knutti, K. Matthes, B. D. Santer, D. Stone, C. Tebaldi (2016), The Detection and Attribution Model Intercomparison Project (DAMIP v1.0) contribution to CMIP6, Geosci. Model Dev., 9, 3685-3697</v>
      </c>
      <c r="P11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9" s="21" t="str">
        <f>party!$A$6</f>
        <v>Charlotte Pascoe</v>
      </c>
      <c r="W119" s="22" t="str">
        <f>$C$14</f>
        <v>historical</v>
      </c>
      <c r="X119" s="22" t="str">
        <f>$C$9</f>
        <v>piControl</v>
      </c>
      <c r="AB119" s="22" t="str">
        <f t="shared" si="10"/>
        <v>historical</v>
      </c>
      <c r="AC119" s="22" t="str">
        <f>$C$21</f>
        <v>ssp245</v>
      </c>
      <c r="AD119" s="22" t="str">
        <f>$C$118</f>
        <v>hist-nat</v>
      </c>
      <c r="AF119" s="197"/>
      <c r="AG119" s="31" t="str">
        <f>TemporalConstraint!$A$17</f>
        <v>1850-2020 171yrs</v>
      </c>
      <c r="AH119" s="39"/>
      <c r="AI119" s="21" t="str">
        <f>EnsembleRequirement!$A$20</f>
        <v>MinimumThree</v>
      </c>
      <c r="AQ119" s="21" t="str">
        <f>requirement!$A$79</f>
        <v>AOGCM Configuration</v>
      </c>
      <c r="AV119" s="21" t="str">
        <f>ForcingConstraint!$A$14</f>
        <v>Historical WMGHG Concentrations</v>
      </c>
      <c r="AW119" s="21" t="str">
        <f>ForcingConstraint!$A$38</f>
        <v>RCP45 Well Mixed GHG</v>
      </c>
      <c r="AX119" s="21" t="str">
        <f>requirement!$A$44</f>
        <v>Pre-Industrial Forcing Excluding GHG</v>
      </c>
      <c r="AY119" s="21" t="str">
        <f>ForcingConstraint!$A$197</f>
        <v>1850 O3 for Radiation</v>
      </c>
      <c r="BG119" s="43"/>
      <c r="BH119" s="43"/>
      <c r="BI119" s="43"/>
      <c r="BJ119" s="43"/>
      <c r="BK119" s="43"/>
      <c r="BL119" s="43"/>
      <c r="BM119" s="35"/>
    </row>
    <row r="120" spans="1:66" ht="105">
      <c r="A120" s="22" t="s">
        <v>5534</v>
      </c>
      <c r="B120" s="21" t="s">
        <v>2929</v>
      </c>
      <c r="C120" s="22" t="s">
        <v>1318</v>
      </c>
      <c r="E120" s="22" t="s">
        <v>2928</v>
      </c>
      <c r="F120" s="21" t="s">
        <v>907</v>
      </c>
      <c r="G120" s="22" t="s">
        <v>6036</v>
      </c>
      <c r="H120" s="22" t="s">
        <v>5541</v>
      </c>
      <c r="I120" s="21" t="s">
        <v>70</v>
      </c>
      <c r="J120" s="21" t="str">
        <f>party!$A$43</f>
        <v>Nathan Gillet</v>
      </c>
      <c r="K120" s="21" t="str">
        <f>party!$A$44</f>
        <v>Hideo Shiogama</v>
      </c>
      <c r="O120" s="22" t="str">
        <f>references!$D$72</f>
        <v>Gillett, N. P., H. Shiogama, B. Funke, G. Hegerl, R. Knutti, K. Matthes, B. D. Santer, D. Stone, C. Tebaldi (2016), The Detection and Attribution Model Intercomparison Project (DAMIP v1.0) contribution to CMIP6, Geosci. Model Dev., 9, 3685-3697</v>
      </c>
      <c r="P12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20" s="21" t="str">
        <f>party!$A$6</f>
        <v>Charlotte Pascoe</v>
      </c>
      <c r="W120" s="22" t="str">
        <f>$C$14</f>
        <v>historical</v>
      </c>
      <c r="X120" s="22" t="str">
        <f>$C$9</f>
        <v>piControl</v>
      </c>
      <c r="AB120" s="22" t="str">
        <f t="shared" si="10"/>
        <v>historical</v>
      </c>
      <c r="AC120" s="22" t="str">
        <f>$C$21</f>
        <v>ssp245</v>
      </c>
      <c r="AD120" s="22" t="str">
        <f>$C$118</f>
        <v>hist-nat</v>
      </c>
      <c r="AE120" s="41" t="str">
        <f>$C$128</f>
        <v>ssp245-aer</v>
      </c>
      <c r="AG120" s="31" t="str">
        <f>TemporalConstraint!$A$17</f>
        <v>1850-2020 171yrs</v>
      </c>
      <c r="AH120" s="39"/>
      <c r="AI120" s="21" t="str">
        <f>EnsembleRequirement!$A$20</f>
        <v>MinimumThree</v>
      </c>
      <c r="AQ120" s="21" t="str">
        <f>requirement!$A$79</f>
        <v>AOGCM Configuration</v>
      </c>
      <c r="AV120" s="21" t="str">
        <f>ForcingConstraint!$A$6</f>
        <v>Historical Emission Based Grid-Point Aerosol Forcing</v>
      </c>
      <c r="AW120" s="21" t="str">
        <f>ForcingConstraint!$A$62</f>
        <v>RCP45 Aerosols</v>
      </c>
      <c r="AX120" s="21" t="str">
        <f>ForcingConstraint!$A$74</f>
        <v>RCP45 Aerosol Precursors</v>
      </c>
      <c r="AY120" s="21" t="str">
        <f>requirement!$A$74</f>
        <v xml:space="preserve">Pre-Industrial Forcing Excluding Anthropogenic Aerosols </v>
      </c>
      <c r="AZ120" s="21" t="str">
        <f>requirement!$A$12</f>
        <v>Pre-Industrial Solar Particle Forcing</v>
      </c>
      <c r="BG120" s="43"/>
      <c r="BH120" s="43"/>
      <c r="BI120" s="43"/>
      <c r="BJ120" s="43"/>
      <c r="BK120" s="43"/>
      <c r="BL120" s="43"/>
      <c r="BM120" s="35"/>
    </row>
    <row r="121" spans="1:66" s="124" customFormat="1" ht="120">
      <c r="A121" s="106" t="s">
        <v>3403</v>
      </c>
      <c r="B121" s="84" t="s">
        <v>2929</v>
      </c>
      <c r="C121" s="106" t="s">
        <v>3403</v>
      </c>
      <c r="D121" s="106"/>
      <c r="E121" s="106" t="s">
        <v>5533</v>
      </c>
      <c r="F121" s="84" t="s">
        <v>908</v>
      </c>
      <c r="G121" s="106" t="s">
        <v>6037</v>
      </c>
      <c r="H121" s="106" t="s">
        <v>5540</v>
      </c>
      <c r="I121" s="84" t="s">
        <v>70</v>
      </c>
      <c r="J121" s="84" t="str">
        <f>party!$A$43</f>
        <v>Nathan Gillet</v>
      </c>
      <c r="K121" s="84" t="str">
        <f>party!$A$44</f>
        <v>Hideo Shiogama</v>
      </c>
      <c r="L121" s="84"/>
      <c r="M121" s="84"/>
      <c r="N121" s="84"/>
      <c r="O121" s="106" t="str">
        <f>references!$D$72</f>
        <v>Gillett, N. P., H. Shiogama, B. Funke, G. Hegerl, R. Knutti, K. Matthes, B. D. Santer, D. Stone, C. Tebaldi (2016), The Detection and Attribution Model Intercomparison Project (DAMIP v1.0) contribution to CMIP6, Geosci. Model Dev., 9, 3685-3697</v>
      </c>
      <c r="P121" s="106" t="str">
        <f>references!D$14</f>
        <v>Overview CMIP6-Endorsed MIPs</v>
      </c>
      <c r="R121" s="106"/>
      <c r="S121" s="106"/>
      <c r="T121" s="106"/>
      <c r="U121" s="106"/>
      <c r="V121" s="84" t="str">
        <f>party!$A$6</f>
        <v>Charlotte Pascoe</v>
      </c>
      <c r="W121" s="106" t="str">
        <f>$C$14</f>
        <v>historical</v>
      </c>
      <c r="X121" s="106" t="str">
        <f>$C$9</f>
        <v>piControl</v>
      </c>
      <c r="Y121" s="106"/>
      <c r="Z121" s="106"/>
      <c r="AA121" s="106"/>
      <c r="AB121" s="106" t="str">
        <f t="shared" si="10"/>
        <v>historical</v>
      </c>
      <c r="AC121" s="106" t="str">
        <f>$C$21</f>
        <v>ssp245</v>
      </c>
      <c r="AD121" s="106" t="str">
        <f>$C$120</f>
        <v>hist-aer</v>
      </c>
      <c r="AE121" s="106" t="str">
        <f>$C$118</f>
        <v>hist-nat</v>
      </c>
      <c r="AF121" s="213" t="str">
        <f>$C$128</f>
        <v>ssp245-aer</v>
      </c>
      <c r="AG121" s="178" t="str">
        <f>TemporalConstraint!$A$17</f>
        <v>1850-2020 171yrs</v>
      </c>
      <c r="AH121" s="179"/>
      <c r="AI121" s="84" t="str">
        <f>EnsembleRequirement!$A$20</f>
        <v>MinimumThree</v>
      </c>
      <c r="AJ121" s="84"/>
      <c r="AK121" s="84"/>
      <c r="AL121" s="84"/>
      <c r="AM121" s="84"/>
      <c r="AN121" s="84"/>
      <c r="AO121" s="84"/>
      <c r="AP121" s="84"/>
      <c r="AQ121" s="84" t="str">
        <f>requirement!$A$79</f>
        <v>AOGCM Configuration</v>
      </c>
      <c r="AR121" s="84"/>
      <c r="AS121" s="84"/>
      <c r="AT121" s="84"/>
      <c r="AU121" s="84"/>
      <c r="AV121" s="84" t="str">
        <f>requirement!$A$7</f>
        <v>Historical Emissions</v>
      </c>
      <c r="AW121" s="84" t="str">
        <f>ForcingConstraint!$A$62</f>
        <v>RCP45 Aerosols</v>
      </c>
      <c r="AX121" s="84" t="str">
        <f>ForcingConstraint!$A$74</f>
        <v>RCP45 Aerosol Precursors</v>
      </c>
      <c r="AY121" s="84" t="str">
        <f>ForcingConstraint!$A$196</f>
        <v>1850 WMGHG for Radiation</v>
      </c>
      <c r="AZ121" s="84" t="str">
        <f>ForcingConstraint!$A$197</f>
        <v>1850 O3 for Radiation</v>
      </c>
      <c r="BA121" s="84" t="str">
        <f>requirement!$A$74</f>
        <v xml:space="preserve">Pre-Industrial Forcing Excluding Anthropogenic Aerosols </v>
      </c>
      <c r="BB121" s="84"/>
      <c r="BC121" s="120"/>
      <c r="BD121" s="174"/>
      <c r="BE121" s="121"/>
      <c r="BF121" s="122"/>
      <c r="BG121" s="121"/>
      <c r="BH121" s="121"/>
      <c r="BI121" s="121"/>
      <c r="BJ121" s="121"/>
      <c r="BK121" s="121"/>
      <c r="BL121" s="121"/>
      <c r="BM121" s="122"/>
    </row>
    <row r="122" spans="1:66" ht="90">
      <c r="A122" s="22" t="s">
        <v>865</v>
      </c>
      <c r="B122" s="21" t="s">
        <v>2931</v>
      </c>
      <c r="C122" s="22" t="s">
        <v>1316</v>
      </c>
      <c r="E122" s="22" t="s">
        <v>2930</v>
      </c>
      <c r="F122" s="21" t="s">
        <v>909</v>
      </c>
      <c r="G122" s="22" t="s">
        <v>5470</v>
      </c>
      <c r="H122" s="22" t="s">
        <v>5542</v>
      </c>
      <c r="I122" s="21" t="s">
        <v>70</v>
      </c>
      <c r="J122" s="21" t="str">
        <f>party!$A$43</f>
        <v>Nathan Gillet</v>
      </c>
      <c r="K122" s="21" t="str">
        <f>party!$A$44</f>
        <v>Hideo Shiogama</v>
      </c>
      <c r="O122" s="22" t="str">
        <f>references!$D$72</f>
        <v>Gillett, N. P., H. Shiogama, B. Funke, G. Hegerl, R. Knutti, K. Matthes, B. D. Santer, D. Stone, C. Tebaldi (2016), The Detection and Attribution Model Intercomparison Project (DAMIP v1.0) contribution to CMIP6, Geosci. Model Dev., 9, 3685-3697</v>
      </c>
      <c r="P122" s="22" t="str">
        <f>references!D$14</f>
        <v>Overview CMIP6-Endorsed MIPs</v>
      </c>
      <c r="V122" s="21" t="str">
        <f>party!$A$6</f>
        <v>Charlotte Pascoe</v>
      </c>
      <c r="X122" s="22" t="str">
        <f>$C$119</f>
        <v>hist-GHG</v>
      </c>
      <c r="AB122" s="22" t="str">
        <f>$C$21</f>
        <v>ssp245</v>
      </c>
      <c r="AC122" s="22" t="str">
        <f>$C$9</f>
        <v>piControl</v>
      </c>
      <c r="AD122" s="41"/>
      <c r="AE122" s="197"/>
      <c r="AF122" s="197"/>
      <c r="AG122" s="31" t="str">
        <f>TemporalConstraint!$A$18</f>
        <v>2021-2100 80yrs</v>
      </c>
      <c r="AH122" s="39"/>
      <c r="AI122" s="21" t="str">
        <f>EnsembleRequirement!$A$22</f>
        <v>MinimumOne</v>
      </c>
      <c r="AJ122" s="31" t="str">
        <f>EnsembleRequirement!$A$25</f>
        <v>hist-GHG initialisation</v>
      </c>
      <c r="AK122" s="39"/>
      <c r="AL122" s="82"/>
      <c r="AM122" s="82"/>
      <c r="AN122" s="82"/>
      <c r="AO122" s="164"/>
      <c r="AP122" s="164"/>
      <c r="AQ122" s="21" t="str">
        <f>requirement!$A$79</f>
        <v>AOGCM Configuration</v>
      </c>
      <c r="AV122" s="21" t="str">
        <f>ForcingConstraint!$A$38</f>
        <v>RCP45 Well Mixed GHG</v>
      </c>
      <c r="AW122" s="21" t="str">
        <f>requirement!$A$44</f>
        <v>Pre-Industrial Forcing Excluding GHG</v>
      </c>
      <c r="AX122" s="21" t="str">
        <f>ForcingConstraint!$A$197</f>
        <v>1850 O3 for Radiation</v>
      </c>
      <c r="BG122" s="43"/>
      <c r="BH122" s="43"/>
      <c r="BI122" s="43"/>
      <c r="BJ122" s="43"/>
      <c r="BK122" s="43"/>
      <c r="BL122" s="43"/>
      <c r="BM122" s="35"/>
    </row>
    <row r="123" spans="1:66" ht="150">
      <c r="A123" s="22" t="s">
        <v>866</v>
      </c>
      <c r="B123" s="21" t="s">
        <v>8190</v>
      </c>
      <c r="C123" s="22" t="s">
        <v>1312</v>
      </c>
      <c r="E123" s="22" t="s">
        <v>2932</v>
      </c>
      <c r="F123" s="21" t="s">
        <v>910</v>
      </c>
      <c r="G123" s="22" t="s">
        <v>6596</v>
      </c>
      <c r="H123" s="22" t="s">
        <v>3517</v>
      </c>
      <c r="I123" s="21" t="s">
        <v>70</v>
      </c>
      <c r="J123" s="21" t="str">
        <f>party!$A$43</f>
        <v>Nathan Gillet</v>
      </c>
      <c r="K123" s="21" t="str">
        <f>party!$A$44</f>
        <v>Hideo Shiogama</v>
      </c>
      <c r="L123" s="10" t="str">
        <f>party!$A$20</f>
        <v>Michaela I Hegglin</v>
      </c>
      <c r="O123" s="22" t="str">
        <f>references!$D$72</f>
        <v>Gillett, N. P., H. Shiogama, B. Funke, G. Hegerl, R. Knutti, K. Matthes, B. D. Santer, D. Stone, C. Tebaldi (2016), The Detection and Attribution Model Intercomparison Project (DAMIP v1.0) contribution to CMIP6, Geosci. Model Dev., 9, 3685-3697</v>
      </c>
      <c r="P123" s="22" t="str">
        <f>references!D$14</f>
        <v>Overview CMIP6-Endorsed MIPs</v>
      </c>
      <c r="V123" s="21" t="str">
        <f>party!$A$6</f>
        <v>Charlotte Pascoe</v>
      </c>
      <c r="W123" s="22" t="str">
        <f>$C$14</f>
        <v>historical</v>
      </c>
      <c r="X123" s="22" t="str">
        <f>$C$9</f>
        <v>piControl</v>
      </c>
      <c r="AB123" s="22" t="str">
        <f t="shared" si="10"/>
        <v>historical</v>
      </c>
      <c r="AC123" s="22" t="str">
        <f>$C$21</f>
        <v>ssp245</v>
      </c>
      <c r="AE123" s="197"/>
      <c r="AF123" s="197"/>
      <c r="AG123" s="31" t="str">
        <f>TemporalConstraint!$A$17</f>
        <v>1850-2020 171yrs</v>
      </c>
      <c r="AH123" s="39"/>
      <c r="AI123" s="21" t="str">
        <f>EnsembleRequirement!$A$20</f>
        <v>MinimumThree</v>
      </c>
      <c r="AQ123" s="21" t="str">
        <f>requirement!$A$79</f>
        <v>AOGCM Configuration</v>
      </c>
      <c r="AV123" s="21" t="str">
        <f>ForcingConstraint!$A$198</f>
        <v>Pre-Industrial Tropospheric Ozone Concentrations</v>
      </c>
      <c r="AW123" s="21" t="str">
        <f>ForcingConstraint!$A$199</f>
        <v>Historical Stratospheric Ozone Concentrations</v>
      </c>
      <c r="AX123" s="21" t="str">
        <f>ForcingConstraint!$A$200</f>
        <v>CMIP6 historical stratospheric Ozone</v>
      </c>
      <c r="AY123" s="21" t="str">
        <f>ForcingConstraint!$A$201</f>
        <v>RCP45 Stratospheric Ozone</v>
      </c>
      <c r="AZ123" s="21" t="str">
        <f>requirement!$A$75</f>
        <v>Pre-Industrial Forcing Excluding Ozone</v>
      </c>
      <c r="BG123" s="43"/>
      <c r="BH123" s="43"/>
      <c r="BI123" s="43"/>
      <c r="BJ123" s="43"/>
      <c r="BK123" s="43"/>
      <c r="BL123" s="43"/>
      <c r="BM123" s="35"/>
    </row>
    <row r="124" spans="1:66" s="124" customFormat="1" ht="75">
      <c r="A124" s="106" t="s">
        <v>3403</v>
      </c>
      <c r="B124" s="84" t="s">
        <v>2934</v>
      </c>
      <c r="C124" s="106" t="s">
        <v>3403</v>
      </c>
      <c r="D124" s="106"/>
      <c r="E124" s="106" t="s">
        <v>2933</v>
      </c>
      <c r="F124" s="84" t="s">
        <v>911</v>
      </c>
      <c r="G124" s="106" t="s">
        <v>3520</v>
      </c>
      <c r="H124" s="106" t="s">
        <v>3519</v>
      </c>
      <c r="I124" s="84" t="s">
        <v>70</v>
      </c>
      <c r="J124" s="84" t="str">
        <f>party!$A$43</f>
        <v>Nathan Gillet</v>
      </c>
      <c r="K124" s="84" t="str">
        <f>party!$A$44</f>
        <v>Hideo Shiogama</v>
      </c>
      <c r="L124" s="190" t="str">
        <f>party!$A$20</f>
        <v>Michaela I Hegglin</v>
      </c>
      <c r="M124" s="21"/>
      <c r="N124" s="21"/>
      <c r="O124" s="106" t="str">
        <f>references!$D$72</f>
        <v>Gillett, N. P., H. Shiogama, B. Funke, G. Hegerl, R. Knutti, K. Matthes, B. D. Santer, D. Stone, C. Tebaldi (2016), The Detection and Attribution Model Intercomparison Project (DAMIP v1.0) contribution to CMIP6, Geosci. Model Dev., 9, 3685-3697</v>
      </c>
      <c r="P124" s="106" t="str">
        <f>references!D$14</f>
        <v>Overview CMIP6-Endorsed MIPs</v>
      </c>
      <c r="R124" s="106"/>
      <c r="S124" s="106"/>
      <c r="T124" s="106"/>
      <c r="U124" s="106"/>
      <c r="V124" s="84" t="str">
        <f>party!$A$6</f>
        <v>Charlotte Pascoe</v>
      </c>
      <c r="W124" s="106"/>
      <c r="X124" s="106" t="str">
        <f>$C$123</f>
        <v>hist-stratO3</v>
      </c>
      <c r="Y124" s="106"/>
      <c r="Z124" s="106"/>
      <c r="AA124" s="106"/>
      <c r="AB124" s="106" t="str">
        <f>$C$21</f>
        <v>ssp245</v>
      </c>
      <c r="AC124" s="106" t="str">
        <f>$C$9</f>
        <v>piControl</v>
      </c>
      <c r="AD124" s="213"/>
      <c r="AE124" s="213"/>
      <c r="AF124" s="213"/>
      <c r="AG124" s="178" t="str">
        <f>TemporalConstraint!$A$18</f>
        <v>2021-2100 80yrs</v>
      </c>
      <c r="AH124" s="179"/>
      <c r="AI124" s="84" t="str">
        <f>EnsembleRequirement!$A$22</f>
        <v>MinimumOne</v>
      </c>
      <c r="AJ124" s="178" t="str">
        <f>EnsembleRequirement!$A$24</f>
        <v>SSP2-45Initialisation2021</v>
      </c>
      <c r="AK124" s="179"/>
      <c r="AL124" s="179"/>
      <c r="AM124" s="179"/>
      <c r="AN124" s="179"/>
      <c r="AO124" s="179"/>
      <c r="AP124" s="179"/>
      <c r="AQ124" s="84" t="str">
        <f>requirement!$A$79</f>
        <v>AOGCM Configuration</v>
      </c>
      <c r="AR124" s="84"/>
      <c r="AS124" s="84"/>
      <c r="AT124" s="84"/>
      <c r="AU124" s="84"/>
      <c r="AV124" s="84" t="str">
        <f>ForcingConstraint!$A$198</f>
        <v>Pre-Industrial Tropospheric Ozone Concentrations</v>
      </c>
      <c r="AW124" s="84" t="str">
        <f>ForcingConstraint!$A$201</f>
        <v>RCP45 Stratospheric Ozone</v>
      </c>
      <c r="AX124" s="84" t="str">
        <f>requirement!$A$75</f>
        <v>Pre-Industrial Forcing Excluding Ozone</v>
      </c>
      <c r="AY124" s="84"/>
      <c r="AZ124" s="84"/>
      <c r="BA124" s="84"/>
      <c r="BB124" s="84"/>
      <c r="BC124" s="120"/>
      <c r="BD124" s="174"/>
      <c r="BE124" s="121"/>
      <c r="BF124" s="122"/>
      <c r="BG124" s="121"/>
      <c r="BH124" s="121"/>
      <c r="BI124" s="121"/>
      <c r="BJ124" s="121"/>
      <c r="BK124" s="121"/>
      <c r="BL124" s="121"/>
      <c r="BM124" s="122"/>
    </row>
    <row r="125" spans="1:66" ht="135">
      <c r="A125" s="22" t="s">
        <v>5539</v>
      </c>
      <c r="B125" s="21" t="s">
        <v>8191</v>
      </c>
      <c r="C125" s="22" t="s">
        <v>1313</v>
      </c>
      <c r="E125" s="22" t="s">
        <v>5538</v>
      </c>
      <c r="F125" s="21" t="s">
        <v>912</v>
      </c>
      <c r="G125" s="22" t="s">
        <v>8192</v>
      </c>
      <c r="H125" s="22" t="s">
        <v>3519</v>
      </c>
      <c r="I125" s="21" t="s">
        <v>70</v>
      </c>
      <c r="J125" s="21" t="str">
        <f>party!$A$43</f>
        <v>Nathan Gillet</v>
      </c>
      <c r="K125" s="21" t="str">
        <f>party!$A$44</f>
        <v>Hideo Shiogama</v>
      </c>
      <c r="L125" s="10" t="str">
        <f>party!$A$20</f>
        <v>Michaela I Hegglin</v>
      </c>
      <c r="O125" s="22" t="str">
        <f>references!$D$72</f>
        <v>Gillett, N. P., H. Shiogama, B. Funke, G. Hegerl, R. Knutti, K. Matthes, B. D. Santer, D. Stone, C. Tebaldi (2016), The Detection and Attribution Model Intercomparison Project (DAMIP v1.0) contribution to CMIP6, Geosci. Model Dev., 9, 3685-3697</v>
      </c>
      <c r="P125" s="22" t="str">
        <f>references!D$14</f>
        <v>Overview CMIP6-Endorsed MIPs</v>
      </c>
      <c r="V125" s="21" t="str">
        <f>party!$A$6</f>
        <v>Charlotte Pascoe</v>
      </c>
      <c r="X125" s="22" t="str">
        <f>$C$123</f>
        <v>hist-stratO3</v>
      </c>
      <c r="Z125" s="22" t="str">
        <f>$C$21</f>
        <v>ssp245</v>
      </c>
      <c r="AA125" s="22" t="str">
        <f>$C$9</f>
        <v>piControl</v>
      </c>
      <c r="AD125" s="41"/>
      <c r="AE125" s="197"/>
      <c r="AF125" s="197"/>
      <c r="AG125" s="31" t="str">
        <f>TemporalConstraint!$A$18</f>
        <v>2021-2100 80yrs</v>
      </c>
      <c r="AH125" s="39"/>
      <c r="AI125" s="21" t="str">
        <f>EnsembleRequirement!$A$22</f>
        <v>MinimumOne</v>
      </c>
      <c r="AJ125" s="31" t="str">
        <f>EnsembleRequirement!$A$26</f>
        <v>hist-stratO3 initialisation</v>
      </c>
      <c r="AK125" s="39"/>
      <c r="AL125" s="82"/>
      <c r="AM125" s="82"/>
      <c r="AN125" s="82"/>
      <c r="AQ125" s="21" t="str">
        <f>requirement!$A$79</f>
        <v>AOGCM Configuration</v>
      </c>
      <c r="AV125" s="21" t="str">
        <f>ForcingConstraint!$A$198</f>
        <v>Pre-Industrial Tropospheric Ozone Concentrations</v>
      </c>
      <c r="AW125" s="21" t="str">
        <f>ForcingConstraint!$A$202</f>
        <v>ssp2-45 stratospheric Ozone</v>
      </c>
      <c r="AX125" s="21" t="str">
        <f>requirement!$A$75</f>
        <v>Pre-Industrial Forcing Excluding Ozone</v>
      </c>
      <c r="BG125" s="43"/>
      <c r="BH125" s="43"/>
      <c r="BI125" s="43"/>
      <c r="BJ125" s="43"/>
      <c r="BK125" s="43"/>
      <c r="BL125" s="43"/>
      <c r="BM125" s="35"/>
    </row>
    <row r="126" spans="1:66" ht="60">
      <c r="A126" s="46" t="s">
        <v>884</v>
      </c>
      <c r="B126" s="48" t="s">
        <v>2936</v>
      </c>
      <c r="C126" s="49" t="s">
        <v>1314</v>
      </c>
      <c r="D126" s="49"/>
      <c r="E126" s="49" t="s">
        <v>2935</v>
      </c>
      <c r="F126" s="48" t="s">
        <v>913</v>
      </c>
      <c r="G126" s="49" t="s">
        <v>3523</v>
      </c>
      <c r="H126" s="61" t="s">
        <v>3522</v>
      </c>
      <c r="I126" s="21" t="s">
        <v>70</v>
      </c>
      <c r="J126" s="21" t="str">
        <f>party!$A$43</f>
        <v>Nathan Gillet</v>
      </c>
      <c r="K126" s="21" t="str">
        <f>party!$A$44</f>
        <v>Hideo Shiogama</v>
      </c>
      <c r="L126" s="10" t="str">
        <f>party!$A$20</f>
        <v>Michaela I Hegglin</v>
      </c>
      <c r="O126" s="22" t="str">
        <f>references!$D$72</f>
        <v>Gillett, N. P., H. Shiogama, B. Funke, G. Hegerl, R. Knutti, K. Matthes, B. D. Santer, D. Stone, C. Tebaldi (2016), The Detection and Attribution Model Intercomparison Project (DAMIP v1.0) contribution to CMIP6, Geosci. Model Dev., 9, 3685-3697</v>
      </c>
      <c r="P126" s="22" t="str">
        <f>references!D$14</f>
        <v>Overview CMIP6-Endorsed MIPs</v>
      </c>
      <c r="R126" s="61"/>
      <c r="S126" s="61"/>
      <c r="T126" s="61"/>
      <c r="U126" s="61"/>
      <c r="V126" s="21" t="str">
        <f>party!$A$6</f>
        <v>Charlotte Pascoe</v>
      </c>
      <c r="W126" s="22" t="str">
        <f>$C$118</f>
        <v>hist-nat</v>
      </c>
      <c r="X126" s="22" t="str">
        <f>$C$9</f>
        <v>piControl</v>
      </c>
      <c r="AB126" s="22" t="str">
        <f t="shared" si="10"/>
        <v>historical</v>
      </c>
      <c r="AC126" s="22" t="str">
        <f>$C$21</f>
        <v>ssp245</v>
      </c>
      <c r="AD126" s="22" t="str">
        <f>$C$127</f>
        <v>hist-sol</v>
      </c>
      <c r="AE126" s="61"/>
      <c r="AF126" s="61"/>
      <c r="AG126" s="31" t="str">
        <f>TemporalConstraint!$A$17</f>
        <v>1850-2020 171yrs</v>
      </c>
      <c r="AH126" s="39"/>
      <c r="AI126" s="21" t="str">
        <f>EnsembleRequirement!$A$20</f>
        <v>MinimumThree</v>
      </c>
      <c r="AJ126" s="48"/>
      <c r="AK126" s="96"/>
      <c r="AL126" s="100"/>
      <c r="AM126" s="97"/>
      <c r="AN126" s="97"/>
      <c r="AQ126" s="21" t="str">
        <f>requirement!$A$79</f>
        <v>AOGCM Configuration</v>
      </c>
      <c r="AV126" s="21" t="str">
        <f>ForcingConstraint!$A$21</f>
        <v>Historical Stratospheric Aerosol</v>
      </c>
      <c r="AW126" s="48" t="str">
        <f>ForcingConstraint!$A$195</f>
        <v>RCP Volcanic</v>
      </c>
      <c r="AX126" s="48" t="str">
        <f>requirement!$A$72</f>
        <v>Pre-Industrial Forcing Excluding Volcanic Aerosols</v>
      </c>
      <c r="AY126" s="48" t="str">
        <f>requirement!$A$12</f>
        <v>Pre-Industrial Solar Particle Forcing</v>
      </c>
      <c r="AZ126" s="48"/>
      <c r="BA126" s="48"/>
      <c r="BB126" s="48"/>
      <c r="BC126" s="51"/>
      <c r="BD126" s="52"/>
      <c r="BE126" s="53"/>
      <c r="BF126" s="54"/>
      <c r="BM126" s="54"/>
      <c r="BN126" s="50"/>
    </row>
    <row r="127" spans="1:66" ht="90">
      <c r="A127" s="47" t="s">
        <v>885</v>
      </c>
      <c r="B127" s="55" t="s">
        <v>2938</v>
      </c>
      <c r="C127" s="56" t="s">
        <v>1317</v>
      </c>
      <c r="D127" s="56"/>
      <c r="E127" s="56" t="s">
        <v>2937</v>
      </c>
      <c r="F127" s="48" t="s">
        <v>914</v>
      </c>
      <c r="G127" s="56" t="s">
        <v>3521</v>
      </c>
      <c r="H127" s="61" t="s">
        <v>6598</v>
      </c>
      <c r="I127" s="21" t="s">
        <v>70</v>
      </c>
      <c r="J127" s="21" t="str">
        <f>party!$A$43</f>
        <v>Nathan Gillet</v>
      </c>
      <c r="K127" s="21" t="str">
        <f>party!$A$44</f>
        <v>Hideo Shiogama</v>
      </c>
      <c r="L127" s="10" t="str">
        <f>party!$A$20</f>
        <v>Michaela I Hegglin</v>
      </c>
      <c r="O127" s="22" t="str">
        <f>references!$D$72</f>
        <v>Gillett, N. P., H. Shiogama, B. Funke, G. Hegerl, R. Knutti, K. Matthes, B. D. Santer, D. Stone, C. Tebaldi (2016), The Detection and Attribution Model Intercomparison Project (DAMIP v1.0) contribution to CMIP6, Geosci. Model Dev., 9, 3685-3697</v>
      </c>
      <c r="P127" s="22" t="str">
        <f>references!D$14</f>
        <v>Overview CMIP6-Endorsed MIPs</v>
      </c>
      <c r="R127" s="61"/>
      <c r="S127" s="61"/>
      <c r="T127" s="61"/>
      <c r="U127" s="61"/>
      <c r="V127" s="21" t="str">
        <f>party!$A$6</f>
        <v>Charlotte Pascoe</v>
      </c>
      <c r="W127" s="22" t="str">
        <f>$C$118</f>
        <v>hist-nat</v>
      </c>
      <c r="X127" s="22" t="str">
        <f>$C$9</f>
        <v>piControl</v>
      </c>
      <c r="AB127" s="22" t="str">
        <f t="shared" si="10"/>
        <v>historical</v>
      </c>
      <c r="AC127" s="22" t="str">
        <f>$C$21</f>
        <v>ssp245</v>
      </c>
      <c r="AD127" s="22" t="str">
        <f>$C$126</f>
        <v>hist-volc</v>
      </c>
      <c r="AE127" s="61"/>
      <c r="AF127" s="61"/>
      <c r="AG127" s="31" t="str">
        <f>TemporalConstraint!$A$17</f>
        <v>1850-2020 171yrs</v>
      </c>
      <c r="AH127" s="39"/>
      <c r="AI127" s="21" t="str">
        <f>EnsembleRequirement!$A$20</f>
        <v>MinimumThree</v>
      </c>
      <c r="AJ127" s="55"/>
      <c r="AK127" s="98"/>
      <c r="AL127" s="101"/>
      <c r="AM127" s="99"/>
      <c r="AN127" s="99"/>
      <c r="AP127" s="166"/>
      <c r="AQ127" s="21" t="str">
        <f>requirement!$A$79</f>
        <v>AOGCM Configuration</v>
      </c>
      <c r="AV127" s="283" t="str">
        <f>ForcingConstraint!$A$20</f>
        <v>Historical Solar Irradiance Forcing</v>
      </c>
      <c r="AW127" s="135" t="str">
        <f>ForcingConstraint!$A$424</f>
        <v>Future Solar Irradiance Forcing</v>
      </c>
      <c r="AX127" s="283" t="str">
        <f>requirement!$A$10</f>
        <v xml:space="preserve">Historical Solar Particle Forcing </v>
      </c>
      <c r="AY127" s="132" t="str">
        <f>requirement!$A$11</f>
        <v>Future Solar Particle Forcing</v>
      </c>
      <c r="AZ127" s="48" t="str">
        <f>requirement!$A$76</f>
        <v>Pre-Industrial Forcing Excluding Solar</v>
      </c>
      <c r="BE127" s="59"/>
      <c r="BF127" s="60"/>
      <c r="BM127" s="54"/>
      <c r="BN127" s="50"/>
    </row>
    <row r="128" spans="1:66" ht="60">
      <c r="A128" s="47" t="s">
        <v>5546</v>
      </c>
      <c r="B128" s="55" t="s">
        <v>2940</v>
      </c>
      <c r="C128" s="56" t="s">
        <v>1315</v>
      </c>
      <c r="D128" s="56"/>
      <c r="E128" s="56" t="s">
        <v>2939</v>
      </c>
      <c r="F128" s="55" t="s">
        <v>915</v>
      </c>
      <c r="G128" s="56" t="s">
        <v>5543</v>
      </c>
      <c r="H128" s="61" t="s">
        <v>5544</v>
      </c>
      <c r="I128" s="21" t="s">
        <v>70</v>
      </c>
      <c r="J128" s="21" t="str">
        <f>party!$A$43</f>
        <v>Nathan Gillet</v>
      </c>
      <c r="K128" s="21" t="str">
        <f>party!$A$44</f>
        <v>Hideo Shiogama</v>
      </c>
      <c r="L128" s="10" t="str">
        <f>party!$A$20</f>
        <v>Michaela I Hegglin</v>
      </c>
      <c r="O128" s="22" t="str">
        <f>references!$D$72</f>
        <v>Gillett, N. P., H. Shiogama, B. Funke, G. Hegerl, R. Knutti, K. Matthes, B. D. Santer, D. Stone, C. Tebaldi (2016), The Detection and Attribution Model Intercomparison Project (DAMIP v1.0) contribution to CMIP6, Geosci. Model Dev., 9, 3685-3697</v>
      </c>
      <c r="P128" s="22" t="str">
        <f>references!D$14</f>
        <v>Overview CMIP6-Endorsed MIPs</v>
      </c>
      <c r="R128" s="61"/>
      <c r="S128" s="61"/>
      <c r="T128" s="61"/>
      <c r="U128" s="61"/>
      <c r="V128" s="21" t="str">
        <f>party!$A$6</f>
        <v>Charlotte Pascoe</v>
      </c>
      <c r="X128" s="22" t="str">
        <f>$C$120</f>
        <v>hist-aer</v>
      </c>
      <c r="AA128" s="197"/>
      <c r="AB128" s="22" t="str">
        <f>$C$21</f>
        <v>ssp245</v>
      </c>
      <c r="AC128" s="41"/>
      <c r="AD128" s="56"/>
      <c r="AE128" s="61"/>
      <c r="AF128" s="61"/>
      <c r="AG128" s="31" t="str">
        <f>TemporalConstraint!$A$18</f>
        <v>2021-2100 80yrs</v>
      </c>
      <c r="AH128" s="39"/>
      <c r="AI128" s="21" t="str">
        <f>EnsembleRequirement!$A$22</f>
        <v>MinimumOne</v>
      </c>
      <c r="AJ128" s="31" t="str">
        <f>EnsembleRequirement!$A$27</f>
        <v>hist-aer initialisation</v>
      </c>
      <c r="AK128" s="39"/>
      <c r="AL128" s="82"/>
      <c r="AM128" s="82"/>
      <c r="AN128" s="82"/>
      <c r="AO128" s="164"/>
      <c r="AP128" s="164"/>
      <c r="AQ128" s="21" t="str">
        <f>requirement!$A$79</f>
        <v>AOGCM Configuration</v>
      </c>
      <c r="AV128" s="21" t="str">
        <f>ForcingConstraint!$A$62</f>
        <v>RCP45 Aerosols</v>
      </c>
      <c r="AW128" s="21" t="str">
        <f>ForcingConstraint!$A$74</f>
        <v>RCP45 Aerosol Precursors</v>
      </c>
      <c r="AX128" s="21" t="str">
        <f>requirement!$A$74</f>
        <v xml:space="preserve">Pre-Industrial Forcing Excluding Anthropogenic Aerosols </v>
      </c>
      <c r="AY128" s="48" t="str">
        <f>requirement!$A$12</f>
        <v>Pre-Industrial Solar Particle Forcing</v>
      </c>
      <c r="AZ128" s="55"/>
      <c r="BA128" s="55"/>
      <c r="BB128" s="55"/>
      <c r="BC128" s="57"/>
      <c r="BD128" s="58"/>
      <c r="BE128" s="59"/>
      <c r="BF128" s="60"/>
      <c r="BM128" s="54"/>
      <c r="BN128" s="50"/>
    </row>
    <row r="129" spans="1:66" s="124" customFormat="1" ht="90">
      <c r="A129" s="242" t="s">
        <v>3403</v>
      </c>
      <c r="B129" s="243" t="s">
        <v>2940</v>
      </c>
      <c r="C129" s="244" t="s">
        <v>3403</v>
      </c>
      <c r="D129" s="244"/>
      <c r="E129" s="244" t="s">
        <v>5545</v>
      </c>
      <c r="F129" s="243" t="s">
        <v>916</v>
      </c>
      <c r="G129" s="244" t="s">
        <v>3584</v>
      </c>
      <c r="H129" s="214" t="s">
        <v>5544</v>
      </c>
      <c r="I129" s="84" t="s">
        <v>70</v>
      </c>
      <c r="J129" s="84" t="str">
        <f>party!$A$43</f>
        <v>Nathan Gillet</v>
      </c>
      <c r="K129" s="84" t="str">
        <f>party!$A$44</f>
        <v>Hideo Shiogama</v>
      </c>
      <c r="L129" s="190" t="str">
        <f>party!$A$20</f>
        <v>Michaela I Hegglin</v>
      </c>
      <c r="M129" s="21"/>
      <c r="N129" s="21"/>
      <c r="O129" s="106" t="str">
        <f>references!$D$72</f>
        <v>Gillett, N. P., H. Shiogama, B. Funke, G. Hegerl, R. Knutti, K. Matthes, B. D. Santer, D. Stone, C. Tebaldi (2016), The Detection and Attribution Model Intercomparison Project (DAMIP v1.0) contribution to CMIP6, Geosci. Model Dev., 9, 3685-3697</v>
      </c>
      <c r="P129" s="106" t="str">
        <f>references!D$14</f>
        <v>Overview CMIP6-Endorsed MIPs</v>
      </c>
      <c r="R129" s="214"/>
      <c r="S129" s="214"/>
      <c r="T129" s="214"/>
      <c r="U129" s="214"/>
      <c r="V129" s="84" t="str">
        <f>party!$A$6</f>
        <v>Charlotte Pascoe</v>
      </c>
      <c r="W129" s="106"/>
      <c r="X129" s="106" t="str">
        <f>$C$120</f>
        <v>hist-aer</v>
      </c>
      <c r="Y129" s="106"/>
      <c r="Z129" s="106"/>
      <c r="AA129" s="213"/>
      <c r="AB129" s="106" t="str">
        <f>$C$21</f>
        <v>ssp245</v>
      </c>
      <c r="AC129" s="213" t="str">
        <f>$C$128</f>
        <v>ssp245-aer</v>
      </c>
      <c r="AD129" s="106" t="str">
        <f>$C$9</f>
        <v>piControl</v>
      </c>
      <c r="AE129" s="214"/>
      <c r="AF129" s="214"/>
      <c r="AG129" s="178" t="str">
        <f>TemporalConstraint!$A$18</f>
        <v>2021-2100 80yrs</v>
      </c>
      <c r="AH129" s="179"/>
      <c r="AI129" s="84" t="str">
        <f>EnsembleRequirement!$A$22</f>
        <v>MinimumOne</v>
      </c>
      <c r="AJ129" s="179" t="str">
        <f>EnsembleRequirement!$A$24</f>
        <v>SSP2-45Initialisation2021</v>
      </c>
      <c r="AK129" s="179"/>
      <c r="AL129" s="179"/>
      <c r="AM129" s="179"/>
      <c r="AN129" s="179"/>
      <c r="AO129" s="84"/>
      <c r="AP129" s="84"/>
      <c r="AQ129" s="84" t="str">
        <f>requirement!$A$79</f>
        <v>AOGCM Configuration</v>
      </c>
      <c r="AR129" s="84"/>
      <c r="AS129" s="84"/>
      <c r="AT129" s="84"/>
      <c r="AU129" s="84"/>
      <c r="AV129" s="84" t="str">
        <f>ForcingConstraint!$A$62</f>
        <v>RCP45 Aerosols</v>
      </c>
      <c r="AW129" s="84" t="str">
        <f>ForcingConstraint!$A$74</f>
        <v>RCP45 Aerosol Precursors</v>
      </c>
      <c r="AX129" s="84" t="str">
        <f>ForcingConstraint!$A$196</f>
        <v>1850 WMGHG for Radiation</v>
      </c>
      <c r="AY129" s="84" t="str">
        <f>ForcingConstraint!$A$197</f>
        <v>1850 O3 for Radiation</v>
      </c>
      <c r="AZ129" s="84" t="str">
        <f>requirement!$A$74</f>
        <v xml:space="preserve">Pre-Industrial Forcing Excluding Anthropogenic Aerosols </v>
      </c>
      <c r="BA129" s="243"/>
      <c r="BB129" s="243"/>
      <c r="BC129" s="245"/>
      <c r="BD129" s="246"/>
      <c r="BE129" s="247"/>
      <c r="BF129" s="248"/>
      <c r="BG129" s="35"/>
      <c r="BH129" s="35"/>
      <c r="BI129" s="35"/>
      <c r="BJ129" s="35"/>
      <c r="BK129" s="35"/>
      <c r="BL129" s="35"/>
      <c r="BM129" s="249"/>
    </row>
    <row r="130" spans="1:66" ht="135">
      <c r="A130" s="47" t="s">
        <v>3534</v>
      </c>
      <c r="B130" s="55" t="s">
        <v>3535</v>
      </c>
      <c r="C130" s="56" t="s">
        <v>3536</v>
      </c>
      <c r="D130" s="56"/>
      <c r="E130" s="56" t="s">
        <v>3537</v>
      </c>
      <c r="F130" s="55" t="s">
        <v>3538</v>
      </c>
      <c r="G130" s="56" t="s">
        <v>3539</v>
      </c>
      <c r="H130" s="61" t="s">
        <v>3540</v>
      </c>
      <c r="I130" s="21" t="s">
        <v>70</v>
      </c>
      <c r="J130" s="21" t="str">
        <f>party!$A$43</f>
        <v>Nathan Gillet</v>
      </c>
      <c r="K130" s="21" t="str">
        <f>party!$A$44</f>
        <v>Hideo Shiogama</v>
      </c>
      <c r="L130" s="10" t="str">
        <f>party!$A$20</f>
        <v>Michaela I Hegglin</v>
      </c>
      <c r="O130" s="22" t="str">
        <f>references!$D$72</f>
        <v>Gillett, N. P., H. Shiogama, B. Funke, G. Hegerl, R. Knutti, K. Matthes, B. D. Santer, D. Stone, C. Tebaldi (2016), The Detection and Attribution Model Intercomparison Project (DAMIP v1.0) contribution to CMIP6, Geosci. Model Dev., 9, 3685-3697</v>
      </c>
      <c r="P130" s="13"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130" s="56"/>
      <c r="R130" s="61"/>
      <c r="S130" s="61"/>
      <c r="T130" s="61"/>
      <c r="U130" s="61"/>
      <c r="V130" s="21" t="str">
        <f>party!$A$6</f>
        <v>Charlotte Pascoe</v>
      </c>
      <c r="X130" s="22" t="str">
        <f>$C$118</f>
        <v>hist-nat</v>
      </c>
      <c r="AA130" s="42"/>
      <c r="AB130" s="22" t="str">
        <f>$C$21</f>
        <v>ssp245</v>
      </c>
      <c r="AC130" s="42"/>
      <c r="AD130" s="56"/>
      <c r="AE130" s="61"/>
      <c r="AF130" s="61"/>
      <c r="AG130" s="31" t="str">
        <f>TemporalConstraint!$A$18</f>
        <v>2021-2100 80yrs</v>
      </c>
      <c r="AH130" s="139"/>
      <c r="AI130" s="21" t="str">
        <f>EnsembleRequirement!$A$22</f>
        <v>MinimumOne</v>
      </c>
      <c r="AJ130" s="31" t="str">
        <f>EnsembleRequirement!$A$28</f>
        <v>hist-nat initialisation</v>
      </c>
      <c r="AK130" s="35"/>
      <c r="AL130" s="35"/>
      <c r="AM130" s="35"/>
      <c r="AN130" s="148"/>
      <c r="AQ130" s="21" t="str">
        <f>requirement!$A$79</f>
        <v>AOGCM Configuration</v>
      </c>
      <c r="AR130" s="10"/>
      <c r="AV130" s="48" t="str">
        <f>ForcingConstraint!$A$195</f>
        <v>RCP Volcanic</v>
      </c>
      <c r="AW130" s="135" t="str">
        <f>ForcingConstraint!$A$424</f>
        <v>Future Solar Irradiance Forcing</v>
      </c>
      <c r="AX130" s="132" t="str">
        <f>requirement!$A$11</f>
        <v>Future Solar Particle Forcing</v>
      </c>
      <c r="AY130" s="21" t="str">
        <f>requirement!$A$73</f>
        <v>Pre-Industrial Forcing Excluding Volcanic Aerosols and Solar Forcing</v>
      </c>
      <c r="AZ130" s="55"/>
      <c r="BA130" s="55"/>
      <c r="BB130" s="55"/>
      <c r="BC130" s="57"/>
      <c r="BD130" s="58"/>
      <c r="BE130" s="59"/>
      <c r="BF130" s="60"/>
      <c r="BM130" s="54"/>
      <c r="BN130" s="50"/>
    </row>
    <row r="131" spans="1:66" ht="60">
      <c r="A131" s="47" t="s">
        <v>3526</v>
      </c>
      <c r="B131" s="55" t="s">
        <v>3528</v>
      </c>
      <c r="C131" s="56" t="s">
        <v>5537</v>
      </c>
      <c r="D131" s="56"/>
      <c r="E131" s="56" t="s">
        <v>5536</v>
      </c>
      <c r="F131" s="55" t="s">
        <v>3527</v>
      </c>
      <c r="G131" s="56" t="s">
        <v>3524</v>
      </c>
      <c r="H131" s="61" t="s">
        <v>3525</v>
      </c>
      <c r="I131" s="21" t="s">
        <v>70</v>
      </c>
      <c r="J131" s="21" t="str">
        <f>party!$A$43</f>
        <v>Nathan Gillet</v>
      </c>
      <c r="K131" s="21" t="str">
        <f>party!$A$44</f>
        <v>Hideo Shiogama</v>
      </c>
      <c r="L131" s="10" t="str">
        <f>party!$A$20</f>
        <v>Michaela I Hegglin</v>
      </c>
      <c r="O131" s="22" t="str">
        <f>references!$D$72</f>
        <v>Gillett, N. P., H. Shiogama, B. Funke, G. Hegerl, R. Knutti, K. Matthes, B. D. Santer, D. Stone, C. Tebaldi (2016), The Detection and Attribution Model Intercomparison Project (DAMIP v1.0) contribution to CMIP6, Geosci. Model Dev., 9, 3685-3697</v>
      </c>
      <c r="Q131" s="56"/>
      <c r="R131" s="61"/>
      <c r="S131" s="61"/>
      <c r="T131" s="61"/>
      <c r="U131" s="61"/>
      <c r="V131" s="21" t="str">
        <f>party!$A$6</f>
        <v>Charlotte Pascoe</v>
      </c>
      <c r="W131" s="22" t="str">
        <f>$C$14</f>
        <v>historical</v>
      </c>
      <c r="X131" s="22" t="str">
        <f>$C$9</f>
        <v>piControl</v>
      </c>
      <c r="AA131" s="42"/>
      <c r="AB131" s="22" t="str">
        <f>$C$14</f>
        <v>historical</v>
      </c>
      <c r="AC131" s="22" t="str">
        <f>$C$21</f>
        <v>ssp245</v>
      </c>
      <c r="AD131" s="22" t="str">
        <f>$C$119</f>
        <v>hist-GHG</v>
      </c>
      <c r="AE131" s="61"/>
      <c r="AF131" s="61"/>
      <c r="AG131" s="31" t="str">
        <f>TemporalConstraint!$A$17</f>
        <v>1850-2020 171yrs</v>
      </c>
      <c r="AH131" s="139"/>
      <c r="AI131" s="63" t="str">
        <f>EnsembleRequirement!$A$20</f>
        <v>MinimumThree</v>
      </c>
      <c r="AJ131" s="35"/>
      <c r="AK131" s="35"/>
      <c r="AL131" s="35"/>
      <c r="AM131" s="35"/>
      <c r="AN131" s="35"/>
      <c r="AQ131" s="21" t="str">
        <f>requirement!$A$79</f>
        <v>AOGCM Configuration</v>
      </c>
      <c r="AR131" s="125"/>
      <c r="AV131" s="21" t="str">
        <f>ForcingConstraint!$A$254</f>
        <v>CO2 Historical</v>
      </c>
      <c r="AW131" s="21" t="str">
        <f>ForcingConstraint!$A$352</f>
        <v>RCP45 CO2</v>
      </c>
      <c r="AX131" s="21" t="str">
        <f>requirement!$A$43</f>
        <v>Pre-Industrial Forcing Excluding CO2</v>
      </c>
      <c r="AY131" s="48" t="str">
        <f>requirement!$A$12</f>
        <v>Pre-Industrial Solar Particle Forcing</v>
      </c>
      <c r="AZ131" s="55"/>
      <c r="BA131" s="55"/>
      <c r="BB131" s="55"/>
      <c r="BC131" s="57"/>
      <c r="BD131" s="58"/>
      <c r="BE131" s="59"/>
      <c r="BF131" s="60"/>
      <c r="BM131" s="54"/>
      <c r="BN131" s="50"/>
    </row>
    <row r="132" spans="1:66" s="68" customFormat="1" ht="150">
      <c r="A132" s="154" t="s">
        <v>886</v>
      </c>
      <c r="B132" s="155" t="s">
        <v>2943</v>
      </c>
      <c r="C132" s="158" t="s">
        <v>2941</v>
      </c>
      <c r="D132" s="158"/>
      <c r="E132" s="156" t="s">
        <v>3542</v>
      </c>
      <c r="F132" s="155" t="s">
        <v>2945</v>
      </c>
      <c r="G132" s="156" t="s">
        <v>3545</v>
      </c>
      <c r="H132" s="156" t="s">
        <v>1645</v>
      </c>
      <c r="I132" s="155" t="s">
        <v>70</v>
      </c>
      <c r="J132" s="155" t="s">
        <v>817</v>
      </c>
      <c r="K132" s="155" t="s">
        <v>819</v>
      </c>
      <c r="L132" s="64"/>
      <c r="M132" s="64"/>
      <c r="N132" s="64"/>
      <c r="O132" s="22" t="str">
        <f>references!$D$72</f>
        <v>Gillett, N. P., H. Shiogama, B. Funke, G. Hegerl, R. Knutti, K. Matthes, B. D. Santer, D. Stone, C. Tebaldi (2016), The Detection and Attribution Model Intercomparison Project (DAMIP v1.0) contribution to CMIP6, Geosci. Model Dev., 9, 3685-3697</v>
      </c>
      <c r="P132"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32" s="156" t="s">
        <v>438</v>
      </c>
      <c r="S132" s="65"/>
      <c r="T132" s="65"/>
      <c r="U132" s="65"/>
      <c r="V132" s="155" t="s">
        <v>4</v>
      </c>
      <c r="W132" s="22" t="str">
        <f>$C$14</f>
        <v>historical</v>
      </c>
      <c r="X132" s="22" t="str">
        <f>$C$9</f>
        <v>piControl</v>
      </c>
      <c r="Y132" s="42"/>
      <c r="AA132" s="156"/>
      <c r="AB132" s="157" t="str">
        <f>experiment!$C$14</f>
        <v>historical</v>
      </c>
      <c r="AC132" s="157" t="str">
        <f>experiment!$C$21</f>
        <v>ssp245</v>
      </c>
      <c r="AD132" s="65"/>
      <c r="AE132" s="212"/>
      <c r="AF132" s="212"/>
      <c r="AG132" s="31" t="str">
        <f>TemporalConstraint!$A$17</f>
        <v>1850-2020 171yrs</v>
      </c>
      <c r="AH132" s="144"/>
      <c r="AI132" s="63" t="str">
        <f>EnsembleRequirement!$A$20</f>
        <v>MinimumThree</v>
      </c>
      <c r="AJ132" s="143"/>
      <c r="AK132" s="143"/>
      <c r="AL132" s="143"/>
      <c r="AM132" s="143"/>
      <c r="AN132" s="143"/>
      <c r="AO132" s="21"/>
      <c r="AP132" s="21"/>
      <c r="AQ132" s="21" t="str">
        <f>requirement!$A$79</f>
        <v>AOGCM Configuration</v>
      </c>
      <c r="AR132" s="146"/>
      <c r="AS132" s="64"/>
      <c r="AT132" s="64"/>
      <c r="AU132" s="64"/>
      <c r="AV132" s="21" t="str">
        <f>ForcingConstraint!$A$353</f>
        <v>Alternative Historical Aerosols</v>
      </c>
      <c r="AW132" s="21" t="str">
        <f>requirement!$A$84</f>
        <v>RCP45 Forcing Alternative Aerosols</v>
      </c>
      <c r="AX132" s="21" t="str">
        <f>ForcingConstraint!$A$357</f>
        <v>Alternative RCP45 Volcano</v>
      </c>
      <c r="AY132" s="21" t="str">
        <f>ForcingConstraint!$A$14</f>
        <v>Historical WMGHG Concentrations</v>
      </c>
      <c r="AZ132" s="21" t="str">
        <f>requirement!$A$7</f>
        <v>Historical Emissions</v>
      </c>
      <c r="BA132" s="21" t="str">
        <f>ForcingConstraint!$A$16</f>
        <v>Historical Land Use</v>
      </c>
      <c r="BB132" s="21" t="str">
        <f>requirement!$A$8</f>
        <v>Historical O3 and Stratospheric H2O Concentrations</v>
      </c>
      <c r="BC132" s="32" t="str">
        <f>ForcingConstraint!$A$20</f>
        <v>Historical Solar Irradiance Forcing</v>
      </c>
      <c r="BD132" s="32" t="str">
        <f>requirement!$A$10</f>
        <v xml:space="preserve">Historical Solar Particle Forcing </v>
      </c>
      <c r="BE132" s="66"/>
      <c r="BF132" s="66"/>
      <c r="BG132" s="35"/>
      <c r="BH132" s="35"/>
      <c r="BI132" s="35"/>
      <c r="BJ132" s="35"/>
      <c r="BK132" s="35"/>
      <c r="BL132" s="35"/>
      <c r="BM132" s="67"/>
    </row>
    <row r="133" spans="1:66" s="68" customFormat="1" ht="150">
      <c r="A133" s="154" t="s">
        <v>887</v>
      </c>
      <c r="B133" s="155" t="s">
        <v>2944</v>
      </c>
      <c r="C133" s="156" t="s">
        <v>2942</v>
      </c>
      <c r="D133" s="156"/>
      <c r="E133" s="156" t="s">
        <v>3543</v>
      </c>
      <c r="F133" s="155" t="s">
        <v>2946</v>
      </c>
      <c r="G133" s="156" t="s">
        <v>3541</v>
      </c>
      <c r="H133" s="156" t="s">
        <v>3544</v>
      </c>
      <c r="I133" s="155" t="s">
        <v>70</v>
      </c>
      <c r="J133" s="155" t="s">
        <v>817</v>
      </c>
      <c r="K133" s="155" t="s">
        <v>819</v>
      </c>
      <c r="L133" s="64"/>
      <c r="M133" s="64"/>
      <c r="N133" s="64"/>
      <c r="O133" s="22" t="str">
        <f>references!$D$72</f>
        <v>Gillett, N. P., H. Shiogama, B. Funke, G. Hegerl, R. Knutti, K. Matthes, B. D. Santer, D. Stone, C. Tebaldi (2016), The Detection and Attribution Model Intercomparison Project (DAMIP v1.0) contribution to CMIP6, Geosci. Model Dev., 9, 3685-3697</v>
      </c>
      <c r="P133"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33" s="156" t="s">
        <v>438</v>
      </c>
      <c r="R133" s="65"/>
      <c r="S133" s="65"/>
      <c r="T133" s="65"/>
      <c r="U133" s="65"/>
      <c r="V133" s="155" t="s">
        <v>4</v>
      </c>
      <c r="W133" s="22" t="str">
        <f>$C$14</f>
        <v>historical</v>
      </c>
      <c r="X133" s="22" t="str">
        <f>$C$9</f>
        <v>piControl</v>
      </c>
      <c r="Y133" s="42"/>
      <c r="AA133" s="156"/>
      <c r="AB133" s="157" t="str">
        <f>experiment!$C$14</f>
        <v>historical</v>
      </c>
      <c r="AC133" s="157" t="str">
        <f>experiment!$C$21</f>
        <v>ssp245</v>
      </c>
      <c r="AD133" s="65"/>
      <c r="AE133" s="212"/>
      <c r="AF133" s="212"/>
      <c r="AG133" s="31" t="str">
        <f>TemporalConstraint!$A$17</f>
        <v>1850-2020 171yrs</v>
      </c>
      <c r="AH133" s="145"/>
      <c r="AI133" s="63" t="str">
        <f>EnsembleRequirement!$A$20</f>
        <v>MinimumThree</v>
      </c>
      <c r="AJ133" s="147"/>
      <c r="AK133" s="64"/>
      <c r="AL133" s="64"/>
      <c r="AM133" s="64"/>
      <c r="AN133" s="64"/>
      <c r="AO133" s="21"/>
      <c r="AP133" s="167"/>
      <c r="AQ133" s="21" t="str">
        <f>requirement!$A$79</f>
        <v>AOGCM Configuration</v>
      </c>
      <c r="AR133" s="64"/>
      <c r="AS133" s="64"/>
      <c r="AT133" s="64"/>
      <c r="AU133" s="64"/>
      <c r="AV133" s="21" t="str">
        <f>ForcingConstraint!$A$354</f>
        <v>Alternative Historical Volcano</v>
      </c>
      <c r="AW133" s="21" t="str">
        <f>ForcingConstraint!$A$355</f>
        <v>Alternative Historical Solar</v>
      </c>
      <c r="AX133" s="10" t="str">
        <f>requirement!$A$85</f>
        <v>RCP Alternative Natural Forcing</v>
      </c>
      <c r="AY133" s="21" t="str">
        <f>ForcingConstraint!$A$359</f>
        <v>Historical Anthropogenic Aerosol</v>
      </c>
      <c r="AZ133" s="21" t="str">
        <f>ForcingConstraint!$A$14</f>
        <v>Historical WMGHG Concentrations</v>
      </c>
      <c r="BA133" s="21" t="str">
        <f>requirement!$A$7</f>
        <v>Historical Emissions</v>
      </c>
      <c r="BB133" s="21" t="str">
        <f>ForcingConstraint!$A$16</f>
        <v>Historical Land Use</v>
      </c>
      <c r="BC133" s="21" t="str">
        <f>requirement!$A$8</f>
        <v>Historical O3 and Stratospheric H2O Concentrations</v>
      </c>
      <c r="BD133" s="21" t="str">
        <f>requirement!$A$33</f>
        <v>RCP45 Forcing</v>
      </c>
      <c r="BE133" s="21"/>
      <c r="BF133" s="21"/>
      <c r="BG133" s="35"/>
      <c r="BH133" s="35"/>
      <c r="BI133" s="35"/>
      <c r="BJ133" s="35"/>
      <c r="BK133" s="35"/>
      <c r="BL133" s="35"/>
      <c r="BM133" s="67"/>
    </row>
    <row r="134" spans="1:66" ht="105">
      <c r="A134" s="22" t="s">
        <v>966</v>
      </c>
      <c r="B134" s="21" t="s">
        <v>2949</v>
      </c>
      <c r="C134" s="22" t="s">
        <v>2947</v>
      </c>
      <c r="E134" s="22" t="s">
        <v>2948</v>
      </c>
      <c r="F134" s="21" t="s">
        <v>967</v>
      </c>
      <c r="G134" s="19" t="s">
        <v>4042</v>
      </c>
      <c r="H134" s="85" t="s">
        <v>1647</v>
      </c>
      <c r="I134" s="14" t="s">
        <v>162</v>
      </c>
      <c r="J134" s="21" t="str">
        <f>party!$A$47</f>
        <v>Jonathan Gregory</v>
      </c>
      <c r="K134" s="21" t="str">
        <f>party!$A$48</f>
        <v>Detlef Stammer</v>
      </c>
      <c r="L134" s="21" t="str">
        <f>party!$A$49</f>
        <v>Stephen Griffies</v>
      </c>
      <c r="M134" s="21" t="str">
        <f>party!$A$80</f>
        <v>Oleg Saenko</v>
      </c>
      <c r="N134" s="21" t="str">
        <f>party!$A$81</f>
        <v>Johann Jungclaus</v>
      </c>
      <c r="O13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4" s="13" t="str">
        <f>references!$D$19</f>
        <v>Flux-Anomaly-Forced Model Intercomparison Project (FAFMIP)</v>
      </c>
      <c r="Q134" s="13" t="str">
        <f>references!$D$14</f>
        <v>Overview CMIP6-Endorsed MIPs</v>
      </c>
      <c r="V134" s="21" t="str">
        <f>party!$A$6</f>
        <v>Charlotte Pascoe</v>
      </c>
      <c r="X134" s="7" t="str">
        <f>experiment!$C$9</f>
        <v>piControl</v>
      </c>
      <c r="Y134" s="7"/>
      <c r="Z134" s="7" t="str">
        <f>experiment!$C$3</f>
        <v>1pctCO2</v>
      </c>
      <c r="AE134" s="197"/>
      <c r="AF134" s="197"/>
      <c r="AG134" s="31" t="str">
        <f>TemporalConstraint!$A$39</f>
        <v>70yrs</v>
      </c>
      <c r="AH134" s="31"/>
      <c r="AI134" s="31" t="str">
        <f>EnsembleRequirement!$A$4</f>
        <v>SingleMember</v>
      </c>
      <c r="AJ134" s="31" t="str">
        <f>EnsembleRequirement!$A$19</f>
        <v>PreIndustrialInitialisation</v>
      </c>
      <c r="AK134" s="39"/>
      <c r="AL134" s="82"/>
      <c r="AM134" s="82"/>
      <c r="AN134" s="82"/>
      <c r="AO134" s="164"/>
      <c r="AP134" s="164"/>
      <c r="AQ134" s="21" t="str">
        <f>requirement!$A$79</f>
        <v>AOGCM Configuration</v>
      </c>
      <c r="AV134" s="21" t="str">
        <f>ForcingConstraint!$A$203</f>
        <v>1pctCO2 Wind Stress Anomaly At Doubling</v>
      </c>
      <c r="AW134" s="21" t="str">
        <f>ForcingConstraint!$A$26</f>
        <v>Pre-Industrial CO2 Concentration</v>
      </c>
      <c r="AX134" s="21" t="str">
        <f>requirement!$A$43</f>
        <v>Pre-Industrial Forcing Excluding CO2</v>
      </c>
      <c r="AY134" s="21" t="str">
        <f>requirement!$A$12</f>
        <v>Pre-Industrial Solar Particle Forcing</v>
      </c>
      <c r="BM134" s="35"/>
    </row>
    <row r="135" spans="1:66" ht="90">
      <c r="A135" s="22" t="s">
        <v>987</v>
      </c>
      <c r="B135" s="21" t="s">
        <v>2951</v>
      </c>
      <c r="C135" s="22" t="s">
        <v>2955</v>
      </c>
      <c r="E135" s="22" t="s">
        <v>2950</v>
      </c>
      <c r="F135" s="21" t="s">
        <v>988</v>
      </c>
      <c r="G135" s="19" t="s">
        <v>8144</v>
      </c>
      <c r="H135" s="85" t="s">
        <v>5898</v>
      </c>
      <c r="I135" s="14" t="s">
        <v>162</v>
      </c>
      <c r="J135" s="21" t="str">
        <f>party!$A$47</f>
        <v>Jonathan Gregory</v>
      </c>
      <c r="K135" s="21" t="str">
        <f>party!$A$48</f>
        <v>Detlef Stammer</v>
      </c>
      <c r="L135" s="21" t="str">
        <f>party!$A$49</f>
        <v>Stephen Griffies</v>
      </c>
      <c r="M135" s="21" t="str">
        <f>party!$A$80</f>
        <v>Oleg Saenko</v>
      </c>
      <c r="N135" s="21" t="str">
        <f>party!$A$81</f>
        <v>Johann Jungclaus</v>
      </c>
      <c r="O135"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5" s="13" t="str">
        <f>references!$D$78</f>
        <v>Bouttes, N., J. M. Gregory (2014), Attribution of the spatial pattern of CO2-forced sea level change to ocean surface flux changes, Environ. Res. Lett., 9, 034 004</v>
      </c>
      <c r="Q135" s="13" t="str">
        <f>references!$D$19</f>
        <v>Flux-Anomaly-Forced Model Intercomparison Project (FAFMIP)</v>
      </c>
      <c r="R135" s="13" t="str">
        <f>references!$D$14</f>
        <v>Overview CMIP6-Endorsed MIPs</v>
      </c>
      <c r="V135" s="21" t="str">
        <f>party!$A$6</f>
        <v>Charlotte Pascoe</v>
      </c>
      <c r="X135" s="7" t="str">
        <f>experiment!$C$9</f>
        <v>piControl</v>
      </c>
      <c r="Y135" s="7"/>
      <c r="Z135" s="7" t="str">
        <f>experiment!$C$3</f>
        <v>1pctCO2</v>
      </c>
      <c r="AB135" s="22" t="str">
        <f>$C$137</f>
        <v>faf-passiveheat</v>
      </c>
      <c r="AE135" s="197"/>
      <c r="AF135" s="197"/>
      <c r="AG135" s="31" t="str">
        <f>TemporalConstraint!$A$39</f>
        <v>70yrs</v>
      </c>
      <c r="AH135" s="31"/>
      <c r="AI135" s="31" t="str">
        <f>EnsembleRequirement!$A$4</f>
        <v>SingleMember</v>
      </c>
      <c r="AJ135" s="31" t="str">
        <f>EnsembleRequirement!$A$19</f>
        <v>PreIndustrialInitialisation</v>
      </c>
      <c r="AK135" s="39"/>
      <c r="AL135" s="82"/>
      <c r="AM135" s="82"/>
      <c r="AN135" s="82"/>
      <c r="AO135" s="164"/>
      <c r="AP135" s="164"/>
      <c r="AQ135" s="21" t="str">
        <f>requirement!$A$79</f>
        <v>AOGCM Configuration</v>
      </c>
      <c r="AV135" s="21" t="str">
        <f>ForcingConstraint!$A$204</f>
        <v>1pctCO2 Heat Flux Anomaly At Doubling</v>
      </c>
      <c r="AW135" s="21" t="str">
        <f>requirement!$A$93</f>
        <v>1pctCO2 Passive Tracer At Doubling</v>
      </c>
      <c r="AX135" s="21" t="str">
        <f>ForcingConstraint!$A$26</f>
        <v>Pre-Industrial CO2 Concentration</v>
      </c>
      <c r="AY135" s="21" t="str">
        <f>requirement!$A$43</f>
        <v>Pre-Industrial Forcing Excluding CO2</v>
      </c>
      <c r="AZ135" s="21" t="str">
        <f>requirement!$A$12</f>
        <v>Pre-Industrial Solar Particle Forcing</v>
      </c>
      <c r="BC135" s="21"/>
      <c r="BD135" s="16"/>
      <c r="BE135" s="34"/>
      <c r="BM135" s="35"/>
    </row>
    <row r="136" spans="1:66" ht="90">
      <c r="A136" s="22" t="s">
        <v>989</v>
      </c>
      <c r="B136" s="21" t="s">
        <v>2960</v>
      </c>
      <c r="C136" s="22" t="s">
        <v>2956</v>
      </c>
      <c r="E136" s="22" t="s">
        <v>2952</v>
      </c>
      <c r="F136" s="21" t="s">
        <v>990</v>
      </c>
      <c r="G136" s="19" t="s">
        <v>4053</v>
      </c>
      <c r="H136" s="85" t="s">
        <v>1648</v>
      </c>
      <c r="I136" s="14" t="s">
        <v>162</v>
      </c>
      <c r="J136" s="21" t="str">
        <f>party!$A$47</f>
        <v>Jonathan Gregory</v>
      </c>
      <c r="K136" s="21" t="str">
        <f>party!$A$48</f>
        <v>Detlef Stammer</v>
      </c>
      <c r="L136" s="21" t="str">
        <f>party!$A$49</f>
        <v>Stephen Griffies</v>
      </c>
      <c r="M136" s="21" t="str">
        <f>party!$A$80</f>
        <v>Oleg Saenko</v>
      </c>
      <c r="N136" s="21" t="str">
        <f>party!$A$81</f>
        <v>Johann Jungclaus</v>
      </c>
      <c r="O136"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6" s="13" t="str">
        <f>references!$D$19</f>
        <v>Flux-Anomaly-Forced Model Intercomparison Project (FAFMIP)</v>
      </c>
      <c r="Q136" s="13" t="str">
        <f>references!$D$14</f>
        <v>Overview CMIP6-Endorsed MIPs</v>
      </c>
      <c r="V136" s="21" t="str">
        <f>party!$A$6</f>
        <v>Charlotte Pascoe</v>
      </c>
      <c r="X136" s="7" t="str">
        <f>experiment!$C$9</f>
        <v>piControl</v>
      </c>
      <c r="Y136" s="7"/>
      <c r="Z136" s="7" t="str">
        <f>experiment!$C$3</f>
        <v>1pctCO2</v>
      </c>
      <c r="AE136" s="197"/>
      <c r="AF136" s="197"/>
      <c r="AG136" s="31" t="str">
        <f>TemporalConstraint!$A$39</f>
        <v>70yrs</v>
      </c>
      <c r="AH136" s="31"/>
      <c r="AI136" s="31" t="str">
        <f>EnsembleRequirement!$A$4</f>
        <v>SingleMember</v>
      </c>
      <c r="AJ136" s="31" t="str">
        <f>EnsembleRequirement!$A$19</f>
        <v>PreIndustrialInitialisation</v>
      </c>
      <c r="AK136" s="39"/>
      <c r="AL136" s="82"/>
      <c r="AM136" s="82"/>
      <c r="AN136" s="82"/>
      <c r="AO136" s="164"/>
      <c r="AP136" s="164"/>
      <c r="AQ136" s="21" t="str">
        <f>requirement!$A$79</f>
        <v>AOGCM Configuration</v>
      </c>
      <c r="AV136" s="21" t="str">
        <f>ForcingConstraint!$A$205</f>
        <v>1pctCO2 Fresh Water Flux Anomaly At Doubling</v>
      </c>
      <c r="AW136" s="21" t="str">
        <f>ForcingConstraint!$A$26</f>
        <v>Pre-Industrial CO2 Concentration</v>
      </c>
      <c r="AX136" s="21" t="str">
        <f>requirement!$A$43</f>
        <v>Pre-Industrial Forcing Excluding CO2</v>
      </c>
      <c r="AY136" s="21" t="str">
        <f>requirement!$A$12</f>
        <v>Pre-Industrial Solar Particle Forcing</v>
      </c>
      <c r="BM136" s="35"/>
    </row>
    <row r="137" spans="1:66" ht="105">
      <c r="A137" s="22" t="s">
        <v>991</v>
      </c>
      <c r="B137" s="21" t="s">
        <v>2958</v>
      </c>
      <c r="C137" s="22" t="s">
        <v>2959</v>
      </c>
      <c r="E137" s="22" t="s">
        <v>2953</v>
      </c>
      <c r="F137" s="21" t="s">
        <v>992</v>
      </c>
      <c r="G137" s="19" t="s">
        <v>4055</v>
      </c>
      <c r="H137" s="85" t="s">
        <v>4056</v>
      </c>
      <c r="I137" s="35" t="s">
        <v>162</v>
      </c>
      <c r="J137" s="21" t="str">
        <f>party!$A$47</f>
        <v>Jonathan Gregory</v>
      </c>
      <c r="K137" s="21" t="str">
        <f>party!$A$48</f>
        <v>Detlef Stammer</v>
      </c>
      <c r="L137" s="21" t="str">
        <f>party!$A$49</f>
        <v>Stephen Griffies</v>
      </c>
      <c r="M137" s="21" t="str">
        <f>party!$A$80</f>
        <v>Oleg Saenko</v>
      </c>
      <c r="N137" s="21" t="str">
        <f>party!$A$81</f>
        <v>Johann Jungclaus</v>
      </c>
      <c r="O137"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7" s="13" t="str">
        <f>references!$D$78</f>
        <v>Bouttes, N., J. M. Gregory (2014), Attribution of the spatial pattern of CO2-forced sea level change to ocean surface flux changes, Environ. Res. Lett., 9, 034 004</v>
      </c>
      <c r="Q137" s="13" t="str">
        <f>references!$D$19</f>
        <v>Flux-Anomaly-Forced Model Intercomparison Project (FAFMIP)</v>
      </c>
      <c r="R137" s="13" t="str">
        <f>references!$D$14</f>
        <v>Overview CMIP6-Endorsed MIPs</v>
      </c>
      <c r="V137" s="21" t="str">
        <f>party!$A$6</f>
        <v>Charlotte Pascoe</v>
      </c>
      <c r="X137" s="7" t="str">
        <f>experiment!$C$9</f>
        <v>piControl</v>
      </c>
      <c r="Y137" s="7"/>
      <c r="Z137" s="7" t="str">
        <f>experiment!$C$3</f>
        <v>1pctCO2</v>
      </c>
      <c r="AB137" s="22" t="str">
        <f>$C$135</f>
        <v>faf-heat</v>
      </c>
      <c r="AE137" s="197"/>
      <c r="AF137" s="197"/>
      <c r="AG137" s="31" t="str">
        <f>TemporalConstraint!$A$39</f>
        <v>70yrs</v>
      </c>
      <c r="AH137" s="31"/>
      <c r="AI137" s="31" t="str">
        <f>EnsembleRequirement!$A$4</f>
        <v>SingleMember</v>
      </c>
      <c r="AJ137" s="31" t="str">
        <f>EnsembleRequirement!$A$19</f>
        <v>PreIndustrialInitialisation</v>
      </c>
      <c r="AK137" s="39"/>
      <c r="AL137" s="82"/>
      <c r="AM137" s="82"/>
      <c r="AN137" s="82"/>
      <c r="AO137" s="164"/>
      <c r="AP137" s="164"/>
      <c r="AQ137" s="21" t="str">
        <f>requirement!$A$79</f>
        <v>AOGCM Configuration</v>
      </c>
      <c r="AV137" s="21" t="str">
        <f>requirement!$A$93</f>
        <v>1pctCO2 Passive Tracer At Doubling</v>
      </c>
      <c r="AW137" s="21" t="str">
        <f>ForcingConstraint!$A$26</f>
        <v>Pre-Industrial CO2 Concentration</v>
      </c>
      <c r="AX137" s="21" t="str">
        <f>requirement!$A$43</f>
        <v>Pre-Industrial Forcing Excluding CO2</v>
      </c>
      <c r="AY137" s="21" t="str">
        <f>requirement!$A$12</f>
        <v>Pre-Industrial Solar Particle Forcing</v>
      </c>
      <c r="BM137" s="35"/>
    </row>
    <row r="138" spans="1:66" ht="90">
      <c r="A138" s="22" t="s">
        <v>993</v>
      </c>
      <c r="B138" s="21" t="s">
        <v>2961</v>
      </c>
      <c r="C138" s="22" t="s">
        <v>2957</v>
      </c>
      <c r="E138" s="22" t="s">
        <v>2954</v>
      </c>
      <c r="F138" s="21" t="s">
        <v>1022</v>
      </c>
      <c r="G138" s="22" t="s">
        <v>4058</v>
      </c>
      <c r="H138" s="42" t="s">
        <v>5899</v>
      </c>
      <c r="I138" s="35" t="s">
        <v>162</v>
      </c>
      <c r="J138" s="21" t="str">
        <f>party!$A$47</f>
        <v>Jonathan Gregory</v>
      </c>
      <c r="K138" s="21" t="str">
        <f>party!$A$48</f>
        <v>Detlef Stammer</v>
      </c>
      <c r="L138" s="21" t="str">
        <f>party!$A$49</f>
        <v>Stephen Griffies</v>
      </c>
      <c r="M138" s="21" t="str">
        <f>party!$A$80</f>
        <v>Oleg Saenko</v>
      </c>
      <c r="N138" s="21" t="str">
        <f>party!$A$81</f>
        <v>Johann Jungclaus</v>
      </c>
      <c r="O138"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8" s="13" t="str">
        <f>references!$D$19</f>
        <v>Flux-Anomaly-Forced Model Intercomparison Project (FAFMIP)</v>
      </c>
      <c r="Q138" s="13" t="str">
        <f>references!$D$14</f>
        <v>Overview CMIP6-Endorsed MIPs</v>
      </c>
      <c r="V138" s="21" t="str">
        <f>party!$A$6</f>
        <v>Charlotte Pascoe</v>
      </c>
      <c r="X138" s="7" t="str">
        <f>experiment!$C$9</f>
        <v>piControl</v>
      </c>
      <c r="Y138" s="7"/>
      <c r="Z138" s="7" t="str">
        <f>experiment!$C$3</f>
        <v>1pctCO2</v>
      </c>
      <c r="AB138" s="22" t="str">
        <f>$C$134</f>
        <v>faf-stress</v>
      </c>
      <c r="AC138" s="22" t="str">
        <f>$C$136</f>
        <v>faf-water</v>
      </c>
      <c r="AD138" s="22" t="str">
        <f>$C$135</f>
        <v>faf-heat</v>
      </c>
      <c r="AE138" s="22" t="str">
        <f>$C$137</f>
        <v>faf-passiveheat</v>
      </c>
      <c r="AF138" s="197"/>
      <c r="AG138" s="31" t="str">
        <f>TemporalConstraint!$A$39</f>
        <v>70yrs</v>
      </c>
      <c r="AH138" s="31"/>
      <c r="AI138" s="31" t="str">
        <f>EnsembleRequirement!$A$4</f>
        <v>SingleMember</v>
      </c>
      <c r="AJ138" s="31" t="str">
        <f>EnsembleRequirement!$A$19</f>
        <v>PreIndustrialInitialisation</v>
      </c>
      <c r="AK138" s="39"/>
      <c r="AL138" s="82"/>
      <c r="AM138" s="82"/>
      <c r="AN138" s="82"/>
      <c r="AO138" s="164"/>
      <c r="AP138" s="164"/>
      <c r="AQ138" s="21" t="str">
        <f>requirement!$A$79</f>
        <v>AOGCM Configuration</v>
      </c>
      <c r="AV138" s="21" t="str">
        <f>ForcingConstraint!$A$203</f>
        <v>1pctCO2 Wind Stress Anomaly At Doubling</v>
      </c>
      <c r="AW138" s="21" t="str">
        <f>ForcingConstraint!$A$204</f>
        <v>1pctCO2 Heat Flux Anomaly At Doubling</v>
      </c>
      <c r="AX138" s="21" t="str">
        <f>requirement!$A$93</f>
        <v>1pctCO2 Passive Tracer At Doubling</v>
      </c>
      <c r="AY138" s="21" t="str">
        <f>ForcingConstraint!$A$205</f>
        <v>1pctCO2 Fresh Water Flux Anomaly At Doubling</v>
      </c>
      <c r="AZ138" s="21" t="str">
        <f>ForcingConstraint!$A$26</f>
        <v>Pre-Industrial CO2 Concentration</v>
      </c>
      <c r="BA138" s="21" t="str">
        <f>requirement!$A$43</f>
        <v>Pre-Industrial Forcing Excluding CO2</v>
      </c>
      <c r="BB138" s="21" t="str">
        <f>requirement!$A$12</f>
        <v>Pre-Industrial Solar Particle Forcing</v>
      </c>
      <c r="BC138" s="21"/>
      <c r="BD138" s="21"/>
      <c r="BE138" s="21"/>
      <c r="BF138" s="16"/>
      <c r="BG138" s="34"/>
      <c r="BH138" s="34"/>
      <c r="BI138" s="34"/>
      <c r="BJ138" s="34"/>
      <c r="BK138" s="34"/>
      <c r="BL138" s="34"/>
      <c r="BM138" s="35"/>
    </row>
    <row r="139" spans="1:66" ht="165">
      <c r="A139" s="22" t="s">
        <v>8129</v>
      </c>
      <c r="B139" s="21" t="s">
        <v>8130</v>
      </c>
      <c r="C139" s="42" t="s">
        <v>8128</v>
      </c>
      <c r="D139" s="42"/>
      <c r="E139" s="42"/>
      <c r="F139" s="21" t="s">
        <v>8131</v>
      </c>
      <c r="G139" s="22" t="s">
        <v>8132</v>
      </c>
      <c r="H139" s="42"/>
      <c r="I139" s="35" t="s">
        <v>162</v>
      </c>
      <c r="J139" s="21" t="str">
        <f>party!$A$47</f>
        <v>Jonathan Gregory</v>
      </c>
      <c r="K139" s="21" t="str">
        <f>party!$A$48</f>
        <v>Detlef Stammer</v>
      </c>
      <c r="L139" s="21" t="str">
        <f>party!$A$49</f>
        <v>Stephen Griffies</v>
      </c>
      <c r="M139" s="21" t="str">
        <f>party!$A$80</f>
        <v>Oleg Saenko</v>
      </c>
      <c r="N139" s="21" t="str">
        <f>party!$A$81</f>
        <v>Johann Jungclaus</v>
      </c>
      <c r="O139" s="13" t="str">
        <f>references!$D$19</f>
        <v>Flux-Anomaly-Forced Model Intercomparison Project (FAFMIP)</v>
      </c>
      <c r="P139" s="13" t="str">
        <f>references!$D$138</f>
        <v>Southern Oceam Model Intercomparison Project (SOMIP)</v>
      </c>
      <c r="Q139" s="128"/>
      <c r="V139" s="21" t="str">
        <f>party!$A$6</f>
        <v>Charlotte Pascoe</v>
      </c>
      <c r="W139" s="7" t="str">
        <f>experiment!$C$9</f>
        <v>piControl</v>
      </c>
      <c r="X139" s="7" t="str">
        <f>experiment!$C$9</f>
        <v>piControl</v>
      </c>
      <c r="Y139" s="7"/>
      <c r="Z139" s="7" t="str">
        <f>experiment!$C$3</f>
        <v>1pctCO2</v>
      </c>
      <c r="AB139" s="22" t="str">
        <f>$C$134</f>
        <v>faf-stress</v>
      </c>
      <c r="AE139" s="317"/>
      <c r="AF139" s="317"/>
      <c r="AG139" s="31" t="str">
        <f>TemporalConstraint!$A$39</f>
        <v>70yrs</v>
      </c>
      <c r="AH139" s="31"/>
      <c r="AI139" s="31" t="str">
        <f>EnsembleRequirement!$A$4</f>
        <v>SingleMember</v>
      </c>
      <c r="AJ139" s="31" t="str">
        <f>EnsembleRequirement!$A$19</f>
        <v>PreIndustrialInitialisation</v>
      </c>
      <c r="AK139" s="316"/>
      <c r="AL139" s="316"/>
      <c r="AM139" s="316"/>
      <c r="AN139" s="316"/>
      <c r="AO139" s="316"/>
      <c r="AP139" s="316"/>
      <c r="AQ139" s="21" t="str">
        <f>requirement!$A$79</f>
        <v>AOGCM Configuration</v>
      </c>
      <c r="AV139" s="21" t="str">
        <f>ForcingConstraint!$A$203</f>
        <v>1pctCO2 Wind Stress Anomaly At Doubling</v>
      </c>
      <c r="AW139" s="21" t="str">
        <f>ForcingConstraint!$A$523</f>
        <v>Antarctic Coast Fresh Water Flux</v>
      </c>
      <c r="AX139" s="21" t="str">
        <f>ForcingConstraint!$A$26</f>
        <v>Pre-Industrial CO2 Concentration</v>
      </c>
      <c r="AY139" s="21" t="str">
        <f>requirement!$A$43</f>
        <v>Pre-Industrial Forcing Excluding CO2</v>
      </c>
      <c r="AZ139" s="21" t="str">
        <f>requirement!$A$12</f>
        <v>Pre-Industrial Solar Particle Forcing</v>
      </c>
      <c r="BC139" s="21"/>
      <c r="BD139" s="63"/>
      <c r="BE139" s="125"/>
      <c r="BF139" s="62"/>
      <c r="BG139" s="62"/>
      <c r="BH139" s="62"/>
      <c r="BI139" s="62"/>
      <c r="BJ139" s="62"/>
      <c r="BK139" s="62"/>
      <c r="BL139" s="62"/>
      <c r="BM139" s="35"/>
    </row>
    <row r="140" spans="1:66" ht="120">
      <c r="A140" s="22" t="s">
        <v>8142</v>
      </c>
      <c r="B140" s="21" t="s">
        <v>2951</v>
      </c>
      <c r="C140" s="42" t="s">
        <v>8138</v>
      </c>
      <c r="D140" s="42"/>
      <c r="E140" s="42"/>
      <c r="F140" s="21" t="s">
        <v>8141</v>
      </c>
      <c r="G140" s="22" t="s">
        <v>8145</v>
      </c>
      <c r="H140" s="85" t="s">
        <v>5898</v>
      </c>
      <c r="I140" s="35" t="s">
        <v>162</v>
      </c>
      <c r="J140" s="21" t="str">
        <f>party!$A$47</f>
        <v>Jonathan Gregory</v>
      </c>
      <c r="K140" s="21" t="str">
        <f>party!$A$48</f>
        <v>Detlef Stammer</v>
      </c>
      <c r="L140" s="21" t="str">
        <f>party!$A$49</f>
        <v>Stephen Griffies</v>
      </c>
      <c r="M140" s="21" t="str">
        <f>party!$A$80</f>
        <v>Oleg Saenko</v>
      </c>
      <c r="N140" s="21" t="str">
        <f>party!$A$81</f>
        <v>Johann Jungclaus</v>
      </c>
      <c r="O140" s="13" t="str">
        <f>references!$D$19</f>
        <v>Flux-Anomaly-Forced Model Intercomparison Project (FAFMIP)</v>
      </c>
      <c r="P140" s="128"/>
      <c r="Q140" s="128"/>
      <c r="V140" s="21" t="str">
        <f>party!$A$6</f>
        <v>Charlotte Pascoe</v>
      </c>
      <c r="X140" s="7" t="str">
        <f>experiment!$C$9</f>
        <v>piControl</v>
      </c>
      <c r="Y140" s="7"/>
      <c r="Z140" s="7" t="str">
        <f>experiment!$C$3</f>
        <v>1pctCO2</v>
      </c>
      <c r="AB140" s="22" t="str">
        <f>$C$135</f>
        <v>faf-heat</v>
      </c>
      <c r="AE140" s="317"/>
      <c r="AF140" s="317"/>
      <c r="AG140" s="31" t="str">
        <f>TemporalConstraint!$A$39</f>
        <v>70yrs</v>
      </c>
      <c r="AH140" s="31"/>
      <c r="AI140" s="31" t="str">
        <f>EnsembleRequirement!$A$4</f>
        <v>SingleMember</v>
      </c>
      <c r="AJ140" s="31" t="str">
        <f>EnsembleRequirement!$A$19</f>
        <v>PreIndustrialInitialisation</v>
      </c>
      <c r="AK140" s="316"/>
      <c r="AL140" s="316"/>
      <c r="AM140" s="316"/>
      <c r="AN140" s="316"/>
      <c r="AO140" s="316"/>
      <c r="AP140" s="316"/>
      <c r="AQ140" s="21" t="str">
        <f>requirement!$A$79</f>
        <v>AOGCM Configuration</v>
      </c>
      <c r="AV140" s="21" t="str">
        <f>ForcingConstraint!$A$524</f>
        <v>NA0pct 1pctCO2 Heat Flux Anomaly At Doubling</v>
      </c>
      <c r="AW140" s="21" t="str">
        <f>requirement!$A$93</f>
        <v>1pctCO2 Passive Tracer At Doubling</v>
      </c>
      <c r="AX140" s="21" t="str">
        <f>ForcingConstraint!$A$26</f>
        <v>Pre-Industrial CO2 Concentration</v>
      </c>
      <c r="AY140" s="21" t="str">
        <f>requirement!$A$43</f>
        <v>Pre-Industrial Forcing Excluding CO2</v>
      </c>
      <c r="AZ140" s="21" t="str">
        <f>requirement!$A$12</f>
        <v>Pre-Industrial Solar Particle Forcing</v>
      </c>
      <c r="BC140" s="21"/>
      <c r="BD140" s="63"/>
      <c r="BE140" s="125"/>
      <c r="BF140" s="62"/>
      <c r="BG140" s="62"/>
      <c r="BH140" s="62"/>
      <c r="BI140" s="62"/>
      <c r="BJ140" s="62"/>
      <c r="BK140" s="62"/>
      <c r="BL140" s="62"/>
      <c r="BM140" s="35"/>
    </row>
    <row r="141" spans="1:66" ht="135">
      <c r="A141" s="22" t="s">
        <v>8143</v>
      </c>
      <c r="B141" s="21" t="s">
        <v>2951</v>
      </c>
      <c r="C141" s="42" t="s">
        <v>8139</v>
      </c>
      <c r="D141" s="42"/>
      <c r="E141" s="42"/>
      <c r="F141" s="21" t="s">
        <v>8140</v>
      </c>
      <c r="G141" s="22" t="s">
        <v>8146</v>
      </c>
      <c r="H141" s="85" t="s">
        <v>5898</v>
      </c>
      <c r="I141" s="35" t="s">
        <v>162</v>
      </c>
      <c r="J141" s="21" t="str">
        <f>party!$A$47</f>
        <v>Jonathan Gregory</v>
      </c>
      <c r="K141" s="21" t="str">
        <f>party!$A$48</f>
        <v>Detlef Stammer</v>
      </c>
      <c r="L141" s="21" t="str">
        <f>party!$A$49</f>
        <v>Stephen Griffies</v>
      </c>
      <c r="M141" s="21" t="str">
        <f>party!$A$80</f>
        <v>Oleg Saenko</v>
      </c>
      <c r="N141" s="21" t="str">
        <f>party!$A$81</f>
        <v>Johann Jungclaus</v>
      </c>
      <c r="O141" s="13" t="str">
        <f>references!$D$19</f>
        <v>Flux-Anomaly-Forced Model Intercomparison Project (FAFMIP)</v>
      </c>
      <c r="P141" s="128"/>
      <c r="Q141" s="128"/>
      <c r="V141" s="21" t="str">
        <f>party!$A$6</f>
        <v>Charlotte Pascoe</v>
      </c>
      <c r="X141" s="7" t="str">
        <f>experiment!$C$9</f>
        <v>piControl</v>
      </c>
      <c r="Y141" s="7"/>
      <c r="Z141" s="7" t="str">
        <f>experiment!$C$3</f>
        <v>1pctCO2</v>
      </c>
      <c r="AB141" s="22" t="str">
        <f>$C$135</f>
        <v>faf-heat</v>
      </c>
      <c r="AE141" s="317"/>
      <c r="AF141" s="317"/>
      <c r="AG141" s="31" t="str">
        <f>TemporalConstraint!$A$39</f>
        <v>70yrs</v>
      </c>
      <c r="AH141" s="31"/>
      <c r="AI141" s="31" t="str">
        <f>EnsembleRequirement!$A$4</f>
        <v>SingleMember</v>
      </c>
      <c r="AJ141" s="31" t="str">
        <f>EnsembleRequirement!$A$19</f>
        <v>PreIndustrialInitialisation</v>
      </c>
      <c r="AK141" s="316"/>
      <c r="AL141" s="316"/>
      <c r="AM141" s="316"/>
      <c r="AN141" s="316"/>
      <c r="AO141" s="316"/>
      <c r="AP141" s="316"/>
      <c r="AQ141" s="21" t="str">
        <f>requirement!$A$79</f>
        <v>AOGCM Configuration</v>
      </c>
      <c r="AV141" s="21" t="str">
        <f>ForcingConstraint!$A$525</f>
        <v>NA50pct 1pctCO2 Heat Flux Anomaly At Doubling</v>
      </c>
      <c r="AW141" s="21" t="str">
        <f>requirement!$A$93</f>
        <v>1pctCO2 Passive Tracer At Doubling</v>
      </c>
      <c r="AX141" s="21" t="str">
        <f>ForcingConstraint!$A$26</f>
        <v>Pre-Industrial CO2 Concentration</v>
      </c>
      <c r="AY141" s="21" t="str">
        <f>requirement!$A$43</f>
        <v>Pre-Industrial Forcing Excluding CO2</v>
      </c>
      <c r="AZ141" s="21" t="str">
        <f>requirement!$A$12</f>
        <v>Pre-Industrial Solar Particle Forcing</v>
      </c>
      <c r="BC141" s="21"/>
      <c r="BD141" s="63"/>
      <c r="BE141" s="125"/>
      <c r="BF141" s="62"/>
      <c r="BG141" s="62"/>
      <c r="BH141" s="62"/>
      <c r="BI141" s="62"/>
      <c r="BJ141" s="62"/>
      <c r="BK141" s="62"/>
      <c r="BL141" s="62"/>
      <c r="BM141" s="35"/>
    </row>
    <row r="142" spans="1:66" ht="150">
      <c r="A142" s="22" t="s">
        <v>1002</v>
      </c>
      <c r="B142" s="21" t="s">
        <v>2962</v>
      </c>
      <c r="C142" s="73" t="s">
        <v>1305</v>
      </c>
      <c r="D142" s="73" t="s">
        <v>7637</v>
      </c>
      <c r="E142" s="110" t="s">
        <v>7638</v>
      </c>
      <c r="F142" s="21" t="s">
        <v>1309</v>
      </c>
      <c r="G142" s="22" t="s">
        <v>7715</v>
      </c>
      <c r="H142" s="22" t="s">
        <v>7070</v>
      </c>
      <c r="I142" s="21" t="s">
        <v>70</v>
      </c>
      <c r="J142" s="21" t="str">
        <f>party!$A$50</f>
        <v>Ben Kravitz</v>
      </c>
      <c r="O142" s="13" t="str">
        <f>references!$D$14</f>
        <v>Overview CMIP6-Endorsed MIPs</v>
      </c>
      <c r="P142" s="7" t="str">
        <f>references!$D$20</f>
        <v>Kravitz, B., A. Robock, O. Boucher, H. Schmidt, K. E. Taylor, G. Stenchikov, M. Schulz (2011a), The Geoengineering Model Intercomparison Project (GeoMIP), Atmos. Sci. Lett, 12, 162-167</v>
      </c>
      <c r="Q14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2" s="21" t="str">
        <f>party!$A$6</f>
        <v>Charlotte Pascoe</v>
      </c>
      <c r="X142" s="7" t="str">
        <f>experiment!$C$9</f>
        <v>piControl</v>
      </c>
      <c r="Y142" s="7"/>
      <c r="AB142" s="22" t="str">
        <f>$C$5</f>
        <v>abrupt-4xCO2</v>
      </c>
      <c r="AC142" s="22" t="str">
        <f>$C$96</f>
        <v>abrupt-solm4p</v>
      </c>
      <c r="AD142" s="22" t="str">
        <f>$C$95</f>
        <v>abrupt-solp4p</v>
      </c>
      <c r="AE142" s="197"/>
      <c r="AF142" s="197"/>
      <c r="AG142" s="31" t="str">
        <f>TemporalConstraint!$A$72</f>
        <v>50yrs</v>
      </c>
      <c r="AH142" s="31" t="str">
        <f>TemporalConstraint!$A$73</f>
        <v>100yrs</v>
      </c>
      <c r="AI142" s="31" t="str">
        <f>EnsembleRequirement!$A$4</f>
        <v>SingleMember</v>
      </c>
      <c r="AJ142" s="31" t="str">
        <f>EnsembleRequirement!$A$19</f>
        <v>PreIndustrialInitialisation</v>
      </c>
      <c r="AK142" s="39"/>
      <c r="AL142" s="82"/>
      <c r="AM142" s="82"/>
      <c r="AN142" s="82"/>
      <c r="AO142" s="164"/>
      <c r="AP142" s="164"/>
      <c r="AQ142" s="21" t="str">
        <f>requirement!$A$79</f>
        <v>AOGCM Configuration</v>
      </c>
      <c r="AV142" s="21" t="str">
        <f>ForcingConstraint!$A$4</f>
        <v>Abrupt 4xCO2 Increase</v>
      </c>
      <c r="AW142" s="21" t="str">
        <f>ForcingConstraint!$A$206</f>
        <v>Solar Balance of 4xCO2</v>
      </c>
      <c r="AX142" s="21" t="str">
        <f>requirement!$A$45</f>
        <v>Pre-Industrial Forcing Excluding CO2 and Solar</v>
      </c>
      <c r="BG142" s="43"/>
      <c r="BH142" s="43"/>
      <c r="BI142" s="43"/>
      <c r="BJ142" s="43"/>
      <c r="BK142" s="43"/>
      <c r="BL142" s="43"/>
      <c r="BM142" s="35"/>
    </row>
    <row r="143" spans="1:66" ht="90">
      <c r="A143" s="22" t="s">
        <v>1021</v>
      </c>
      <c r="B143" s="21" t="s">
        <v>2964</v>
      </c>
      <c r="C143" s="22" t="s">
        <v>2963</v>
      </c>
      <c r="E143" s="22" t="s">
        <v>1306</v>
      </c>
      <c r="F143" s="21" t="s">
        <v>2967</v>
      </c>
      <c r="G143" s="22" t="s">
        <v>4087</v>
      </c>
      <c r="H143" s="22" t="s">
        <v>1649</v>
      </c>
      <c r="I143" s="21" t="s">
        <v>70</v>
      </c>
      <c r="J143" s="21" t="str">
        <f>party!$A$50</f>
        <v>Ben Kravitz</v>
      </c>
      <c r="O143" s="13" t="str">
        <f>references!$D$14</f>
        <v>Overview CMIP6-Endorsed MIPs</v>
      </c>
      <c r="P143" s="7" t="str">
        <f>references!$D$21</f>
        <v>Jarvis, A. and D. Leedal (2012), The Geoengineering Model Intercomparison Project (GeoMIP): A control perspective, Atmos. Sci. Lett., 13, 157-163</v>
      </c>
      <c r="Q14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3" s="21" t="str">
        <f>party!$A$6</f>
        <v>Charlotte Pascoe</v>
      </c>
      <c r="X143" s="7" t="str">
        <f>experiment!$C$19</f>
        <v>ssp585</v>
      </c>
      <c r="Y143" s="7"/>
      <c r="AB143" s="7" t="str">
        <f>experiment!$C$21</f>
        <v>ssp245</v>
      </c>
      <c r="AC143" s="22" t="str">
        <f>experiment!$C$144</f>
        <v>G6solar</v>
      </c>
      <c r="AE143" s="197"/>
      <c r="AF143" s="197"/>
      <c r="AG143" s="31" t="str">
        <f>TemporalConstraint!$A$22</f>
        <v>2020-2100 81yrs</v>
      </c>
      <c r="AI143" s="31" t="str">
        <f>EnsembleRequirement!$A$4</f>
        <v>SingleMember</v>
      </c>
      <c r="AJ143" s="31" t="str">
        <f>EnsembleRequirement!$A$33</f>
        <v>SSP5-85Initialisation2020</v>
      </c>
      <c r="AK143" s="39"/>
      <c r="AL143" s="82"/>
      <c r="AM143" s="82"/>
      <c r="AN143" s="82"/>
      <c r="AO143" s="164"/>
      <c r="AP143" s="164"/>
      <c r="AQ143" s="21" t="str">
        <f>requirement!$A$79</f>
        <v>AOGCM Configuration</v>
      </c>
      <c r="AV143" s="21" t="str">
        <f>ForcingConstraint!$A$207</f>
        <v xml:space="preserve">Internal Stratospheric Aerosol Precursors RCP85 to RCP45 </v>
      </c>
      <c r="AW143" s="21" t="str">
        <f>ForcingConstraint!$A$208</f>
        <v>External Stratospheric Aerosol Precursors RCP85 to RCP45</v>
      </c>
      <c r="AX143" s="21" t="str">
        <f>requirement!$A$31</f>
        <v>RCP85 Forcing</v>
      </c>
      <c r="BG143" s="43"/>
      <c r="BH143" s="43"/>
      <c r="BI143" s="43"/>
      <c r="BJ143" s="43"/>
      <c r="BK143" s="43"/>
      <c r="BL143" s="43"/>
      <c r="BM143" s="35"/>
    </row>
    <row r="144" spans="1:66" ht="90">
      <c r="A144" s="22" t="s">
        <v>1033</v>
      </c>
      <c r="B144" s="21" t="s">
        <v>2965</v>
      </c>
      <c r="C144" s="22" t="s">
        <v>1307</v>
      </c>
      <c r="F144" s="21" t="s">
        <v>2968</v>
      </c>
      <c r="G144" s="22" t="s">
        <v>4088</v>
      </c>
      <c r="H144" s="22" t="s">
        <v>1650</v>
      </c>
      <c r="I144" s="21" t="s">
        <v>70</v>
      </c>
      <c r="J144" s="21" t="str">
        <f>party!$A$50</f>
        <v>Ben Kravitz</v>
      </c>
      <c r="O144" s="13" t="str">
        <f>references!$D$14</f>
        <v>Overview CMIP6-Endorsed MIPs</v>
      </c>
      <c r="P144" s="7" t="str">
        <f>references!$D$22</f>
        <v xml:space="preserve">Niemeier, U., H. Schmidt, K. Alterskjær, J. E. Kristjánsson (2013), Solar irradiance reduction via climate engineering-impact of different techniques on the energy balance and the hydrological cycle, J. Geophys. Res., 118, 11905-11917 </v>
      </c>
      <c r="Q14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4" s="21" t="str">
        <f>party!$A$6</f>
        <v>Charlotte Pascoe</v>
      </c>
      <c r="X144" s="7" t="str">
        <f>experiment!$C$19</f>
        <v>ssp585</v>
      </c>
      <c r="Y144" s="7"/>
      <c r="AB144" s="7" t="str">
        <f>experiment!$C$21</f>
        <v>ssp245</v>
      </c>
      <c r="AC144" s="22" t="str">
        <f>experiment!$C$143</f>
        <v>G6sulfur</v>
      </c>
      <c r="AE144" s="197"/>
      <c r="AF144" s="197"/>
      <c r="AG144" s="31" t="str">
        <f>TemporalConstraint!$A$22</f>
        <v>2020-2100 81yrs</v>
      </c>
      <c r="AI144" s="31" t="str">
        <f>EnsembleRequirement!$A$4</f>
        <v>SingleMember</v>
      </c>
      <c r="AJ144" s="31" t="str">
        <f>EnsembleRequirement!$A$33</f>
        <v>SSP5-85Initialisation2020</v>
      </c>
      <c r="AK144" s="39"/>
      <c r="AL144" s="82"/>
      <c r="AM144" s="82"/>
      <c r="AN144" s="82"/>
      <c r="AO144" s="164"/>
      <c r="AP144" s="164"/>
      <c r="AQ144" s="21" t="str">
        <f>requirement!$A$79</f>
        <v>AOGCM Configuration</v>
      </c>
      <c r="AV144" s="21" t="str">
        <f>ForcingConstraint!$A$209</f>
        <v>Solar RCP85 to RCP45</v>
      </c>
      <c r="AW144" s="21" t="str">
        <f>requirement!$A$31</f>
        <v>RCP85 Forcing</v>
      </c>
      <c r="BG144" s="43"/>
      <c r="BH144" s="43"/>
      <c r="BI144" s="43"/>
      <c r="BJ144" s="43"/>
      <c r="BK144" s="43"/>
      <c r="BL144" s="43"/>
      <c r="BM144" s="35"/>
    </row>
    <row r="145" spans="1:65" ht="120">
      <c r="A145" s="22" t="s">
        <v>1034</v>
      </c>
      <c r="B145" s="21" t="s">
        <v>2966</v>
      </c>
      <c r="C145" s="22" t="s">
        <v>1308</v>
      </c>
      <c r="F145" s="21" t="s">
        <v>2969</v>
      </c>
      <c r="G145" s="22" t="s">
        <v>4089</v>
      </c>
      <c r="H145" s="22" t="s">
        <v>1651</v>
      </c>
      <c r="I145" s="21" t="s">
        <v>70</v>
      </c>
      <c r="J145" s="21" t="str">
        <f>party!$A$50</f>
        <v>Ben Kravitz</v>
      </c>
      <c r="O145" s="13" t="str">
        <f>references!$D$14</f>
        <v>Overview CMIP6-Endorsed MIPs</v>
      </c>
      <c r="P145" s="7" t="str">
        <f>references!$D$23</f>
        <v>Muri, H., J. E. Kristjánsson, T. Storelvmo, M. A. Pfeffer (2014), The climate effects of modifying cirrus clouds in a climate engineering framework, J. Geophys. Res., 119, 4174-4191</v>
      </c>
      <c r="Q14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5" s="21" t="str">
        <f>party!$A$6</f>
        <v>Charlotte Pascoe</v>
      </c>
      <c r="X145" s="7" t="str">
        <f>experiment!$C$19</f>
        <v>ssp585</v>
      </c>
      <c r="Y145" s="7"/>
      <c r="AE145" s="197"/>
      <c r="AF145" s="197"/>
      <c r="AG145" s="31" t="str">
        <f>TemporalConstraint!$A$22</f>
        <v>2020-2100 81yrs</v>
      </c>
      <c r="AI145" s="31" t="str">
        <f>EnsembleRequirement!$A$4</f>
        <v>SingleMember</v>
      </c>
      <c r="AJ145" s="31" t="str">
        <f>EnsembleRequirement!$A$33</f>
        <v>SSP5-85Initialisation2020</v>
      </c>
      <c r="AK145" s="39"/>
      <c r="AL145" s="82"/>
      <c r="AM145" s="82"/>
      <c r="AN145" s="82"/>
      <c r="AO145" s="164"/>
      <c r="AP145" s="164"/>
      <c r="AQ145" s="21" t="str">
        <f>requirement!$A$79</f>
        <v>AOGCM Configuration</v>
      </c>
      <c r="AV145" s="21" t="str">
        <f>ForcingConstraint!$A$210</f>
        <v>Increase Cirrus Sedimentation Velocity</v>
      </c>
      <c r="AW145" s="21" t="str">
        <f>requirement!$A$31</f>
        <v>RCP85 Forcing</v>
      </c>
      <c r="BG145" s="43"/>
      <c r="BH145" s="43"/>
      <c r="BI145" s="43"/>
      <c r="BJ145" s="43"/>
      <c r="BK145" s="43"/>
      <c r="BL145" s="43"/>
      <c r="BM145" s="35"/>
    </row>
    <row r="146" spans="1:65" ht="90">
      <c r="A146" s="22" t="s">
        <v>1069</v>
      </c>
      <c r="B146" s="21" t="s">
        <v>2970</v>
      </c>
      <c r="C146" s="22" t="s">
        <v>2971</v>
      </c>
      <c r="D146" s="22" t="s">
        <v>7639</v>
      </c>
      <c r="E146" s="22" t="s">
        <v>7640</v>
      </c>
      <c r="F146" s="21" t="s">
        <v>2977</v>
      </c>
      <c r="G146" s="22" t="s">
        <v>4085</v>
      </c>
      <c r="H146" s="22" t="s">
        <v>4067</v>
      </c>
      <c r="I146" s="21" t="s">
        <v>70</v>
      </c>
      <c r="J146" s="21" t="str">
        <f>party!$A$50</f>
        <v>Ben Kravitz</v>
      </c>
      <c r="O146" s="13" t="str">
        <f>references!$D$14</f>
        <v>Overview CMIP6-Endorsed MIPs</v>
      </c>
      <c r="P146" s="7" t="str">
        <f>references!$D$25</f>
        <v>Cubasch, U., J. Waszkewitz, G. Hegerl,  J. Perlwitz (1995), Regional climate changes as simulated in time-slice experiments, Climatic Change, 31, 372-304</v>
      </c>
      <c r="Q14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6" s="21" t="str">
        <f>party!$A$6</f>
        <v>Charlotte Pascoe</v>
      </c>
      <c r="W146" s="22" t="str">
        <f>$C$142</f>
        <v>G1</v>
      </c>
      <c r="X146" s="7" t="str">
        <f>experiment!$C$9</f>
        <v>piControl</v>
      </c>
      <c r="Y146" s="7"/>
      <c r="AB146" s="22" t="str">
        <f>$C$147</f>
        <v>futureSST-4xCO2-solar</v>
      </c>
      <c r="AC146" s="22" t="str">
        <f>$C$5</f>
        <v>abrupt-4xCO2</v>
      </c>
      <c r="AE146" s="197"/>
      <c r="AF146" s="197"/>
      <c r="AG146" s="31" t="str">
        <f>TemporalConstraint!$A$74</f>
        <v>1850-1859 10yrs</v>
      </c>
      <c r="AI146" s="31" t="str">
        <f>EnsembleRequirement!$A$4</f>
        <v>SingleMember</v>
      </c>
      <c r="AJ146" s="31" t="str">
        <f>EnsembleRequirement!$A$19</f>
        <v>PreIndustrialInitialisation</v>
      </c>
      <c r="AK146" s="31"/>
      <c r="AL146" s="31"/>
      <c r="AM146" s="31"/>
      <c r="AN146" s="31"/>
      <c r="AO146" s="31"/>
      <c r="AP146" s="31"/>
      <c r="AQ146" s="31" t="str">
        <f>requirement!$A$3</f>
        <v>AGCM Configuration</v>
      </c>
      <c r="AR146" s="39"/>
      <c r="AS146" s="39"/>
      <c r="AT146" s="39"/>
      <c r="AU146" s="39"/>
      <c r="AV146" s="21" t="str">
        <f>ForcingConstraint!$A$4</f>
        <v>Abrupt 4xCO2 Increase</v>
      </c>
      <c r="AW146" s="21" t="str">
        <f>ForcingConstraint!$A$206</f>
        <v>Solar Balance of 4xCO2</v>
      </c>
      <c r="AX146" s="21" t="str">
        <f>ForcingConstraint!$A$99</f>
        <v>piControl SST Climatology</v>
      </c>
      <c r="AY146" s="21" t="str">
        <f>ForcingConstraint!$A$100</f>
        <v>piControl SIC Climatology</v>
      </c>
      <c r="AZ146" s="21" t="str">
        <f>requirement!$A$45</f>
        <v>Pre-Industrial Forcing Excluding CO2 and Solar</v>
      </c>
      <c r="BC146" s="21"/>
      <c r="BD146" s="21"/>
      <c r="BE146" s="16"/>
      <c r="BG146" s="43"/>
      <c r="BH146" s="43"/>
      <c r="BI146" s="43"/>
      <c r="BJ146" s="43"/>
      <c r="BK146" s="43"/>
      <c r="BL146" s="43"/>
      <c r="BM146" s="35"/>
    </row>
    <row r="147" spans="1:65" ht="90">
      <c r="A147" s="22" t="s">
        <v>1070</v>
      </c>
      <c r="B147" s="21" t="s">
        <v>2973</v>
      </c>
      <c r="C147" s="22" t="s">
        <v>2972</v>
      </c>
      <c r="D147" s="22" t="s">
        <v>7641</v>
      </c>
      <c r="E147" s="22" t="s">
        <v>7642</v>
      </c>
      <c r="F147" s="21" t="s">
        <v>2977</v>
      </c>
      <c r="G147" s="22" t="s">
        <v>4086</v>
      </c>
      <c r="H147" s="22" t="s">
        <v>4067</v>
      </c>
      <c r="I147" s="21" t="s">
        <v>70</v>
      </c>
      <c r="J147" s="21" t="str">
        <f>party!$A$50</f>
        <v>Ben Kravitz</v>
      </c>
      <c r="O147" s="13" t="str">
        <f>references!$D$14</f>
        <v>Overview CMIP6-Endorsed MIPs</v>
      </c>
      <c r="P147" s="7" t="str">
        <f>references!$D$25</f>
        <v>Cubasch, U., J. Waszkewitz, G. Hegerl,  J. Perlwitz (1995), Regional climate changes as simulated in time-slice experiments, Climatic Change, 31, 372-304</v>
      </c>
      <c r="Q14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7" s="21" t="str">
        <f>party!$A$6</f>
        <v>Charlotte Pascoe</v>
      </c>
      <c r="X147" s="22" t="str">
        <f>$C$142</f>
        <v>G1</v>
      </c>
      <c r="Z147" s="22" t="str">
        <f>$C$5</f>
        <v>abrupt-4xCO2</v>
      </c>
      <c r="AB147" s="22" t="str">
        <f>$C$146</f>
        <v>piSST-4xCO2-solar</v>
      </c>
      <c r="AC147" s="7" t="str">
        <f>experiment!$C$9</f>
        <v>piControl</v>
      </c>
      <c r="AE147" s="197"/>
      <c r="AF147" s="197"/>
      <c r="AG147" s="31" t="str">
        <f>TemporalConstraint!$A$75</f>
        <v>1950-1959 10yrs</v>
      </c>
      <c r="AI147" s="31" t="str">
        <f>EnsembleRequirement!$A$4</f>
        <v>SingleMember</v>
      </c>
      <c r="AJ147" s="31" t="str">
        <f>EnsembleRequirement!$A$29</f>
        <v>G1extInitialisation</v>
      </c>
      <c r="AK147" s="31"/>
      <c r="AL147" s="31"/>
      <c r="AM147" s="31"/>
      <c r="AN147" s="31"/>
      <c r="AO147" s="31"/>
      <c r="AP147" s="31"/>
      <c r="AQ147" s="31" t="str">
        <f>requirement!$A$3</f>
        <v>AGCM Configuration</v>
      </c>
      <c r="AR147" s="39"/>
      <c r="AS147" s="39"/>
      <c r="AT147" s="39"/>
      <c r="AU147" s="39"/>
      <c r="AV147" s="21" t="str">
        <f>ForcingConstraint!$A$4</f>
        <v>Abrupt 4xCO2 Increase</v>
      </c>
      <c r="AW147" s="21" t="str">
        <f>ForcingConstraint!$A$206</f>
        <v>Solar Balance of 4xCO2</v>
      </c>
      <c r="AX147" s="21" t="str">
        <f>ForcingConstraint!$A$360</f>
        <v xml:space="preserve">abrupt-4xCO2 SST year 100 </v>
      </c>
      <c r="AY147" s="21" t="str">
        <f>ForcingConstraint!$A$361</f>
        <v>abrupt-4xCO2 SIC year 100</v>
      </c>
      <c r="AZ147" s="21" t="str">
        <f>requirement!$A$45</f>
        <v>Pre-Industrial Forcing Excluding CO2 and Solar</v>
      </c>
      <c r="BC147" s="21"/>
      <c r="BD147" s="21"/>
      <c r="BE147" s="16"/>
      <c r="BG147" s="43"/>
      <c r="BH147" s="43"/>
      <c r="BI147" s="43"/>
      <c r="BJ147" s="43"/>
      <c r="BK147" s="43"/>
      <c r="BL147" s="43"/>
      <c r="BM147" s="35"/>
    </row>
    <row r="148" spans="1:65" ht="90">
      <c r="A148" s="22" t="s">
        <v>1071</v>
      </c>
      <c r="B148" s="21" t="s">
        <v>2975</v>
      </c>
      <c r="C148" s="22" t="s">
        <v>2974</v>
      </c>
      <c r="D148" s="22" t="s">
        <v>7643</v>
      </c>
      <c r="E148" s="22">
        <v>2020</v>
      </c>
      <c r="F148" s="21" t="s">
        <v>2976</v>
      </c>
      <c r="G148" s="22" t="s">
        <v>4094</v>
      </c>
      <c r="H148" s="22" t="s">
        <v>1654</v>
      </c>
      <c r="I148" s="21" t="s">
        <v>70</v>
      </c>
      <c r="J148" s="21" t="str">
        <f>party!$A$50</f>
        <v>Ben Kravitz</v>
      </c>
      <c r="O148" s="13" t="str">
        <f>references!$D$14</f>
        <v>Overview CMIP6-Endorsed MIPs</v>
      </c>
      <c r="P148" s="7" t="str">
        <f>references!$D$25</f>
        <v>Cubasch, U., J. Waszkewitz, G. Hegerl,  J. Perlwitz (1995), Regional climate changes as simulated in time-slice experiments, Climatic Change, 31, 372-304</v>
      </c>
      <c r="Q14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8" s="21" t="str">
        <f>party!$A$6</f>
        <v>Charlotte Pascoe</v>
      </c>
      <c r="X148" s="7" t="str">
        <f>experiment!$C$19</f>
        <v>ssp585</v>
      </c>
      <c r="Y148" s="7"/>
      <c r="AB148" s="22" t="str">
        <f>experiment!$C$149</f>
        <v>G6SST2-sulfur</v>
      </c>
      <c r="AC148" s="22" t="str">
        <f>experiment!$C$150</f>
        <v>G6SST2-solar</v>
      </c>
      <c r="AE148" s="197"/>
      <c r="AF148" s="197"/>
      <c r="AG148" s="31" t="str">
        <f>TemporalConstraint!$A$76</f>
        <v>2020-2029 10yrs</v>
      </c>
      <c r="AI148" s="21" t="str">
        <f>EnsembleRequirement!$A$4</f>
        <v>SingleMember</v>
      </c>
      <c r="AJ148" s="31" t="str">
        <f>EnsembleRequirement!$A$33</f>
        <v>SSP5-85Initialisation2020</v>
      </c>
      <c r="AK148" s="31"/>
      <c r="AL148" s="31"/>
      <c r="AM148" s="31"/>
      <c r="AN148" s="31"/>
      <c r="AO148" s="31"/>
      <c r="AP148" s="31"/>
      <c r="AQ148" s="31" t="str">
        <f>requirement!$A$3</f>
        <v>AGCM Configuration</v>
      </c>
      <c r="AR148" s="39"/>
      <c r="AS148" s="39"/>
      <c r="AT148" s="39"/>
      <c r="AU148" s="39"/>
      <c r="AV148" s="21" t="str">
        <f>ForcingConstraint!$A$212</f>
        <v>SSP5-85 SST 2020</v>
      </c>
      <c r="AW148" s="21" t="str">
        <f>ForcingConstraint!$A$213</f>
        <v>SSP5-85 SIC 2020</v>
      </c>
      <c r="AX148" s="21" t="str">
        <f>requirement!$A$31</f>
        <v>RCP85 Forcing</v>
      </c>
      <c r="BG148" s="43"/>
      <c r="BH148" s="43"/>
      <c r="BI148" s="43"/>
      <c r="BJ148" s="43"/>
      <c r="BK148" s="43"/>
      <c r="BL148" s="43"/>
      <c r="BM148" s="35"/>
    </row>
    <row r="149" spans="1:65" ht="90">
      <c r="A149" s="22" t="s">
        <v>1072</v>
      </c>
      <c r="B149" s="21" t="s">
        <v>2979</v>
      </c>
      <c r="C149" s="22" t="s">
        <v>2978</v>
      </c>
      <c r="D149" s="22" t="s">
        <v>7644</v>
      </c>
      <c r="E149" s="22" t="s">
        <v>7645</v>
      </c>
      <c r="F149" s="21" t="s">
        <v>2982</v>
      </c>
      <c r="G149" s="22" t="s">
        <v>4095</v>
      </c>
      <c r="H149" s="22" t="s">
        <v>1653</v>
      </c>
      <c r="I149" s="21" t="s">
        <v>70</v>
      </c>
      <c r="J149" s="21" t="str">
        <f>party!$A$50</f>
        <v>Ben Kravitz</v>
      </c>
      <c r="O149" s="13" t="str">
        <f>references!$D$14</f>
        <v>Overview CMIP6-Endorsed MIPs</v>
      </c>
      <c r="P149" s="7" t="str">
        <f>references!$D$25</f>
        <v>Cubasch, U., J. Waszkewitz, G. Hegerl,  J. Perlwitz (1995), Regional climate changes as simulated in time-slice experiments, Climatic Change, 31, 372-304</v>
      </c>
      <c r="Q14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9" s="21" t="str">
        <f>party!$A$6</f>
        <v>Charlotte Pascoe</v>
      </c>
      <c r="X149" s="22" t="str">
        <f>experiment!$C$143</f>
        <v>G6sulfur</v>
      </c>
      <c r="AB149" s="7" t="str">
        <f>experiment!$C$19</f>
        <v>ssp585</v>
      </c>
      <c r="AC149" s="22" t="str">
        <f>experiment!$C$148</f>
        <v>G6SST1</v>
      </c>
      <c r="AE149" s="197"/>
      <c r="AF149" s="197"/>
      <c r="AG149" s="31" t="str">
        <f>TemporalConstraint!$A$77</f>
        <v>2100-2109 10yrs</v>
      </c>
      <c r="AI149" s="31" t="str">
        <f>EnsembleRequirement!$A$4</f>
        <v>SingleMember</v>
      </c>
      <c r="AJ149" s="31" t="str">
        <f>EnsembleRequirement!$A$30</f>
        <v>G6sulfurInitialisation</v>
      </c>
      <c r="AK149" s="31"/>
      <c r="AL149" s="31"/>
      <c r="AM149" s="31"/>
      <c r="AN149" s="31"/>
      <c r="AO149" s="31"/>
      <c r="AP149" s="31"/>
      <c r="AQ149" s="31" t="str">
        <f>requirement!$A$3</f>
        <v>AGCM Configuration</v>
      </c>
      <c r="AR149" s="39"/>
      <c r="AS149" s="39"/>
      <c r="AT149" s="39"/>
      <c r="AU149" s="39"/>
      <c r="AV149" s="21" t="str">
        <f>ForcingConstraint!$A$207</f>
        <v xml:space="preserve">Internal Stratospheric Aerosol Precursors RCP85 to RCP45 </v>
      </c>
      <c r="AW149" s="21" t="str">
        <f>ForcingConstraint!$A$208</f>
        <v>External Stratospheric Aerosol Precursors RCP85 to RCP45</v>
      </c>
      <c r="AX149" s="21" t="str">
        <f>ForcingConstraint!$A$362</f>
        <v>SSP5-85 SST 2100</v>
      </c>
      <c r="AY149" s="21" t="str">
        <f>ForcingConstraint!$A$363</f>
        <v>SSP5-85 SIC 2100</v>
      </c>
      <c r="AZ149" s="21" t="str">
        <f>requirement!$A$31</f>
        <v>RCP85 Forcing</v>
      </c>
      <c r="BC149" s="21"/>
      <c r="BD149" s="21"/>
      <c r="BG149" s="43"/>
      <c r="BH149" s="43"/>
      <c r="BI149" s="43"/>
      <c r="BJ149" s="43"/>
      <c r="BK149" s="43"/>
      <c r="BL149" s="43"/>
      <c r="BM149" s="35"/>
    </row>
    <row r="150" spans="1:65" ht="90">
      <c r="A150" s="22" t="s">
        <v>1073</v>
      </c>
      <c r="B150" s="21" t="s">
        <v>2981</v>
      </c>
      <c r="C150" s="22" t="s">
        <v>2980</v>
      </c>
      <c r="D150" s="22" t="s">
        <v>7646</v>
      </c>
      <c r="E150" s="22" t="s">
        <v>7647</v>
      </c>
      <c r="F150" s="21" t="s">
        <v>2983</v>
      </c>
      <c r="G150" s="22" t="s">
        <v>4104</v>
      </c>
      <c r="H150" s="22" t="s">
        <v>1652</v>
      </c>
      <c r="I150" s="21" t="s">
        <v>70</v>
      </c>
      <c r="J150" s="21" t="str">
        <f>party!$A$50</f>
        <v>Ben Kravitz</v>
      </c>
      <c r="O150" s="13" t="str">
        <f>references!$D$14</f>
        <v>Overview CMIP6-Endorsed MIPs</v>
      </c>
      <c r="P150" s="7" t="str">
        <f>references!$D$25</f>
        <v>Cubasch, U., J. Waszkewitz, G. Hegerl,  J. Perlwitz (1995), Regional climate changes as simulated in time-slice experiments, Climatic Change, 31, 372-304</v>
      </c>
      <c r="Q15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50" s="21" t="str">
        <f>party!$A$6</f>
        <v>Charlotte Pascoe</v>
      </c>
      <c r="X150" s="22" t="str">
        <f>experiment!$C$144</f>
        <v>G6solar</v>
      </c>
      <c r="AB150" s="7" t="str">
        <f>experiment!$C$19</f>
        <v>ssp585</v>
      </c>
      <c r="AC150" s="22" t="str">
        <f>experiment!$C$148</f>
        <v>G6SST1</v>
      </c>
      <c r="AE150" s="197"/>
      <c r="AF150" s="197"/>
      <c r="AG150" s="31" t="str">
        <f>TemporalConstraint!$A$77</f>
        <v>2100-2109 10yrs</v>
      </c>
      <c r="AI150" s="31" t="str">
        <f>EnsembleRequirement!$A$4</f>
        <v>SingleMember</v>
      </c>
      <c r="AJ150" s="31" t="str">
        <f>EnsembleRequirement!$A$31</f>
        <v>G6solarInitialisation</v>
      </c>
      <c r="AK150" s="31"/>
      <c r="AL150" s="31"/>
      <c r="AM150" s="31"/>
      <c r="AN150" s="31"/>
      <c r="AO150" s="31"/>
      <c r="AP150" s="31"/>
      <c r="AQ150" s="31" t="str">
        <f>requirement!$A$3</f>
        <v>AGCM Configuration</v>
      </c>
      <c r="AR150" s="39"/>
      <c r="AS150" s="39"/>
      <c r="AT150" s="39"/>
      <c r="AU150" s="39"/>
      <c r="AV150" s="21" t="str">
        <f>ForcingConstraint!$A$209</f>
        <v>Solar RCP85 to RCP45</v>
      </c>
      <c r="AW150" s="21" t="str">
        <f>ForcingConstraint!$A$362</f>
        <v>SSP5-85 SST 2100</v>
      </c>
      <c r="AX150" s="21" t="str">
        <f>ForcingConstraint!$A$363</f>
        <v>SSP5-85 SIC 2100</v>
      </c>
      <c r="AY150" s="21" t="str">
        <f>requirement!$A$31</f>
        <v>RCP85 Forcing</v>
      </c>
      <c r="BC150" s="21"/>
      <c r="BG150" s="43"/>
      <c r="BH150" s="43"/>
      <c r="BI150" s="43"/>
      <c r="BJ150" s="43"/>
      <c r="BK150" s="43"/>
      <c r="BL150" s="43"/>
      <c r="BM150" s="35"/>
    </row>
    <row r="151" spans="1:65" ht="90">
      <c r="A151" s="22" t="s">
        <v>1074</v>
      </c>
      <c r="B151" s="21" t="s">
        <v>2988</v>
      </c>
      <c r="C151" s="22" t="s">
        <v>2984</v>
      </c>
      <c r="D151" s="22" t="s">
        <v>7648</v>
      </c>
      <c r="E151" s="22" t="s">
        <v>7649</v>
      </c>
      <c r="F151" s="21" t="s">
        <v>2987</v>
      </c>
      <c r="G151" s="22" t="s">
        <v>4105</v>
      </c>
      <c r="H151" s="22" t="s">
        <v>1655</v>
      </c>
      <c r="I151" s="21" t="s">
        <v>70</v>
      </c>
      <c r="J151" s="21" t="str">
        <f>party!$A$50</f>
        <v>Ben Kravitz</v>
      </c>
      <c r="O151" s="13" t="str">
        <f>references!$D$14</f>
        <v>Overview CMIP6-Endorsed MIPs</v>
      </c>
      <c r="P151" s="7" t="str">
        <f>references!$D$25</f>
        <v>Cubasch, U., J. Waszkewitz, G. Hegerl,  J. Perlwitz (1995), Regional climate changes as simulated in time-slice experiments, Climatic Change, 31, 372-304</v>
      </c>
      <c r="Q15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51" s="21" t="str">
        <f>party!$A$6</f>
        <v>Charlotte Pascoe</v>
      </c>
      <c r="X151" s="7" t="str">
        <f>experiment!$C$19</f>
        <v>ssp585</v>
      </c>
      <c r="Y151" s="7"/>
      <c r="AB151" s="22" t="str">
        <f>experiment!$C$145</f>
        <v>G7cirrus</v>
      </c>
      <c r="AC151" s="22" t="str">
        <f>experiment!$C$152</f>
        <v>G7SST2-cirrus</v>
      </c>
      <c r="AE151" s="197"/>
      <c r="AF151" s="197"/>
      <c r="AG151" s="31" t="str">
        <f>TemporalConstraint!$A$76</f>
        <v>2020-2029 10yrs</v>
      </c>
      <c r="AI151" s="31" t="str">
        <f>EnsembleRequirement!$A$4</f>
        <v>SingleMember</v>
      </c>
      <c r="AJ151" s="31" t="str">
        <f>EnsembleRequirement!$A$33</f>
        <v>SSP5-85Initialisation2020</v>
      </c>
      <c r="AK151" s="31"/>
      <c r="AL151" s="31"/>
      <c r="AM151" s="31"/>
      <c r="AN151" s="31"/>
      <c r="AO151" s="31"/>
      <c r="AP151" s="31"/>
      <c r="AQ151" s="31" t="str">
        <f>requirement!$A$3</f>
        <v>AGCM Configuration</v>
      </c>
      <c r="AR151" s="39"/>
      <c r="AS151" s="39"/>
      <c r="AT151" s="39"/>
      <c r="AU151" s="39"/>
      <c r="AV151" s="21" t="str">
        <f>ForcingConstraint!$A$210</f>
        <v>Increase Cirrus Sedimentation Velocity</v>
      </c>
      <c r="AW151" s="21" t="str">
        <f>ForcingConstraint!$A$212</f>
        <v>SSP5-85 SST 2020</v>
      </c>
      <c r="AX151" s="21" t="str">
        <f>ForcingConstraint!$A$213</f>
        <v>SSP5-85 SIC 2020</v>
      </c>
      <c r="AY151" s="21" t="str">
        <f>requirement!$A$31</f>
        <v>RCP85 Forcing</v>
      </c>
      <c r="BC151" s="21"/>
      <c r="BG151" s="43"/>
      <c r="BH151" s="43"/>
      <c r="BI151" s="43"/>
      <c r="BJ151" s="43"/>
      <c r="BK151" s="43"/>
      <c r="BL151" s="43"/>
      <c r="BM151" s="35"/>
    </row>
    <row r="152" spans="1:65" ht="90">
      <c r="A152" s="22" t="s">
        <v>1075</v>
      </c>
      <c r="B152" s="21" t="s">
        <v>2989</v>
      </c>
      <c r="C152" s="22" t="s">
        <v>2985</v>
      </c>
      <c r="D152" s="22" t="s">
        <v>7650</v>
      </c>
      <c r="E152" s="22" t="s">
        <v>7651</v>
      </c>
      <c r="F152" s="21" t="s">
        <v>2986</v>
      </c>
      <c r="G152" s="22" t="s">
        <v>4106</v>
      </c>
      <c r="H152" s="22" t="s">
        <v>1656</v>
      </c>
      <c r="I152" s="21" t="s">
        <v>70</v>
      </c>
      <c r="J152" s="21" t="str">
        <f>party!$A$50</f>
        <v>Ben Kravitz</v>
      </c>
      <c r="O152" s="13" t="str">
        <f>references!$D$14</f>
        <v>Overview CMIP6-Endorsed MIPs</v>
      </c>
      <c r="P152" s="7" t="str">
        <f>references!$D$25</f>
        <v>Cubasch, U., J. Waszkewitz, G. Hegerl,  J. Perlwitz (1995), Regional climate changes as simulated in time-slice experiments, Climatic Change, 31, 372-304</v>
      </c>
      <c r="Q15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52" s="21" t="str">
        <f>party!$A$6</f>
        <v>Charlotte Pascoe</v>
      </c>
      <c r="X152" s="22" t="str">
        <f>experiment!$C$145</f>
        <v>G7cirrus</v>
      </c>
      <c r="AB152" s="7" t="str">
        <f>experiment!$C$19</f>
        <v>ssp585</v>
      </c>
      <c r="AC152" s="22" t="str">
        <f>experiment!$C$151</f>
        <v>G7SST1-cirrus</v>
      </c>
      <c r="AE152" s="197"/>
      <c r="AF152" s="197"/>
      <c r="AG152" s="31" t="str">
        <f>TemporalConstraint!$A$77</f>
        <v>2100-2109 10yrs</v>
      </c>
      <c r="AI152" s="31" t="str">
        <f>EnsembleRequirement!$A$4</f>
        <v>SingleMember</v>
      </c>
      <c r="AJ152" s="31" t="str">
        <f>EnsembleRequirement!$A$32</f>
        <v>G7cirrusInitialisation</v>
      </c>
      <c r="AK152" s="31"/>
      <c r="AL152" s="31"/>
      <c r="AM152" s="31"/>
      <c r="AN152" s="31"/>
      <c r="AO152" s="31"/>
      <c r="AP152" s="31"/>
      <c r="AQ152" s="31" t="str">
        <f>requirement!$A$3</f>
        <v>AGCM Configuration</v>
      </c>
      <c r="AR152" s="39"/>
      <c r="AS152" s="39"/>
      <c r="AT152" s="39"/>
      <c r="AU152" s="39"/>
      <c r="AV152" s="21" t="str">
        <f>ForcingConstraint!$A$210</f>
        <v>Increase Cirrus Sedimentation Velocity</v>
      </c>
      <c r="AW152" s="21" t="str">
        <f>ForcingConstraint!$A$362</f>
        <v>SSP5-85 SST 2100</v>
      </c>
      <c r="AX152" s="21" t="str">
        <f>ForcingConstraint!$A$363</f>
        <v>SSP5-85 SIC 2100</v>
      </c>
      <c r="AY152" s="21" t="str">
        <f>requirement!$A$31</f>
        <v>RCP85 Forcing</v>
      </c>
      <c r="BC152" s="21"/>
      <c r="BG152" s="43"/>
      <c r="BH152" s="43"/>
      <c r="BI152" s="43"/>
      <c r="BJ152" s="43"/>
      <c r="BK152" s="43"/>
      <c r="BL152" s="43"/>
      <c r="BM152" s="35"/>
    </row>
    <row r="153" spans="1:65" s="124" customFormat="1" ht="90">
      <c r="A153" s="106" t="s">
        <v>3403</v>
      </c>
      <c r="B153" s="84" t="s">
        <v>2990</v>
      </c>
      <c r="C153" s="106" t="s">
        <v>3403</v>
      </c>
      <c r="D153" s="106"/>
      <c r="E153" s="106" t="s">
        <v>4117</v>
      </c>
      <c r="F153" s="84" t="s">
        <v>2991</v>
      </c>
      <c r="G153" s="106" t="s">
        <v>1657</v>
      </c>
      <c r="H153" s="106" t="s">
        <v>1658</v>
      </c>
      <c r="I153" s="84" t="s">
        <v>70</v>
      </c>
      <c r="J153" s="84" t="str">
        <f>party!$A$50</f>
        <v>Ben Kravitz</v>
      </c>
      <c r="K153" s="84"/>
      <c r="L153" s="84"/>
      <c r="M153" s="84"/>
      <c r="N153" s="84"/>
      <c r="O153" s="177" t="str">
        <f>references!$D$14</f>
        <v>Overview CMIP6-Endorsed MIPs</v>
      </c>
      <c r="P153" s="119" t="str">
        <f>references!$D$24</f>
        <v>Tilmes, S., M. J. Mills, U. Niemeier, H. Schmidt, A. Robock, B. Kravitz, J.-F. Lamarque, G. Pitari, J. M. English (2015), A new Geoengineering Model Intercomparison Project (GeoMIP) experiment designed for climate and chemistry models, Geosci. Model Dev., 8, 43-49</v>
      </c>
      <c r="Q153" s="106"/>
      <c r="R153" s="106"/>
      <c r="S153" s="106"/>
      <c r="T153" s="106"/>
      <c r="U153" s="106"/>
      <c r="V153" s="84" t="str">
        <f>party!$A$6</f>
        <v>Charlotte Pascoe</v>
      </c>
      <c r="W153" s="119" t="str">
        <f>experiment!$C$23</f>
        <v>ssp460</v>
      </c>
      <c r="X153" s="106" t="str">
        <f>$C$22</f>
        <v>ssp126</v>
      </c>
      <c r="Y153" s="106"/>
      <c r="Z153" s="106"/>
      <c r="AA153" s="106"/>
      <c r="AB153" s="106"/>
      <c r="AC153" s="106"/>
      <c r="AD153" s="106"/>
      <c r="AE153" s="213"/>
      <c r="AF153" s="213"/>
      <c r="AG153" s="178" t="str">
        <f>TemporalConstraint!$A$23</f>
        <v>2020-2070 51yrs</v>
      </c>
      <c r="AH153" s="84"/>
      <c r="AI153" s="178" t="str">
        <f>EnsembleRequirement!$A$4</f>
        <v>SingleMember</v>
      </c>
      <c r="AJ153" s="178" t="str">
        <f>EnsembleRequirement!$A$34</f>
        <v>SSP1-60Initialisation2020</v>
      </c>
      <c r="AK153" s="179"/>
      <c r="AL153" s="179"/>
      <c r="AM153" s="179"/>
      <c r="AN153" s="179"/>
      <c r="AO153" s="179"/>
      <c r="AP153" s="179"/>
      <c r="AQ153" s="84" t="str">
        <f>requirement!$A$79</f>
        <v>AOGCM Configuration</v>
      </c>
      <c r="AR153" s="84"/>
      <c r="AS153" s="84"/>
      <c r="AT153" s="84"/>
      <c r="AU153" s="84"/>
      <c r="AV153" s="84" t="str">
        <f>ForcingConstraint!$A$211</f>
        <v>8Tg SO2 per year</v>
      </c>
      <c r="AW153" s="84" t="str">
        <f>requirement!$A$35</f>
        <v>RCP60 Forcing</v>
      </c>
      <c r="AX153" s="84"/>
      <c r="AY153" s="84"/>
      <c r="AZ153" s="84"/>
      <c r="BA153" s="84"/>
      <c r="BB153" s="84"/>
      <c r="BC153" s="120"/>
      <c r="BD153" s="174"/>
      <c r="BE153" s="121"/>
      <c r="BF153" s="122"/>
      <c r="BG153" s="121"/>
      <c r="BH153" s="121"/>
      <c r="BI153" s="121"/>
      <c r="BJ153" s="121"/>
      <c r="BK153" s="121"/>
      <c r="BL153" s="121"/>
      <c r="BM153" s="122"/>
    </row>
    <row r="154" spans="1:65" s="124" customFormat="1" ht="90">
      <c r="A154" s="106" t="s">
        <v>3403</v>
      </c>
      <c r="B154" s="84" t="s">
        <v>2992</v>
      </c>
      <c r="C154" s="106" t="s">
        <v>3403</v>
      </c>
      <c r="D154" s="106"/>
      <c r="E154" s="106" t="s">
        <v>4118</v>
      </c>
      <c r="F154" s="84" t="s">
        <v>1142</v>
      </c>
      <c r="G154" s="106" t="s">
        <v>1660</v>
      </c>
      <c r="H154" s="106" t="s">
        <v>1659</v>
      </c>
      <c r="I154" s="84" t="s">
        <v>70</v>
      </c>
      <c r="J154" s="84" t="str">
        <f>party!$A$50</f>
        <v>Ben Kravitz</v>
      </c>
      <c r="K154" s="84"/>
      <c r="L154" s="84"/>
      <c r="M154" s="84"/>
      <c r="N154" s="84"/>
      <c r="O154" s="177" t="str">
        <f>references!$D$14</f>
        <v>Overview CMIP6-Endorsed MIPs</v>
      </c>
      <c r="P154" s="119" t="str">
        <f>references!$D$26</f>
        <v>Boucher, 0., P. R. Halloran, E. J. Burke, M. Doutriaux-Boucher, C. D. Jones, J. Lowe, M. A. Ringer, E. Robertson, P. Wu (2012), Reversibility in an Earth System model in response to CO2 concentration changes, Environ. Res. Lett., 7, 024013</v>
      </c>
      <c r="Q154" s="119" t="str">
        <f>references!$D$27</f>
        <v>Wigley, T. M. L. (2006), A combined mitigation/geoengineering approach to climate stabilization, Science, 314, 452-454</v>
      </c>
      <c r="R154" s="119"/>
      <c r="S154" s="119"/>
      <c r="T154" s="119"/>
      <c r="U154" s="119"/>
      <c r="V154" s="84" t="str">
        <f>party!$A$6</f>
        <v>Charlotte Pascoe</v>
      </c>
      <c r="W154" s="106" t="str">
        <f>$C$29</f>
        <v>n/a</v>
      </c>
      <c r="X154" s="119" t="str">
        <f>experiment!$C$19</f>
        <v>ssp585</v>
      </c>
      <c r="Y154" s="119"/>
      <c r="AA154" s="106"/>
      <c r="AB154" s="106" t="str">
        <f>$C$27</f>
        <v>n/a</v>
      </c>
      <c r="AC154" s="106" t="str">
        <f>experiment!$C$21</f>
        <v>ssp245</v>
      </c>
      <c r="AD154" s="106"/>
      <c r="AE154" s="106"/>
      <c r="AF154" s="106"/>
      <c r="AG154" s="84" t="str">
        <f>TemporalConstraint!$A$9</f>
        <v>2100-2299 200yrs</v>
      </c>
      <c r="AH154" s="84"/>
      <c r="AI154" s="84" t="str">
        <f>EnsembleRequirement!$A$4</f>
        <v>SingleMember</v>
      </c>
      <c r="AJ154" s="84" t="str">
        <f>EnsembleRequirement!$A$8</f>
        <v>SSP5-85Initialisation</v>
      </c>
      <c r="AK154" s="84"/>
      <c r="AL154" s="84"/>
      <c r="AM154" s="84"/>
      <c r="AN154" s="84"/>
      <c r="AO154" s="84"/>
      <c r="AP154" s="84"/>
      <c r="AQ154" s="84" t="str">
        <f>requirement!$A$79</f>
        <v>AOGCM Configuration</v>
      </c>
      <c r="AR154" s="84"/>
      <c r="AS154" s="84"/>
      <c r="AT154" s="84"/>
      <c r="AU154" s="84"/>
      <c r="AV154" s="84" t="str">
        <f>ForcingConstraint!$A$214</f>
        <v>StratAerPreRCP85extovertoRCP45Internal</v>
      </c>
      <c r="AW154" s="84" t="str">
        <f>ForcingConstraint!$A$215</f>
        <v>StratAerPreRCP85extovertoRCP45External</v>
      </c>
      <c r="AX154" s="84" t="str">
        <f>requirement!$A$40</f>
        <v>RCP34 extension overshoot Forcing</v>
      </c>
      <c r="AY154" s="84"/>
      <c r="AZ154" s="84"/>
      <c r="BA154" s="84"/>
      <c r="BB154" s="84"/>
      <c r="BC154" s="120"/>
      <c r="BD154" s="174"/>
      <c r="BE154" s="121"/>
      <c r="BF154" s="122"/>
      <c r="BG154" s="121"/>
      <c r="BH154" s="121"/>
      <c r="BI154" s="121"/>
      <c r="BJ154" s="121"/>
      <c r="BK154" s="121"/>
      <c r="BL154" s="121"/>
      <c r="BM154" s="122"/>
    </row>
    <row r="155" spans="1:65" s="124" customFormat="1" ht="90">
      <c r="A155" s="106" t="s">
        <v>3403</v>
      </c>
      <c r="B155" s="84" t="s">
        <v>2993</v>
      </c>
      <c r="C155" s="106" t="s">
        <v>3403</v>
      </c>
      <c r="D155" s="106"/>
      <c r="E155" s="106" t="s">
        <v>4119</v>
      </c>
      <c r="F155" s="84" t="s">
        <v>1143</v>
      </c>
      <c r="G155" s="106" t="s">
        <v>1661</v>
      </c>
      <c r="H155" s="106" t="s">
        <v>1659</v>
      </c>
      <c r="I155" s="84" t="s">
        <v>70</v>
      </c>
      <c r="J155" s="84" t="str">
        <f>party!$A$50</f>
        <v>Ben Kravitz</v>
      </c>
      <c r="K155" s="84"/>
      <c r="L155" s="84"/>
      <c r="M155" s="84"/>
      <c r="N155" s="84"/>
      <c r="O155" s="177" t="str">
        <f>references!$D$14</f>
        <v>Overview CMIP6-Endorsed MIPs</v>
      </c>
      <c r="P155" s="119" t="str">
        <f>references!$D$26</f>
        <v>Boucher, 0., P. R. Halloran, E. J. Burke, M. Doutriaux-Boucher, C. D. Jones, J. Lowe, M. A. Ringer, E. Robertson, P. Wu (2012), Reversibility in an Earth System model in response to CO2 concentration changes, Environ. Res. Lett., 7, 024013</v>
      </c>
      <c r="Q155" s="119" t="str">
        <f>references!$D$27</f>
        <v>Wigley, T. M. L. (2006), A combined mitigation/geoengineering approach to climate stabilization, Science, 314, 452-454</v>
      </c>
      <c r="R155" s="119"/>
      <c r="S155" s="119"/>
      <c r="T155" s="119"/>
      <c r="U155" s="119"/>
      <c r="V155" s="84" t="str">
        <f>party!$A$6</f>
        <v>Charlotte Pascoe</v>
      </c>
      <c r="W155" s="106" t="str">
        <f>$C$29</f>
        <v>n/a</v>
      </c>
      <c r="X155" s="119" t="s">
        <v>1356</v>
      </c>
      <c r="Y155" s="119"/>
      <c r="AA155" s="106"/>
      <c r="AB155" s="106" t="str">
        <f>$C$27</f>
        <v>n/a</v>
      </c>
      <c r="AC155" s="106" t="str">
        <f>$C$21</f>
        <v>ssp245</v>
      </c>
      <c r="AD155" s="106"/>
      <c r="AE155" s="106"/>
      <c r="AF155" s="106"/>
      <c r="AG155" s="84" t="str">
        <f>TemporalConstraint!$A$9</f>
        <v>2100-2299 200yrs</v>
      </c>
      <c r="AH155" s="84"/>
      <c r="AI155" s="84" t="str">
        <f>EnsembleRequirement!$A$4</f>
        <v>SingleMember</v>
      </c>
      <c r="AJ155" s="84" t="str">
        <f>EnsembleRequirement!$A$8</f>
        <v>SSP5-85Initialisation</v>
      </c>
      <c r="AK155" s="84"/>
      <c r="AL155" s="84"/>
      <c r="AM155" s="84"/>
      <c r="AN155" s="84"/>
      <c r="AO155" s="84"/>
      <c r="AP155" s="84"/>
      <c r="AQ155" s="84" t="str">
        <f>requirement!$A$79</f>
        <v>AOGCM Configuration</v>
      </c>
      <c r="AR155" s="84"/>
      <c r="AS155" s="84"/>
      <c r="AT155" s="84"/>
      <c r="AU155" s="84"/>
      <c r="AV155" s="84" t="str">
        <f>ForcingConstraint!$A$216</f>
        <v>SolarRCP85extovertoRCP45</v>
      </c>
      <c r="AW155" s="84" t="str">
        <f>requirement!$A$40</f>
        <v>RCP34 extension overshoot Forcing</v>
      </c>
      <c r="AX155" s="84"/>
      <c r="AY155" s="84"/>
      <c r="AZ155" s="84"/>
      <c r="BA155" s="84"/>
      <c r="BB155" s="84"/>
      <c r="BC155" s="120"/>
      <c r="BD155" s="174"/>
      <c r="BE155" s="121"/>
      <c r="BF155" s="122"/>
      <c r="BG155" s="121"/>
      <c r="BH155" s="121"/>
      <c r="BI155" s="121"/>
      <c r="BJ155" s="121"/>
      <c r="BK155" s="121"/>
      <c r="BL155" s="121"/>
      <c r="BM155" s="122"/>
    </row>
    <row r="156" spans="1:65" ht="105">
      <c r="A156" s="22" t="s">
        <v>1178</v>
      </c>
      <c r="B156" s="21" t="s">
        <v>8001</v>
      </c>
      <c r="C156" s="22" t="s">
        <v>2995</v>
      </c>
      <c r="E156" s="22" t="s">
        <v>2994</v>
      </c>
      <c r="F156" s="21" t="s">
        <v>1179</v>
      </c>
      <c r="G156" s="22" t="s">
        <v>4123</v>
      </c>
      <c r="H156" s="22" t="s">
        <v>1662</v>
      </c>
      <c r="I156" s="21" t="s">
        <v>70</v>
      </c>
      <c r="J156" s="21" t="str">
        <f>party!$A$51</f>
        <v>Tianjun Zhou</v>
      </c>
      <c r="K156" s="21" t="str">
        <f>party!$A$52</f>
        <v>Andy Turner</v>
      </c>
      <c r="L156" s="21" t="str">
        <f>party!$A$53</f>
        <v>James Kinter</v>
      </c>
      <c r="O156" s="13" t="str">
        <f>references!$D$14</f>
        <v>Overview CMIP6-Endorsed MIPs</v>
      </c>
      <c r="P156" s="7" t="str">
        <f>references!$D$29</f>
        <v>Hadley Centre Sea Ice and Sea Surface Temperature data set (HadISST)</v>
      </c>
      <c r="Q156" s="7" t="str">
        <f>references!$D$80</f>
        <v>Zhou, T., A. Turner, J. Kinter, B. Wang, Y. Qian, X. Chen, B. Wang, B. Liu, B. Wu, L. Zou (2016), Overview of the Global Monsoons Model Inter-comparison Project (GMMIP), Geosci. Model Dev., 9, 3589-3604</v>
      </c>
      <c r="V156" s="21" t="str">
        <f>party!$A$6</f>
        <v>Charlotte Pascoe</v>
      </c>
      <c r="W156" s="22" t="str">
        <f>$C$14</f>
        <v>historical</v>
      </c>
      <c r="X156" s="7"/>
      <c r="Y156" s="7"/>
      <c r="AB156" s="22" t="str">
        <f>$C$7</f>
        <v>amip</v>
      </c>
      <c r="AC156" s="22" t="str">
        <f>$C$157</f>
        <v>hist-resIPO</v>
      </c>
      <c r="AD156" s="22" t="str">
        <f>$C$158</f>
        <v>hist-resAMO</v>
      </c>
      <c r="AG156" s="21" t="str">
        <f>TemporalConstraint!$A$14</f>
        <v>1870-2014 145yrs</v>
      </c>
      <c r="AI156" s="21" t="str">
        <f>EnsembleRequirement!$A$15</f>
        <v>ThreeMember</v>
      </c>
      <c r="AJ156" s="31"/>
      <c r="AK156" s="31"/>
      <c r="AL156" s="31"/>
      <c r="AM156" s="31"/>
      <c r="AN156" s="31"/>
      <c r="AO156" s="31"/>
      <c r="AP156" s="31"/>
      <c r="AQ156" s="31" t="str">
        <f>requirement!$A$3</f>
        <v>AGCM Configuration</v>
      </c>
      <c r="AR156" s="39"/>
      <c r="AS156" s="39"/>
      <c r="AT156" s="39"/>
      <c r="AU156" s="39"/>
      <c r="AV156" s="21" t="str">
        <f>ForcingConstraint!$A$217</f>
        <v>HadISST</v>
      </c>
      <c r="AW156" s="21" t="str">
        <f>requirement!$A$5</f>
        <v>Historical Aerosol Forcing</v>
      </c>
      <c r="AX156" s="21" t="str">
        <f>ForcingConstraint!$A$14</f>
        <v>Historical WMGHG Concentrations</v>
      </c>
      <c r="AY156" s="21" t="str">
        <f>requirement!$A$7</f>
        <v>Historical Emissions</v>
      </c>
      <c r="AZ156" s="21" t="str">
        <f>ForcingConstraint!$A$16</f>
        <v>Historical Land Use</v>
      </c>
      <c r="BA156" s="31" t="str">
        <f>requirement!$A$8</f>
        <v>Historical O3 and Stratospheric H2O Concentrations</v>
      </c>
      <c r="BB156" s="37" t="str">
        <f>ForcingConstraint!$A$21</f>
        <v>Historical Stratospheric Aerosol</v>
      </c>
      <c r="BC156" s="32" t="str">
        <f>ForcingConstraint!$A$20</f>
        <v>Historical Solar Irradiance Forcing</v>
      </c>
      <c r="BD156" s="32" t="str">
        <f>requirement!$A$10</f>
        <v xml:space="preserve">Historical Solar Particle Forcing </v>
      </c>
      <c r="BG156" s="43"/>
      <c r="BH156" s="43"/>
      <c r="BI156" s="43"/>
      <c r="BJ156" s="43"/>
      <c r="BK156" s="43"/>
      <c r="BL156" s="43"/>
      <c r="BM156" s="35"/>
    </row>
    <row r="157" spans="1:65" ht="105">
      <c r="A157" s="22" t="s">
        <v>1192</v>
      </c>
      <c r="B157" s="21" t="s">
        <v>8002</v>
      </c>
      <c r="C157" s="22" t="s">
        <v>1304</v>
      </c>
      <c r="E157" s="22" t="s">
        <v>2996</v>
      </c>
      <c r="F157" s="21" t="s">
        <v>1193</v>
      </c>
      <c r="G157" s="22" t="s">
        <v>4124</v>
      </c>
      <c r="H157" s="22" t="s">
        <v>1663</v>
      </c>
      <c r="I157" s="21" t="s">
        <v>70</v>
      </c>
      <c r="J157" s="21" t="str">
        <f>party!$A$51</f>
        <v>Tianjun Zhou</v>
      </c>
      <c r="K157" s="21" t="str">
        <f>party!$A$52</f>
        <v>Andy Turner</v>
      </c>
      <c r="L157" s="21" t="str">
        <f>party!$A$53</f>
        <v>James Kinter</v>
      </c>
      <c r="O157" s="13" t="str">
        <f>references!$D$14</f>
        <v>Overview CMIP6-Endorsed MIPs</v>
      </c>
      <c r="P157" s="7" t="str">
        <f>references!$D$29</f>
        <v>Hadley Centre Sea Ice and Sea Surface Temperature data set (HadISST)</v>
      </c>
      <c r="Q157" s="7" t="str">
        <f>references!$D$30</f>
        <v>Folland, C. K., J. A. Renwick, M. J. Salinger, A. B. Mullan (2002), Relative influences of the Interdecadal Pacific Oscillation and ENSO on the South Pacific Convergence Zone, Geophys. Res. Lett., 29(13), 1643</v>
      </c>
      <c r="R157" s="7" t="str">
        <f>references!$D$31</f>
        <v>Power, S., T. Casey, C. Folland, A. Colman, V. Mehta (1999), Interdecadal modulation of the impact of ENSO on Australia, Clim. Dyn., 15, 319-324</v>
      </c>
      <c r="S157" s="7" t="str">
        <f>references!$D$80</f>
        <v>Zhou, T., A. Turner, J. Kinter, B. Wang, Y. Qian, X. Chen, B. Wang, B. Liu, B. Wu, L. Zou (2016), Overview of the Global Monsoons Model Inter-comparison Project (GMMIP), Geosci. Model Dev., 9, 3589-3604</v>
      </c>
      <c r="T157" s="7"/>
      <c r="U157" s="7"/>
      <c r="V157" s="21" t="str">
        <f>party!$A$6</f>
        <v>Charlotte Pascoe</v>
      </c>
      <c r="W157" s="22" t="str">
        <f>$C$14</f>
        <v>historical</v>
      </c>
      <c r="X157" s="22" t="str">
        <f>$C$14</f>
        <v>historical</v>
      </c>
      <c r="Y157" s="7"/>
      <c r="AB157" s="22" t="str">
        <f>$C$156</f>
        <v>amip-hist</v>
      </c>
      <c r="AG157" s="21" t="str">
        <f>TemporalConstraint!$A$14</f>
        <v>1870-2014 145yrs</v>
      </c>
      <c r="AI157" s="21" t="str">
        <f>EnsembleRequirement!$A$15</f>
        <v>ThreeMember</v>
      </c>
      <c r="AJ157" s="31"/>
      <c r="AK157" s="31"/>
      <c r="AL157" s="31"/>
      <c r="AM157" s="31"/>
      <c r="AN157" s="31"/>
      <c r="AO157" s="31"/>
      <c r="AP157" s="31"/>
      <c r="AQ157" s="31" t="str">
        <f>requirement!$A$79</f>
        <v>AOGCM Configuration</v>
      </c>
      <c r="AR157" s="39"/>
      <c r="AS157" s="39"/>
      <c r="AT157" s="39"/>
      <c r="AU157" s="39"/>
      <c r="AV157" s="21" t="str">
        <f>ForcingConstraint!$A$218</f>
        <v>HadISST in IPO</v>
      </c>
      <c r="AW157" s="21" t="str">
        <f>requirement!$A$5</f>
        <v>Historical Aerosol Forcing</v>
      </c>
      <c r="AX157" s="21" t="str">
        <f>ForcingConstraint!$A$14</f>
        <v>Historical WMGHG Concentrations</v>
      </c>
      <c r="AY157" s="21" t="str">
        <f>requirement!$A$7</f>
        <v>Historical Emissions</v>
      </c>
      <c r="AZ157" s="21" t="str">
        <f>ForcingConstraint!$A$16</f>
        <v>Historical Land Use</v>
      </c>
      <c r="BA157" s="31" t="str">
        <f>requirement!$A$8</f>
        <v>Historical O3 and Stratospheric H2O Concentrations</v>
      </c>
      <c r="BB157" s="37" t="str">
        <f>ForcingConstraint!$A$21</f>
        <v>Historical Stratospheric Aerosol</v>
      </c>
      <c r="BC157" s="32" t="str">
        <f>ForcingConstraint!$A$20</f>
        <v>Historical Solar Irradiance Forcing</v>
      </c>
      <c r="BD157" s="32" t="str">
        <f>requirement!$A$10</f>
        <v xml:space="preserve">Historical Solar Particle Forcing </v>
      </c>
      <c r="BG157" s="43"/>
      <c r="BH157" s="43"/>
      <c r="BI157" s="43"/>
      <c r="BJ157" s="43"/>
      <c r="BK157" s="43"/>
      <c r="BL157" s="43"/>
      <c r="BM157" s="35"/>
    </row>
    <row r="158" spans="1:65" ht="90">
      <c r="A158" s="22" t="s">
        <v>1208</v>
      </c>
      <c r="B158" s="21" t="s">
        <v>8003</v>
      </c>
      <c r="C158" s="22" t="s">
        <v>1303</v>
      </c>
      <c r="E158" s="22" t="s">
        <v>2997</v>
      </c>
      <c r="F158" s="21" t="s">
        <v>1209</v>
      </c>
      <c r="G158" s="22" t="s">
        <v>4125</v>
      </c>
      <c r="H158" s="22" t="s">
        <v>1664</v>
      </c>
      <c r="I158" s="21" t="s">
        <v>70</v>
      </c>
      <c r="J158" s="21" t="str">
        <f>party!$A$51</f>
        <v>Tianjun Zhou</v>
      </c>
      <c r="K158" s="21" t="str">
        <f>party!$A$52</f>
        <v>Andy Turner</v>
      </c>
      <c r="L158" s="21" t="str">
        <f>party!$A$53</f>
        <v>James Kinter</v>
      </c>
      <c r="O158" s="13" t="str">
        <f>references!$D$14</f>
        <v>Overview CMIP6-Endorsed MIPs</v>
      </c>
      <c r="P158" s="7" t="str">
        <f>references!$D$29</f>
        <v>Hadley Centre Sea Ice and Sea Surface Temperature data set (HadISST)</v>
      </c>
      <c r="Q158" s="7" t="str">
        <f>references!$D$32</f>
        <v>Enfield, D., A. Mestas-Nuñez, and P. Trimble (2001), The Atlantic Multidecadal Oscillation and its relation to rainfall and river flows in the continental U. S., Geophys. Res. Lett., 28, 2077-2080</v>
      </c>
      <c r="R158" s="7" t="str">
        <f>references!$D$33</f>
        <v>Trenberth, K. E., and D. J. Shea (2006), Atlantic hurricanes and natural variability in 2005, Geophys. Res. Lett., 33, L12704</v>
      </c>
      <c r="S158" s="7" t="str">
        <f>references!$D$80</f>
        <v>Zhou, T., A. Turner, J. Kinter, B. Wang, Y. Qian, X. Chen, B. Wang, B. Liu, B. Wu, L. Zou (2016), Overview of the Global Monsoons Model Inter-comparison Project (GMMIP), Geosci. Model Dev., 9, 3589-3604</v>
      </c>
      <c r="T158" s="7"/>
      <c r="U158" s="7"/>
      <c r="V158" s="21" t="str">
        <f>party!$A$6</f>
        <v>Charlotte Pascoe</v>
      </c>
      <c r="W158" s="22" t="str">
        <f>$C$14</f>
        <v>historical</v>
      </c>
      <c r="X158" s="22" t="str">
        <f>$C$14</f>
        <v>historical</v>
      </c>
      <c r="Y158" s="7"/>
      <c r="AB158" s="22" t="str">
        <f>$C$156</f>
        <v>amip-hist</v>
      </c>
      <c r="AG158" s="21" t="str">
        <f>TemporalConstraint!$A$14</f>
        <v>1870-2014 145yrs</v>
      </c>
      <c r="AI158" s="21" t="str">
        <f>EnsembleRequirement!$A$15</f>
        <v>ThreeMember</v>
      </c>
      <c r="AJ158" s="31"/>
      <c r="AK158" s="31"/>
      <c r="AL158" s="31"/>
      <c r="AM158" s="31"/>
      <c r="AN158" s="31"/>
      <c r="AO158" s="31"/>
      <c r="AP158" s="31"/>
      <c r="AQ158" s="31" t="str">
        <f>requirement!$A$79</f>
        <v>AOGCM Configuration</v>
      </c>
      <c r="AR158" s="39"/>
      <c r="AS158" s="39"/>
      <c r="AT158" s="39"/>
      <c r="AU158" s="39"/>
      <c r="AV158" s="21" t="str">
        <f>ForcingConstraint!$A$219</f>
        <v>HadISST in AMO</v>
      </c>
      <c r="AW158" s="21" t="str">
        <f>requirement!$A$5</f>
        <v>Historical Aerosol Forcing</v>
      </c>
      <c r="AX158" s="21" t="str">
        <f>ForcingConstraint!$A$14</f>
        <v>Historical WMGHG Concentrations</v>
      </c>
      <c r="AY158" s="21" t="str">
        <f>requirement!$A$7</f>
        <v>Historical Emissions</v>
      </c>
      <c r="AZ158" s="21" t="str">
        <f>ForcingConstraint!$A$16</f>
        <v>Historical Land Use</v>
      </c>
      <c r="BA158" s="31" t="str">
        <f>requirement!$A$8</f>
        <v>Historical O3 and Stratospheric H2O Concentrations</v>
      </c>
      <c r="BB158" s="37" t="str">
        <f>ForcingConstraint!$A$21</f>
        <v>Historical Stratospheric Aerosol</v>
      </c>
      <c r="BC158" s="32" t="str">
        <f>ForcingConstraint!$A$20</f>
        <v>Historical Solar Irradiance Forcing</v>
      </c>
      <c r="BD158" s="32" t="str">
        <f>requirement!$A$10</f>
        <v xml:space="preserve">Historical Solar Particle Forcing </v>
      </c>
      <c r="BG158" s="43"/>
      <c r="BH158" s="43"/>
      <c r="BI158" s="43"/>
      <c r="BJ158" s="43"/>
      <c r="BK158" s="43"/>
      <c r="BL158" s="43"/>
      <c r="BM158" s="35"/>
    </row>
    <row r="159" spans="1:65" ht="75">
      <c r="A159" s="22" t="s">
        <v>1234</v>
      </c>
      <c r="B159" s="21" t="s">
        <v>8004</v>
      </c>
      <c r="C159" s="22" t="s">
        <v>1302</v>
      </c>
      <c r="E159" s="22" t="s">
        <v>4128</v>
      </c>
      <c r="F159" s="21" t="s">
        <v>4140</v>
      </c>
      <c r="G159" s="22" t="s">
        <v>4135</v>
      </c>
      <c r="H159" s="22" t="s">
        <v>1665</v>
      </c>
      <c r="I159" s="21" t="s">
        <v>70</v>
      </c>
      <c r="J159" s="21" t="str">
        <f>party!$A$51</f>
        <v>Tianjun Zhou</v>
      </c>
      <c r="K159" s="21" t="str">
        <f>party!$A$52</f>
        <v>Andy Turner</v>
      </c>
      <c r="L159" s="21" t="str">
        <f>party!$A$53</f>
        <v>James Kinter</v>
      </c>
      <c r="O159" s="13" t="str">
        <f>references!$D$14</f>
        <v>Overview CMIP6-Endorsed MIPs</v>
      </c>
      <c r="P159" s="7" t="str">
        <f>references!$D$34</f>
        <v>Wu, G., Y. Liu, B. He, Q. Bao, A. Duan, F.-F. Jin (2012), Thermal controls on the Asian summer monsoon, Sci. Rep., 2, 404</v>
      </c>
      <c r="Q159" s="7" t="str">
        <f>references!$D$80</f>
        <v>Zhou, T., A. Turner, J. Kinter, B. Wang, Y. Qian, X. Chen, B. Wang, B. Liu, B. Wu, L. Zou (2016), Overview of the Global Monsoons Model Inter-comparison Project (GMMIP), Geosci. Model Dev., 9, 3589-3604</v>
      </c>
      <c r="V159" s="21" t="str">
        <f>party!$A$6</f>
        <v>Charlotte Pascoe</v>
      </c>
      <c r="W159" s="22" t="str">
        <f>$C$7</f>
        <v>amip</v>
      </c>
      <c r="AB159" s="22" t="str">
        <f>$C$160</f>
        <v>amip-TIP-nosh</v>
      </c>
      <c r="AG159" s="21" t="str">
        <f>TemporalConstraint!$A$7</f>
        <v>1979-2014 36yrs</v>
      </c>
      <c r="AI159" s="21" t="str">
        <f>EnsembleRequirement!$A$22</f>
        <v>MinimumOne</v>
      </c>
      <c r="AQ159" s="21" t="str">
        <f>requirement!$A$3</f>
        <v>AGCM Configuration</v>
      </c>
      <c r="AV159" s="21" t="str">
        <f>ForcingConstraint!$A$220</f>
        <v>TIP 500</v>
      </c>
      <c r="AW159" s="21" t="str">
        <f>ForcingConstraint!$A$23</f>
        <v>AMIP SST</v>
      </c>
      <c r="AX159" s="21" t="str">
        <f>ForcingConstraint!$A$22</f>
        <v>AMIP SIC</v>
      </c>
      <c r="AY159" s="21" t="str">
        <f>requirement!$A$5</f>
        <v>Historical Aerosol Forcing</v>
      </c>
      <c r="AZ159" s="21" t="str">
        <f>ForcingConstraint!$A$14</f>
        <v>Historical WMGHG Concentrations</v>
      </c>
      <c r="BA159" s="21" t="str">
        <f>requirement!$A$7</f>
        <v>Historical Emissions</v>
      </c>
      <c r="BB159" s="21" t="str">
        <f>ForcingConstraint!$A$16</f>
        <v>Historical Land Use</v>
      </c>
      <c r="BC159" s="31" t="str">
        <f>requirement!$A$8</f>
        <v>Historical O3 and Stratospheric H2O Concentrations</v>
      </c>
      <c r="BD159" s="37" t="str">
        <f>ForcingConstraint!$A$21</f>
        <v>Historical Stratospheric Aerosol</v>
      </c>
      <c r="BE159" s="32" t="str">
        <f>ForcingConstraint!$A$20</f>
        <v>Historical Solar Irradiance Forcing</v>
      </c>
      <c r="BF159" s="32" t="str">
        <f>requirement!$A$10</f>
        <v xml:space="preserve">Historical Solar Particle Forcing </v>
      </c>
      <c r="BG159" s="43"/>
      <c r="BH159" s="43"/>
      <c r="BI159" s="43"/>
      <c r="BJ159" s="43"/>
      <c r="BK159" s="43"/>
      <c r="BL159" s="43"/>
      <c r="BM159" s="35"/>
    </row>
    <row r="160" spans="1:65" ht="90">
      <c r="A160" s="22" t="s">
        <v>1233</v>
      </c>
      <c r="B160" s="21" t="s">
        <v>8005</v>
      </c>
      <c r="C160" s="22" t="s">
        <v>1301</v>
      </c>
      <c r="E160" s="22" t="s">
        <v>4134</v>
      </c>
      <c r="F160" s="21" t="s">
        <v>4139</v>
      </c>
      <c r="G160" s="22" t="s">
        <v>4142</v>
      </c>
      <c r="H160" s="22" t="s">
        <v>1666</v>
      </c>
      <c r="I160" s="21" t="s">
        <v>70</v>
      </c>
      <c r="J160" s="21" t="str">
        <f>party!$A$51</f>
        <v>Tianjun Zhou</v>
      </c>
      <c r="K160" s="21" t="str">
        <f>party!$A$52</f>
        <v>Andy Turner</v>
      </c>
      <c r="L160" s="21" t="str">
        <f>party!$A$53</f>
        <v>James Kinter</v>
      </c>
      <c r="O160" s="13" t="str">
        <f>references!$D$14</f>
        <v>Overview CMIP6-Endorsed MIPs</v>
      </c>
      <c r="P160" s="7" t="str">
        <f>references!$D$34</f>
        <v>Wu, G., Y. Liu, B. He, Q. Bao, A. Duan, F.-F. Jin (2012), Thermal controls on the Asian summer monsoon, Sci. Rep., 2, 404</v>
      </c>
      <c r="Q160" s="7" t="str">
        <f>references!$D$80</f>
        <v>Zhou, T., A. Turner, J. Kinter, B. Wang, Y. Qian, X. Chen, B. Wang, B. Liu, B. Wu, L. Zou (2016), Overview of the Global Monsoons Model Inter-comparison Project (GMMIP), Geosci. Model Dev., 9, 3589-3604</v>
      </c>
      <c r="V160" s="21" t="str">
        <f>party!$A$6</f>
        <v>Charlotte Pascoe</v>
      </c>
      <c r="W160" s="22" t="str">
        <f>$C$7</f>
        <v>amip</v>
      </c>
      <c r="AB160" s="22" t="str">
        <f>$C$159</f>
        <v>amip-TIP</v>
      </c>
      <c r="AG160" s="21" t="str">
        <f>TemporalConstraint!$A$7</f>
        <v>1979-2014 36yrs</v>
      </c>
      <c r="AI160" s="21" t="str">
        <f>EnsembleRequirement!$A$22</f>
        <v>MinimumOne</v>
      </c>
      <c r="AQ160" s="21" t="str">
        <f>requirement!$A$3</f>
        <v>AGCM Configuration</v>
      </c>
      <c r="AV160" s="21" t="str">
        <f>ForcingConstraint!$A$221</f>
        <v>TIP 500 No Sensible Heat</v>
      </c>
      <c r="AW160" s="21" t="str">
        <f>ForcingConstraint!$A$23</f>
        <v>AMIP SST</v>
      </c>
      <c r="AX160" s="21" t="str">
        <f>ForcingConstraint!$A$22</f>
        <v>AMIP SIC</v>
      </c>
      <c r="AY160" s="21" t="str">
        <f>requirement!$A$5</f>
        <v>Historical Aerosol Forcing</v>
      </c>
      <c r="AZ160" s="21" t="str">
        <f>ForcingConstraint!$A$14</f>
        <v>Historical WMGHG Concentrations</v>
      </c>
      <c r="BA160" s="21" t="str">
        <f>requirement!$A$7</f>
        <v>Historical Emissions</v>
      </c>
      <c r="BB160" s="21" t="str">
        <f>ForcingConstraint!$A$16</f>
        <v>Historical Land Use</v>
      </c>
      <c r="BC160" s="31" t="str">
        <f>requirement!$A$8</f>
        <v>Historical O3 and Stratospheric H2O Concentrations</v>
      </c>
      <c r="BD160" s="37" t="str">
        <f>ForcingConstraint!$A$21</f>
        <v>Historical Stratospheric Aerosol</v>
      </c>
      <c r="BE160" s="32" t="str">
        <f>ForcingConstraint!$A$20</f>
        <v>Historical Solar Irradiance Forcing</v>
      </c>
      <c r="BF160" s="32" t="str">
        <f>requirement!$A$10</f>
        <v xml:space="preserve">Historical Solar Particle Forcing </v>
      </c>
      <c r="BG160" s="43"/>
      <c r="BH160" s="43"/>
      <c r="BI160" s="43"/>
      <c r="BJ160" s="43"/>
      <c r="BK160" s="43"/>
      <c r="BL160" s="43"/>
      <c r="BM160" s="35"/>
    </row>
    <row r="161" spans="1:65" ht="90">
      <c r="A161" s="22" t="s">
        <v>1235</v>
      </c>
      <c r="B161" s="21" t="s">
        <v>8006</v>
      </c>
      <c r="C161" s="22" t="s">
        <v>1300</v>
      </c>
      <c r="E161" s="22" t="s">
        <v>4138</v>
      </c>
      <c r="F161" s="21" t="s">
        <v>4141</v>
      </c>
      <c r="G161" s="22" t="s">
        <v>4143</v>
      </c>
      <c r="H161" s="22" t="s">
        <v>1667</v>
      </c>
      <c r="I161" s="21" t="s">
        <v>70</v>
      </c>
      <c r="J161" s="21" t="str">
        <f>party!$A$51</f>
        <v>Tianjun Zhou</v>
      </c>
      <c r="K161" s="21" t="str">
        <f>party!$A$52</f>
        <v>Andy Turner</v>
      </c>
      <c r="L161" s="21" t="str">
        <f>party!$A$53</f>
        <v>James Kinter</v>
      </c>
      <c r="O161" s="13" t="str">
        <f>references!$D$14</f>
        <v>Overview CMIP6-Endorsed MIPs</v>
      </c>
      <c r="P161" s="7" t="str">
        <f>references!$D$34</f>
        <v>Wu, G., Y. Liu, B. He, Q. Bao, A. Duan, F.-F. Jin (2012), Thermal controls on the Asian summer monsoon, Sci. Rep., 2, 404</v>
      </c>
      <c r="Q161" s="7" t="str">
        <f>references!$D$80</f>
        <v>Zhou, T., A. Turner, J. Kinter, B. Wang, Y. Qian, X. Chen, B. Wang, B. Liu, B. Wu, L. Zou (2016), Overview of the Global Monsoons Model Inter-comparison Project (GMMIP), Geosci. Model Dev., 9, 3589-3604</v>
      </c>
      <c r="V161" s="21" t="str">
        <f>party!$A$6</f>
        <v>Charlotte Pascoe</v>
      </c>
      <c r="W161" s="22" t="str">
        <f>$C$7</f>
        <v>amip</v>
      </c>
      <c r="AB161" s="22" t="str">
        <f>$C$159</f>
        <v>amip-TIP</v>
      </c>
      <c r="AG161" s="21" t="str">
        <f>TemporalConstraint!$A$7</f>
        <v>1979-2014 36yrs</v>
      </c>
      <c r="AI161" s="21" t="str">
        <f>EnsembleRequirement!$A$22</f>
        <v>MinimumOne</v>
      </c>
      <c r="AQ161" s="21" t="str">
        <f>requirement!$A$3</f>
        <v>AGCM Configuration</v>
      </c>
      <c r="AV161" s="21" t="str">
        <f>ForcingConstraint!$A$222</f>
        <v>Highlands 500</v>
      </c>
      <c r="AW161" s="21" t="str">
        <f>ForcingConstraint!$A$23</f>
        <v>AMIP SST</v>
      </c>
      <c r="AX161" s="21" t="str">
        <f>ForcingConstraint!$A$22</f>
        <v>AMIP SIC</v>
      </c>
      <c r="AY161" s="21" t="str">
        <f>requirement!$A$5</f>
        <v>Historical Aerosol Forcing</v>
      </c>
      <c r="AZ161" s="21" t="str">
        <f>ForcingConstraint!$A$14</f>
        <v>Historical WMGHG Concentrations</v>
      </c>
      <c r="BA161" s="21" t="str">
        <f>requirement!$A$7</f>
        <v>Historical Emissions</v>
      </c>
      <c r="BB161" s="21" t="str">
        <f>ForcingConstraint!$A$16</f>
        <v>Historical Land Use</v>
      </c>
      <c r="BC161" s="31" t="str">
        <f>requirement!$A$8</f>
        <v>Historical O3 and Stratospheric H2O Concentrations</v>
      </c>
      <c r="BD161" s="37" t="str">
        <f>ForcingConstraint!$A$21</f>
        <v>Historical Stratospheric Aerosol</v>
      </c>
      <c r="BE161" s="32" t="str">
        <f>ForcingConstraint!$A$20</f>
        <v>Historical Solar Irradiance Forcing</v>
      </c>
      <c r="BF161" s="32" t="str">
        <f>requirement!$A$10</f>
        <v xml:space="preserve">Historical Solar Particle Forcing </v>
      </c>
      <c r="BG161" s="43"/>
      <c r="BH161" s="43"/>
      <c r="BI161" s="43"/>
      <c r="BJ161" s="43"/>
      <c r="BK161" s="43"/>
      <c r="BL161" s="43"/>
      <c r="BM161" s="35"/>
    </row>
    <row r="162" spans="1:65" ht="135">
      <c r="A162" s="22" t="s">
        <v>1277</v>
      </c>
      <c r="B162" s="21" t="s">
        <v>3000</v>
      </c>
      <c r="C162" s="22" t="s">
        <v>1299</v>
      </c>
      <c r="E162" s="22" t="s">
        <v>2999</v>
      </c>
      <c r="F162" s="21" t="s">
        <v>1400</v>
      </c>
      <c r="G162" s="22" t="s">
        <v>6250</v>
      </c>
      <c r="H162" s="22" t="s">
        <v>1668</v>
      </c>
      <c r="I162" s="16" t="s">
        <v>70</v>
      </c>
      <c r="J162" s="21" t="str">
        <f>party!$A$55</f>
        <v>Rein Haarsma</v>
      </c>
      <c r="K162" s="21" t="str">
        <f>party!$A$56</f>
        <v>Malcolm Roberts</v>
      </c>
      <c r="O162" s="7" t="str">
        <f>references!$D$36</f>
        <v>High Resolution Model Intercomparison Project home page</v>
      </c>
      <c r="P16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62" s="7" t="str">
        <f>references!$D$119</f>
        <v>Kennedy, J. J., N. A. Rayner, H. A. Titchner, S. C. Millington, M. Saunby, R. O. Smith: The Met Office Hadley Centre Sea Ice and Sea-Surface Temperature data set, version 2.2.0.0, in prep.</v>
      </c>
      <c r="R162" s="13" t="str">
        <f>references!$D$120</f>
        <v>ERA-20C</v>
      </c>
      <c r="S162" s="13" t="str">
        <f>references!$D$14</f>
        <v>Overview CMIP6-Endorsed MIPs</v>
      </c>
      <c r="V162" s="21" t="str">
        <f>party!$A$6</f>
        <v>Charlotte Pascoe</v>
      </c>
      <c r="AB162" s="22" t="str">
        <f>$C$7</f>
        <v>amip</v>
      </c>
      <c r="AC162" s="22" t="str">
        <f>$C$14</f>
        <v>historical</v>
      </c>
      <c r="AG162" s="21" t="str">
        <f>TemporalConstraint!$A$10</f>
        <v>1950-2014 65yrs</v>
      </c>
      <c r="AI162" s="21" t="str">
        <f>EnsembleRequirement!$A$35</f>
        <v>HighAndStandardResolution</v>
      </c>
      <c r="AJ162" s="21" t="str">
        <f>EnsembleRequirement!$A$18</f>
        <v>1950HistoricalInitialisation</v>
      </c>
      <c r="AQ162" s="21" t="str">
        <f>requirement!$A$3</f>
        <v>AGCM Configuration</v>
      </c>
      <c r="AR162" s="21" t="str">
        <f>requirement!$A$20</f>
        <v>High Res Atmos</v>
      </c>
      <c r="AS162" s="21" t="str">
        <f>requirement!$A$21</f>
        <v>Standard Model Resolution</v>
      </c>
      <c r="AV162" s="21" t="str">
        <f>ForcingConstraint!$A$435</f>
        <v>High Res HadISST2.2</v>
      </c>
      <c r="AW162" s="21" t="str">
        <f>ForcingConstraint!$A$14</f>
        <v>Historical WMGHG Concentrations</v>
      </c>
      <c r="AX162" s="21" t="str">
        <f>ForcingConstraint!$A$5</f>
        <v>Historical Aerosol Plume Climatology</v>
      </c>
      <c r="AY162" s="21" t="str">
        <f>ForcingConstraint!$A$419</f>
        <v>Present Day Land Surface Forcing</v>
      </c>
      <c r="AZ162" s="21" t="str">
        <f>ForcingConstraint!$A$20</f>
        <v>Historical Solar Irradiance Forcing</v>
      </c>
      <c r="BA162" s="37" t="str">
        <f>ForcingConstraint!$A$17</f>
        <v>Historical Ozone Concentrations</v>
      </c>
      <c r="BB162" s="37" t="str">
        <f>ForcingConstraint!$A$21</f>
        <v>Historical Stratospheric Aerosol</v>
      </c>
      <c r="BC162" s="21"/>
      <c r="BG162" s="43"/>
      <c r="BH162" s="43"/>
      <c r="BI162" s="43"/>
      <c r="BJ162" s="43"/>
      <c r="BK162" s="43"/>
      <c r="BL162" s="43"/>
      <c r="BM162" s="35"/>
    </row>
    <row r="163" spans="1:65" ht="135">
      <c r="A163" s="22" t="s">
        <v>1291</v>
      </c>
      <c r="B163" s="21" t="s">
        <v>3002</v>
      </c>
      <c r="C163" s="22" t="s">
        <v>1298</v>
      </c>
      <c r="E163" s="22" t="s">
        <v>3001</v>
      </c>
      <c r="F163" s="21" t="s">
        <v>1401</v>
      </c>
      <c r="G163" s="22" t="s">
        <v>6251</v>
      </c>
      <c r="H163" s="22" t="s">
        <v>1669</v>
      </c>
      <c r="I163" s="16" t="s">
        <v>70</v>
      </c>
      <c r="J163" s="21" t="str">
        <f>party!$A$55</f>
        <v>Rein Haarsma</v>
      </c>
      <c r="K163" s="21" t="str">
        <f>party!$A$56</f>
        <v>Malcolm Roberts</v>
      </c>
      <c r="O163" s="7" t="str">
        <f>references!$D$35</f>
        <v>Scaife, A. A., D. Copsey, C. Gordon, C. Harris, T. Hinton, S. J. Keeley, A. O'Neill, M. Roberts, K. Williams (2011), Improved Atlantic winter blocking in a climate model, Geophys. Res. Lett., 38, L23703</v>
      </c>
      <c r="P163" s="7" t="str">
        <f>references!$D$37</f>
        <v>Haarsma, R.J., W. Hazeleger, C. Severijns, H. de Vries, A. Sterl, R. Bintanja, G.J. van Oldenborgh, H.W. van den Brink (2013), More hurricanes to hit Western Europe due to global warming, Geophys. Res. Lett., 40, 1783–1788</v>
      </c>
      <c r="Q163" s="7" t="str">
        <f>references!$D$36</f>
        <v>High Resolution Model Intercomparison Project home page</v>
      </c>
      <c r="R16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63" s="13" t="str">
        <f>references!$D$14</f>
        <v>Overview CMIP6-Endorsed MIPs</v>
      </c>
      <c r="U163" s="7"/>
      <c r="V163" s="21" t="str">
        <f>party!$A$6</f>
        <v>Charlotte Pascoe</v>
      </c>
      <c r="X163" s="22" t="str">
        <f>$C$170</f>
        <v>spinup-1950</v>
      </c>
      <c r="AB163" s="22" t="str">
        <f>$C$14</f>
        <v>historical</v>
      </c>
      <c r="AC163" s="22" t="str">
        <f>$C$162</f>
        <v>highresSST-present</v>
      </c>
      <c r="AG163" s="21" t="str">
        <f>TemporalConstraint!$A$10</f>
        <v>1950-2014 65yrs</v>
      </c>
      <c r="AI163" s="21" t="str">
        <f>EnsembleRequirement!$A$35</f>
        <v>HighAndStandardResolution</v>
      </c>
      <c r="AJ163" s="21" t="str">
        <f>EnsembleRequirement!$A$60</f>
        <v>1950 Control Initialisation</v>
      </c>
      <c r="AQ163" s="21" t="str">
        <f>requirement!$A$79</f>
        <v>AOGCM Configuration</v>
      </c>
      <c r="AR163" s="21" t="str">
        <f>requirement!$A$20</f>
        <v>High Res Atmos</v>
      </c>
      <c r="AS163" s="21" t="str">
        <f>requirement!$A$22</f>
        <v>High Resolution Ocean</v>
      </c>
      <c r="AT163" s="21" t="str">
        <f>requirement!$A$21</f>
        <v>Standard Model Resolution</v>
      </c>
      <c r="AU163" s="21" t="str">
        <f>requirement!$A$23</f>
        <v>Daily Coupling</v>
      </c>
      <c r="AV163" s="21" t="str">
        <f>ForcingConstraint!$A$14</f>
        <v>Historical WMGHG Concentrations</v>
      </c>
      <c r="AW163" s="21" t="str">
        <f>ForcingConstraint!$A$5</f>
        <v>Historical Aerosol Plume Climatology</v>
      </c>
      <c r="AX163" s="21" t="str">
        <f>ForcingConstraint!$A$419</f>
        <v>Present Day Land Surface Forcing</v>
      </c>
      <c r="AY163" s="21" t="str">
        <f>ForcingConstraint!$A$20</f>
        <v>Historical Solar Irradiance Forcing</v>
      </c>
      <c r="AZ163" s="37" t="str">
        <f>ForcingConstraint!$A$17</f>
        <v>Historical Ozone Concentrations</v>
      </c>
      <c r="BA163" s="37" t="str">
        <f>ForcingConstraint!$A$21</f>
        <v>Historical Stratospheric Aerosol</v>
      </c>
      <c r="BG163" s="43"/>
      <c r="BH163" s="43"/>
      <c r="BI163" s="43"/>
      <c r="BJ163" s="43"/>
      <c r="BK163" s="43"/>
      <c r="BL163" s="43"/>
      <c r="BM163" s="35"/>
    </row>
    <row r="164" spans="1:65" s="124" customFormat="1" ht="120">
      <c r="A164" s="106" t="s">
        <v>3403</v>
      </c>
      <c r="B164" s="84" t="s">
        <v>1296</v>
      </c>
      <c r="C164" s="106" t="s">
        <v>3403</v>
      </c>
      <c r="D164" s="106"/>
      <c r="E164" s="106" t="s">
        <v>1366</v>
      </c>
      <c r="F164" s="84" t="s">
        <v>1402</v>
      </c>
      <c r="G164" s="106" t="s">
        <v>1671</v>
      </c>
      <c r="H164" s="106" t="s">
        <v>1670</v>
      </c>
      <c r="I164" s="120" t="s">
        <v>70</v>
      </c>
      <c r="J164" s="84" t="str">
        <f>party!$A$55</f>
        <v>Rein Haarsma</v>
      </c>
      <c r="K164" s="84" t="str">
        <f>party!$A$56</f>
        <v>Malcolm Roberts</v>
      </c>
      <c r="L164" s="84"/>
      <c r="M164" s="84"/>
      <c r="N164" s="84"/>
      <c r="O164" s="177" t="str">
        <f>references!$D$14</f>
        <v>Overview CMIP6-Endorsed MIPs</v>
      </c>
      <c r="P164" s="119" t="str">
        <f>references!$D$36</f>
        <v>High Resolution Model Intercomparison Project home page</v>
      </c>
      <c r="Q164" s="119" t="str">
        <f>references!$D$35</f>
        <v>Scaife, A. A., D. Copsey, C. Gordon, C. Harris, T. Hinton, S. J. Keeley, A. O'Neill, M. Roberts, K. Williams (2011), Improved Atlantic winter blocking in a climate model, Geophys. Res. Lett., 38, L23703</v>
      </c>
      <c r="R164" s="119" t="str">
        <f>references!$D$37</f>
        <v>Haarsma, R.J., W. Hazeleger, C. Severijns, H. de Vries, A. Sterl, R. Bintanja, G.J. van Oldenborgh, H.W. van den Brink (2013), More hurricanes to hit Western Europe due to global warming, Geophys. Res. Lett., 40, 1783–1788</v>
      </c>
      <c r="S164" s="119"/>
      <c r="T164" s="119"/>
      <c r="U164" s="119"/>
      <c r="V164" s="84" t="str">
        <f>party!$A$6</f>
        <v>Charlotte Pascoe</v>
      </c>
      <c r="W164" s="106" t="str">
        <f>experiment!$C$21</f>
        <v>ssp245</v>
      </c>
      <c r="X164" s="106"/>
      <c r="Y164" s="106"/>
      <c r="Z164" s="106"/>
      <c r="AA164" s="106"/>
      <c r="AB164" s="106" t="str">
        <f>$C$163</f>
        <v>hist-1950</v>
      </c>
      <c r="AC164" s="106"/>
      <c r="AD164" s="106"/>
      <c r="AE164" s="106"/>
      <c r="AF164" s="106"/>
      <c r="AG164" s="84" t="str">
        <f>TemporalConstraint!$A$31</f>
        <v>2014-2049 36yrs</v>
      </c>
      <c r="AH164" s="84"/>
      <c r="AI164" s="84"/>
      <c r="AJ164" s="84"/>
      <c r="AK164" s="84"/>
      <c r="AL164" s="84"/>
      <c r="AM164" s="84" t="str">
        <f>MultiEnsemble!$A$12</f>
        <v>RCP85RCP70RCP45atHighAndStandardRes</v>
      </c>
      <c r="AN164" s="84"/>
      <c r="AO164" s="84"/>
      <c r="AP164" s="84"/>
      <c r="AQ164" s="84" t="str">
        <f>requirement!$A$79</f>
        <v>AOGCM Configuration</v>
      </c>
      <c r="AR164" s="84" t="str">
        <f>requirement!$A$20</f>
        <v>High Res Atmos</v>
      </c>
      <c r="AS164" s="84" t="str">
        <f>requirement!$A$22</f>
        <v>High Resolution Ocean</v>
      </c>
      <c r="AT164" s="84" t="str">
        <f>requirement!$A$21</f>
        <v>Standard Model Resolution</v>
      </c>
      <c r="AU164" s="84" t="str">
        <f>requirement!$A$23</f>
        <v>Daily Coupling</v>
      </c>
      <c r="AV164" s="84" t="str">
        <f>requirement!$A$33</f>
        <v>RCP45 Forcing</v>
      </c>
      <c r="AW164" s="84" t="str">
        <f>ForcingConstraint!$A$424</f>
        <v>Future Solar Irradiance Forcing</v>
      </c>
      <c r="AX164" s="84"/>
      <c r="AY164" s="84"/>
      <c r="AZ164" s="84"/>
      <c r="BA164" s="84"/>
      <c r="BB164" s="84"/>
      <c r="BC164" s="120"/>
      <c r="BD164" s="174"/>
      <c r="BE164" s="121"/>
      <c r="BF164" s="122"/>
      <c r="BG164" s="121"/>
      <c r="BH164" s="121"/>
      <c r="BI164" s="121"/>
      <c r="BJ164" s="121"/>
      <c r="BK164" s="121"/>
      <c r="BL164" s="121"/>
      <c r="BM164" s="122"/>
    </row>
    <row r="165" spans="1:65" ht="120">
      <c r="A165" s="22" t="s">
        <v>6255</v>
      </c>
      <c r="B165" s="21" t="s">
        <v>1295</v>
      </c>
      <c r="C165" s="22" t="s">
        <v>4261</v>
      </c>
      <c r="E165" s="112" t="s">
        <v>1364</v>
      </c>
      <c r="F165" s="21" t="s">
        <v>5967</v>
      </c>
      <c r="G165" s="22" t="s">
        <v>6252</v>
      </c>
      <c r="H165" s="22" t="s">
        <v>1670</v>
      </c>
      <c r="I165" s="16" t="s">
        <v>70</v>
      </c>
      <c r="J165" s="21" t="str">
        <f>party!$A$55</f>
        <v>Rein Haarsma</v>
      </c>
      <c r="K165" s="21" t="str">
        <f>party!$A$56</f>
        <v>Malcolm Roberts</v>
      </c>
      <c r="O165" s="7" t="str">
        <f>references!$D$36</f>
        <v>High Resolution Model Intercomparison Project home page</v>
      </c>
      <c r="P165" s="7" t="str">
        <f>references!$D$35</f>
        <v>Scaife, A. A., D. Copsey, C. Gordon, C. Harris, T. Hinton, S. J. Keeley, A. O'Neill, M. Roberts, K. Williams (2011), Improved Atlantic winter blocking in a climate model, Geophys. Res. Lett., 38, L23703</v>
      </c>
      <c r="Q165" s="7" t="str">
        <f>references!$D$37</f>
        <v>Haarsma, R.J., W. Hazeleger, C. Severijns, H. de Vries, A. Sterl, R. Bintanja, G.J. van Oldenborgh, H.W. van den Brink (2013), More hurricanes to hit Western Europe due to global warming, Geophys. Res. Lett., 40, 1783–1788</v>
      </c>
      <c r="R16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65" s="13" t="str">
        <f>references!$D$14</f>
        <v>Overview CMIP6-Endorsed MIPs</v>
      </c>
      <c r="U165" s="7"/>
      <c r="V165" s="21" t="str">
        <f>party!$A$6</f>
        <v>Charlotte Pascoe</v>
      </c>
      <c r="W165" s="22" t="str">
        <f>$C$19</f>
        <v>ssp585</v>
      </c>
      <c r="X165" s="22" t="str">
        <f>$C$163</f>
        <v>hist-1950</v>
      </c>
      <c r="AB165" s="22" t="str">
        <f>$C$169</f>
        <v>highresSST-future</v>
      </c>
      <c r="AG165" s="21" t="str">
        <f>TemporalConstraint!$A$78</f>
        <v>2015-2050 36yrs</v>
      </c>
      <c r="AI165" s="21" t="str">
        <f>EnsembleRequirement!$A$35</f>
        <v>HighAndStandardResolution</v>
      </c>
      <c r="AJ165" s="21" t="str">
        <f>EnsembleRequirement!$A$63</f>
        <v>hist-1950 Initialisation</v>
      </c>
      <c r="AQ165" s="21" t="str">
        <f>requirement!$A$79</f>
        <v>AOGCM Configuration</v>
      </c>
      <c r="AR165" s="21" t="str">
        <f>requirement!$A$20</f>
        <v>High Res Atmos</v>
      </c>
      <c r="AS165" s="21" t="str">
        <f>requirement!$A$22</f>
        <v>High Resolution Ocean</v>
      </c>
      <c r="AT165" s="21" t="str">
        <f>requirement!$A$21</f>
        <v>Standard Model Resolution</v>
      </c>
      <c r="AU165" s="21" t="str">
        <f>requirement!$A$23</f>
        <v>Daily Coupling</v>
      </c>
      <c r="AV165" s="21" t="str">
        <f>requirement!$A$49</f>
        <v>RCP85 Forcing Excluding Land Use</v>
      </c>
      <c r="AW165" s="21" t="str">
        <f>ForcingConstraint!$A$419</f>
        <v>Present Day Land Surface Forcing</v>
      </c>
      <c r="AX165" s="21" t="str">
        <f>ForcingConstraint!$A$424</f>
        <v>Future Solar Irradiance Forcing</v>
      </c>
      <c r="AY165" s="21" t="str">
        <f>ForcingConstraint!$A$425</f>
        <v>Future Ozone Concentrations</v>
      </c>
      <c r="BG165" s="43"/>
      <c r="BH165" s="43"/>
      <c r="BI165" s="43"/>
      <c r="BJ165" s="43"/>
      <c r="BK165" s="43"/>
      <c r="BL165" s="43"/>
      <c r="BM165" s="35"/>
    </row>
    <row r="166" spans="1:65" s="124" customFormat="1" ht="120">
      <c r="A166" s="106" t="s">
        <v>3403</v>
      </c>
      <c r="B166" s="84" t="s">
        <v>1294</v>
      </c>
      <c r="C166" s="106" t="s">
        <v>3403</v>
      </c>
      <c r="D166" s="106"/>
      <c r="E166" s="106" t="s">
        <v>1365</v>
      </c>
      <c r="F166" s="84" t="s">
        <v>1399</v>
      </c>
      <c r="G166" s="106" t="s">
        <v>1672</v>
      </c>
      <c r="H166" s="106" t="s">
        <v>1670</v>
      </c>
      <c r="I166" s="120" t="s">
        <v>70</v>
      </c>
      <c r="J166" s="84" t="str">
        <f>party!$A$55</f>
        <v>Rein Haarsma</v>
      </c>
      <c r="K166" s="84" t="str">
        <f>party!$A$56</f>
        <v>Malcolm Roberts</v>
      </c>
      <c r="L166" s="84"/>
      <c r="M166" s="84"/>
      <c r="N166" s="84"/>
      <c r="O166" s="177" t="str">
        <f>references!$D$14</f>
        <v>Overview CMIP6-Endorsed MIPs</v>
      </c>
      <c r="P166" s="119" t="str">
        <f>references!$D$36</f>
        <v>High Resolution Model Intercomparison Project home page</v>
      </c>
      <c r="Q166" s="119" t="str">
        <f>references!$D$35</f>
        <v>Scaife, A. A., D. Copsey, C. Gordon, C. Harris, T. Hinton, S. J. Keeley, A. O'Neill, M. Roberts, K. Williams (2011), Improved Atlantic winter blocking in a climate model, Geophys. Res. Lett., 38, L23703</v>
      </c>
      <c r="R166" s="119" t="str">
        <f>references!$D$37</f>
        <v>Haarsma, R.J., W. Hazeleger, C. Severijns, H. de Vries, A. Sterl, R. Bintanja, G.J. van Oldenborgh, H.W. van den Brink (2013), More hurricanes to hit Western Europe due to global warming, Geophys. Res. Lett., 40, 1783–1788</v>
      </c>
      <c r="S166" s="119"/>
      <c r="T166" s="119"/>
      <c r="U166" s="119"/>
      <c r="V166" s="84" t="str">
        <f>party!$A$6</f>
        <v>Charlotte Pascoe</v>
      </c>
      <c r="W166" s="106" t="str">
        <f>experiment!$C$20</f>
        <v>ssp370</v>
      </c>
      <c r="X166" s="106"/>
      <c r="Y166" s="106"/>
      <c r="Z166" s="106"/>
      <c r="AA166" s="106"/>
      <c r="AB166" s="106" t="str">
        <f>$C$163</f>
        <v>hist-1950</v>
      </c>
      <c r="AC166" s="106"/>
      <c r="AD166" s="106"/>
      <c r="AE166" s="106"/>
      <c r="AF166" s="106"/>
      <c r="AG166" s="84" t="str">
        <f>TemporalConstraint!$A$31</f>
        <v>2014-2049 36yrs</v>
      </c>
      <c r="AH166" s="84"/>
      <c r="AI166" s="84" t="str">
        <f>EnsembleRequirement!$A$35</f>
        <v>HighAndStandardResolution</v>
      </c>
      <c r="AJ166" s="84"/>
      <c r="AK166" s="84"/>
      <c r="AL166" s="84"/>
      <c r="AM166" s="84"/>
      <c r="AN166" s="84"/>
      <c r="AO166" s="84"/>
      <c r="AP166" s="84"/>
      <c r="AQ166" s="84" t="str">
        <f>requirement!$A$79</f>
        <v>AOGCM Configuration</v>
      </c>
      <c r="AR166" s="84" t="str">
        <f>requirement!$A$20</f>
        <v>High Res Atmos</v>
      </c>
      <c r="AS166" s="84" t="str">
        <f>requirement!$A$22</f>
        <v>High Resolution Ocean</v>
      </c>
      <c r="AT166" s="84" t="str">
        <f>requirement!$A$21</f>
        <v>Standard Model Resolution</v>
      </c>
      <c r="AU166" s="84" t="str">
        <f>requirement!$A$23</f>
        <v>Daily Coupling</v>
      </c>
      <c r="AV166" s="84" t="str">
        <f>requirement!$A$32</f>
        <v>RCP70 Forcing</v>
      </c>
      <c r="AW166" s="84" t="str">
        <f>ForcingConstraint!$A$424</f>
        <v>Future Solar Irradiance Forcing</v>
      </c>
      <c r="AX166" s="84"/>
      <c r="AY166" s="84"/>
      <c r="AZ166" s="84"/>
      <c r="BA166" s="84"/>
      <c r="BB166" s="84"/>
      <c r="BC166" s="120"/>
      <c r="BD166" s="174"/>
      <c r="BE166" s="121"/>
      <c r="BF166" s="122"/>
      <c r="BG166" s="121"/>
      <c r="BH166" s="121"/>
      <c r="BI166" s="121"/>
      <c r="BJ166" s="121"/>
      <c r="BK166" s="121"/>
      <c r="BL166" s="121"/>
      <c r="BM166" s="122"/>
    </row>
    <row r="167" spans="1:65" ht="150">
      <c r="A167" s="22" t="s">
        <v>6256</v>
      </c>
      <c r="B167" s="21" t="s">
        <v>3003</v>
      </c>
      <c r="C167" s="22" t="s">
        <v>1297</v>
      </c>
      <c r="E167" s="22" t="s">
        <v>3001</v>
      </c>
      <c r="F167" s="21" t="s">
        <v>1398</v>
      </c>
      <c r="G167" s="22" t="s">
        <v>6264</v>
      </c>
      <c r="H167" s="22" t="s">
        <v>6254</v>
      </c>
      <c r="I167" s="16" t="s">
        <v>70</v>
      </c>
      <c r="J167" s="21" t="str">
        <f>party!$A$55</f>
        <v>Rein Haarsma</v>
      </c>
      <c r="K167" s="21" t="str">
        <f>party!$A$56</f>
        <v>Malcolm Roberts</v>
      </c>
      <c r="O167" s="7" t="str">
        <f>references!$D$36</f>
        <v>High Resolution Model Intercomparison Project home page</v>
      </c>
      <c r="P167" s="7" t="str">
        <f>references!$D$35</f>
        <v>Scaife, A. A., D. Copsey, C. Gordon, C. Harris, T. Hinton, S. J. Keeley, A. O'Neill, M. Roberts, K. Williams (2011), Improved Atlantic winter blocking in a climate model, Geophys. Res. Lett., 38, L23703</v>
      </c>
      <c r="Q167" s="7" t="str">
        <f>references!$D$37</f>
        <v>Haarsma, R.J., W. Hazeleger, C. Severijns, H. de Vries, A. Sterl, R. Bintanja, G.J. van Oldenborgh, H.W. van den Brink (2013), More hurricanes to hit Western Europe due to global warming, Geophys. Res. Lett., 40, 1783–1788</v>
      </c>
      <c r="R16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67" s="7" t="str">
        <f>references!$D$83</f>
        <v>Good, S., M. J. Martin, N. A. Rayner (2013), EN4: Quality controlled ocean temperature and salinity profiles and monthly objective analyses with uncertainty estimates, J. Geophys. Res., 118, 6704-6716</v>
      </c>
      <c r="T167" s="13" t="str">
        <f>references!$D$14</f>
        <v>Overview CMIP6-Endorsed MIPs</v>
      </c>
      <c r="V167" s="21" t="str">
        <f>party!$A$6</f>
        <v>Charlotte Pascoe</v>
      </c>
      <c r="X167" s="22" t="str">
        <f>$C$170</f>
        <v>spinup-1950</v>
      </c>
      <c r="AB167" s="22" t="str">
        <f>$C$163</f>
        <v>hist-1950</v>
      </c>
      <c r="AG167" s="21" t="str">
        <f>TemporalConstraint!$A$30</f>
        <v>1950-2049 100yrs</v>
      </c>
      <c r="AI167" s="21" t="str">
        <f>EnsembleRequirement!$A$35</f>
        <v>HighAndStandardResolution</v>
      </c>
      <c r="AJ167" s="21" t="str">
        <f>EnsembleRequirement!$A$61</f>
        <v>1950s Ocean Initialisation</v>
      </c>
      <c r="AQ167" s="21" t="str">
        <f>requirement!$A$79</f>
        <v>AOGCM Configuration</v>
      </c>
      <c r="AR167" s="21" t="str">
        <f>requirement!$A$20</f>
        <v>High Res Atmos</v>
      </c>
      <c r="AS167" s="21" t="str">
        <f>requirement!$A$22</f>
        <v>High Resolution Ocean</v>
      </c>
      <c r="AT167" s="21" t="str">
        <f>requirement!$A$21</f>
        <v>Standard Model Resolution</v>
      </c>
      <c r="AU167" s="21" t="str">
        <f>requirement!$A$23</f>
        <v>Daily Coupling</v>
      </c>
      <c r="AV167" s="21" t="str">
        <f>ForcingConstraint!$A$224</f>
        <v>Historical Aerosol Plume Climatology 1950s</v>
      </c>
      <c r="AW167" s="21" t="str">
        <f>ForcingConstraint!$A$231</f>
        <v>1950s WMGHG Concentrations</v>
      </c>
      <c r="AX167" s="21" t="str">
        <f>ForcingConstraint!$A$233</f>
        <v xml:space="preserve">1950s Ozone Concentrations </v>
      </c>
      <c r="AY167" s="21" t="str">
        <f>ForcingConstraint!$A$419</f>
        <v>Present Day Land Surface Forcing</v>
      </c>
      <c r="AZ167" s="21" t="str">
        <f>ForcingConstraint!$A$236</f>
        <v xml:space="preserve">1950s Solar Spectral Irradiance </v>
      </c>
      <c r="BA167" s="21" t="str">
        <f>ForcingConstraint!$A$237</f>
        <v xml:space="preserve">1950s Stratospheric Aerosol </v>
      </c>
      <c r="BG167" s="43"/>
      <c r="BH167" s="43"/>
      <c r="BI167" s="43"/>
      <c r="BJ167" s="43"/>
      <c r="BK167" s="43"/>
      <c r="BL167" s="43"/>
      <c r="BM167" s="35"/>
    </row>
    <row r="168" spans="1:65" s="124" customFormat="1" ht="120">
      <c r="A168" s="106" t="s">
        <v>3403</v>
      </c>
      <c r="B168" s="84" t="s">
        <v>1407</v>
      </c>
      <c r="C168" s="106" t="s">
        <v>3403</v>
      </c>
      <c r="D168" s="106"/>
      <c r="E168" s="106" t="s">
        <v>1413</v>
      </c>
      <c r="F168" s="84" t="s">
        <v>1408</v>
      </c>
      <c r="G168" s="106" t="s">
        <v>1818</v>
      </c>
      <c r="H168" s="106" t="s">
        <v>1673</v>
      </c>
      <c r="I168" s="120" t="s">
        <v>70</v>
      </c>
      <c r="J168" s="84" t="str">
        <f>party!$A$55</f>
        <v>Rein Haarsma</v>
      </c>
      <c r="K168" s="84" t="str">
        <f>party!$A$56</f>
        <v>Malcolm Roberts</v>
      </c>
      <c r="L168" s="84"/>
      <c r="M168" s="84"/>
      <c r="N168" s="84"/>
      <c r="O168" s="177" t="str">
        <f>references!$D$14</f>
        <v>Overview CMIP6-Endorsed MIPs</v>
      </c>
      <c r="P168" s="119" t="str">
        <f>references!$D$35</f>
        <v>Scaife, A. A., D. Copsey, C. Gordon, C. Harris, T. Hinton, S. J. Keeley, A. O'Neill, M. Roberts, K. Williams (2011), Improved Atlantic winter blocking in a climate model, Geophys. Res. Lett., 38, L23703</v>
      </c>
      <c r="Q168" s="119" t="str">
        <f>references!$D$37</f>
        <v>Haarsma, R.J., W. Hazeleger, C. Severijns, H. de Vries, A. Sterl, R. Bintanja, G.J. van Oldenborgh, H.W. van den Brink (2013), More hurricanes to hit Western Europe due to global warming, Geophys. Res. Lett., 40, 1783–1788</v>
      </c>
      <c r="R168" s="119" t="str">
        <f>references!$D$36</f>
        <v>High Resolution Model Intercomparison Project home page</v>
      </c>
      <c r="S168" s="119"/>
      <c r="T168" s="119"/>
      <c r="U168" s="119"/>
      <c r="V168" s="84" t="str">
        <f>party!$A$6</f>
        <v>Charlotte Pascoe</v>
      </c>
      <c r="X168" s="106"/>
      <c r="Y168" s="106"/>
      <c r="Z168" s="106"/>
      <c r="AA168" s="106"/>
      <c r="AB168" s="106" t="str">
        <f>$C$162</f>
        <v>highresSST-present</v>
      </c>
      <c r="AC168" s="106"/>
      <c r="AD168" s="106"/>
      <c r="AE168" s="106"/>
      <c r="AF168" s="106"/>
      <c r="AG168" s="84" t="str">
        <f>TemporalConstraint!$A$32</f>
        <v>2015-2049  35yrs</v>
      </c>
      <c r="AH168" s="84" t="str">
        <f>TemporalConstraint!$A$33</f>
        <v>2015-2099 85yrs</v>
      </c>
      <c r="AI168" s="84" t="str">
        <f>EnsembleRequirement!$A$35</f>
        <v>HighAndStandardResolution</v>
      </c>
      <c r="AJ168" s="84"/>
      <c r="AK168" s="84"/>
      <c r="AL168" s="84"/>
      <c r="AM168" s="84"/>
      <c r="AN168" s="84"/>
      <c r="AO168" s="84"/>
      <c r="AP168" s="84"/>
      <c r="AQ168" s="84" t="str">
        <f>requirement!$A$3</f>
        <v>AGCM Configuration</v>
      </c>
      <c r="AR168" s="84" t="str">
        <f>requirement!$A$20</f>
        <v>High Res Atmos</v>
      </c>
      <c r="AS168" s="84" t="str">
        <f>requirement!$A$21</f>
        <v>Standard Model Resolution</v>
      </c>
      <c r="AT168" s="84"/>
      <c r="AU168" s="84"/>
      <c r="AV168" s="84" t="str">
        <f>ForcingConstraint!$A$238</f>
        <v>HadISSTextension</v>
      </c>
      <c r="AW168" s="84" t="str">
        <f>requirement!$A$33</f>
        <v>RCP45 Forcing</v>
      </c>
      <c r="AX168" s="84" t="str">
        <f>ForcingConstraint!$A$424</f>
        <v>Future Solar Irradiance Forcing</v>
      </c>
      <c r="AY168" s="84"/>
      <c r="AZ168" s="84"/>
      <c r="BA168" s="84"/>
      <c r="BB168" s="84"/>
      <c r="BC168" s="120"/>
      <c r="BD168" s="174"/>
      <c r="BE168" s="121"/>
      <c r="BF168" s="122"/>
      <c r="BG168" s="121"/>
      <c r="BH168" s="121"/>
      <c r="BI168" s="121"/>
      <c r="BJ168" s="121"/>
      <c r="BK168" s="121"/>
      <c r="BL168" s="121"/>
      <c r="BM168" s="122"/>
    </row>
    <row r="169" spans="1:65" ht="150">
      <c r="A169" s="22" t="s">
        <v>1406</v>
      </c>
      <c r="B169" s="21" t="s">
        <v>1409</v>
      </c>
      <c r="C169" s="22" t="s">
        <v>4271</v>
      </c>
      <c r="E169" s="22" t="s">
        <v>1415</v>
      </c>
      <c r="F169" s="21" t="s">
        <v>1410</v>
      </c>
      <c r="G169" s="22" t="s">
        <v>6253</v>
      </c>
      <c r="H169" s="22" t="s">
        <v>1673</v>
      </c>
      <c r="I169" s="16" t="s">
        <v>70</v>
      </c>
      <c r="J169" s="21" t="str">
        <f>party!$A$55</f>
        <v>Rein Haarsma</v>
      </c>
      <c r="K169" s="21" t="str">
        <f>party!$A$56</f>
        <v>Malcolm Roberts</v>
      </c>
      <c r="M169" s="84"/>
      <c r="N169" s="84"/>
      <c r="O169" s="7" t="str">
        <f>references!$D$35</f>
        <v>Scaife, A. A., D. Copsey, C. Gordon, C. Harris, T. Hinton, S. J. Keeley, A. O'Neill, M. Roberts, K. Williams (2011), Improved Atlantic winter blocking in a climate model, Geophys. Res. Lett., 38, L23703</v>
      </c>
      <c r="P169" s="7" t="str">
        <f>references!$D$37</f>
        <v>Haarsma, R.J., W. Hazeleger, C. Severijns, H. de Vries, A. Sterl, R. Bintanja, G.J. van Oldenborgh, H.W. van den Brink (2013), More hurricanes to hit Western Europe due to global warming, Geophys. Res. Lett., 40, 1783–1788</v>
      </c>
      <c r="Q169" s="7" t="str">
        <f>references!$D$36</f>
        <v>High Resolution Model Intercomparison Project home page</v>
      </c>
      <c r="R16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69" s="7" t="str">
        <f>references!$D$84</f>
        <v>Mizuta, R., Y. Adachi, S. Yukimoto, S. Kusunoki (2008), Estimation of the future distribution of sea surface temperature and sea ice using the CMIP3 multi-model ensemble mean, Tech. Rep. 56, 28 pp., Meteorol. Res. Inst., Tsukuba, Japan</v>
      </c>
      <c r="T169" s="7" t="str">
        <f>references!$D$119</f>
        <v>Kennedy, J. J., N. A. Rayner, H. A. Titchner, S. C. Millington, M. Saunby, R. O. Smith: The Met Office Hadley Centre Sea Ice and Sea-Surface Temperature data set, version 2.2.0.0, in prep.</v>
      </c>
      <c r="U169" s="7"/>
      <c r="V169" s="21" t="str">
        <f>party!$A$6</f>
        <v>Charlotte Pascoe</v>
      </c>
      <c r="X169" s="22" t="str">
        <f>$C$162</f>
        <v>highresSST-present</v>
      </c>
      <c r="AB169" s="22" t="str">
        <f>$C$162</f>
        <v>highresSST-present</v>
      </c>
      <c r="AC169" s="22" t="str">
        <f>$C$19</f>
        <v>ssp585</v>
      </c>
      <c r="AG169" s="21" t="str">
        <f>TemporalConstraint!$A$78</f>
        <v>2015-2050 36yrs</v>
      </c>
      <c r="AH169" s="21" t="str">
        <f>TemporalConstraint!$A$36</f>
        <v xml:space="preserve">2015-2100 86yrs </v>
      </c>
      <c r="AI169" s="21" t="str">
        <f>EnsembleRequirement!$A$35</f>
        <v>HighAndStandardResolution</v>
      </c>
      <c r="AQ169" s="21" t="str">
        <f>requirement!$A$3</f>
        <v>AGCM Configuration</v>
      </c>
      <c r="AR169" s="21" t="str">
        <f>requirement!$A$20</f>
        <v>High Res Atmos</v>
      </c>
      <c r="AS169" s="21" t="str">
        <f>requirement!$A$21</f>
        <v>Standard Model Resolution</v>
      </c>
      <c r="AV169" s="21" t="str">
        <f>ForcingConstraint!$A$364</f>
        <v>Future SST SIC</v>
      </c>
      <c r="AW169" s="21" t="str">
        <f>requirement!$A$49</f>
        <v>RCP85 Forcing Excluding Land Use</v>
      </c>
      <c r="AX169" s="21" t="str">
        <f>ForcingConstraint!$A$419</f>
        <v>Present Day Land Surface Forcing</v>
      </c>
      <c r="AY169" s="21" t="str">
        <f>ForcingConstraint!$A$424</f>
        <v>Future Solar Irradiance Forcing</v>
      </c>
      <c r="AZ169" s="21" t="str">
        <f>ForcingConstraint!$A$425</f>
        <v>Future Ozone Concentrations</v>
      </c>
      <c r="BG169" s="43"/>
      <c r="BH169" s="43"/>
      <c r="BI169" s="43"/>
      <c r="BJ169" s="43"/>
      <c r="BK169" s="43"/>
      <c r="BL169" s="43"/>
      <c r="BM169" s="35"/>
    </row>
    <row r="170" spans="1:65" ht="195">
      <c r="A170" s="22" t="s">
        <v>1278</v>
      </c>
      <c r="B170" s="21" t="s">
        <v>7652</v>
      </c>
      <c r="C170" s="22" t="s">
        <v>6257</v>
      </c>
      <c r="F170" s="21" t="s">
        <v>6258</v>
      </c>
      <c r="G170" s="22" t="s">
        <v>7653</v>
      </c>
      <c r="H170" s="22" t="s">
        <v>6259</v>
      </c>
      <c r="I170" s="16" t="s">
        <v>70</v>
      </c>
      <c r="J170" s="21" t="str">
        <f>party!$A$55</f>
        <v>Rein Haarsma</v>
      </c>
      <c r="K170" s="21" t="str">
        <f>party!$A$56</f>
        <v>Malcolm Roberts</v>
      </c>
      <c r="M170" s="84"/>
      <c r="N170" s="84"/>
      <c r="O170" s="7" t="str">
        <f>references!$D$36</f>
        <v>High Resolution Model Intercomparison Project home page</v>
      </c>
      <c r="P170" s="7" t="str">
        <f>references!$D$35</f>
        <v>Scaife, A. A., D. Copsey, C. Gordon, C. Harris, T. Hinton, S. J. Keeley, A. O'Neill, M. Roberts, K. Williams (2011), Improved Atlantic winter blocking in a climate model, Geophys. Res. Lett., 38, L23703</v>
      </c>
      <c r="Q170" s="7" t="str">
        <f>references!$D$37</f>
        <v>Haarsma, R.J., W. Hazeleger, C. Severijns, H. de Vries, A. Sterl, R. Bintanja, G.J. van Oldenborgh, H.W. van den Brink (2013), More hurricanes to hit Western Europe due to global warming, Geophys. Res. Lett., 40, 1783–1788</v>
      </c>
      <c r="R17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70" s="7" t="str">
        <f>references!$D$83</f>
        <v>Good, S., M. J. Martin, N. A. Rayner (2013), EN4: Quality controlled ocean temperature and salinity profiles and monthly objective analyses with uncertainty estimates, J. Geophys. Res., 118, 6704-6716</v>
      </c>
      <c r="T170" s="13" t="str">
        <f>references!$D$14</f>
        <v>Overview CMIP6-Endorsed MIPs</v>
      </c>
      <c r="V170" s="21" t="str">
        <f>party!$A$6</f>
        <v>Charlotte Pascoe</v>
      </c>
      <c r="W170" s="42"/>
      <c r="AG170" s="21" t="str">
        <f>TemporalConstraint!$A$88</f>
        <v>30-50yrs</v>
      </c>
      <c r="AI170" s="21" t="str">
        <f>EnsembleRequirement!$A$35</f>
        <v>HighAndStandardResolution</v>
      </c>
      <c r="AJ170" s="21" t="str">
        <f>EnsembleRequirement!$A$61</f>
        <v>1950s Ocean Initialisation</v>
      </c>
      <c r="AQ170" s="21" t="str">
        <f>requirement!$A$3</f>
        <v>AGCM Configuration</v>
      </c>
      <c r="AR170" s="21" t="str">
        <f>requirement!$A$20</f>
        <v>High Res Atmos</v>
      </c>
      <c r="AS170" s="21" t="str">
        <f>requirement!$A$22</f>
        <v>High Resolution Ocean</v>
      </c>
      <c r="AT170" s="21" t="str">
        <f>requirement!$A$21</f>
        <v>Standard Model Resolution</v>
      </c>
      <c r="AU170" s="21" t="str">
        <f>requirement!$A$23</f>
        <v>Daily Coupling</v>
      </c>
      <c r="AV170" s="21" t="str">
        <f>ForcingConstraint!$A$224</f>
        <v>Historical Aerosol Plume Climatology 1950s</v>
      </c>
      <c r="AW170" s="21" t="str">
        <f>ForcingConstraint!$A$231</f>
        <v>1950s WMGHG Concentrations</v>
      </c>
      <c r="AX170" s="21" t="str">
        <f>ForcingConstraint!$A$233</f>
        <v xml:space="preserve">1950s Ozone Concentrations </v>
      </c>
      <c r="AY170" s="21" t="str">
        <f>ForcingConstraint!$A$419</f>
        <v>Present Day Land Surface Forcing</v>
      </c>
      <c r="AZ170" s="21" t="str">
        <f>ForcingConstraint!$A$236</f>
        <v xml:space="preserve">1950s Solar Spectral Irradiance </v>
      </c>
      <c r="BA170" s="21" t="str">
        <f>ForcingConstraint!$A$237</f>
        <v xml:space="preserve">1950s Stratospheric Aerosol </v>
      </c>
      <c r="BG170" s="43"/>
      <c r="BH170" s="43"/>
      <c r="BI170" s="43"/>
      <c r="BJ170" s="43"/>
      <c r="BK170" s="43"/>
      <c r="BL170" s="43"/>
      <c r="BM170" s="35"/>
    </row>
    <row r="171" spans="1:65" s="124" customFormat="1" ht="105">
      <c r="A171" s="106" t="s">
        <v>3403</v>
      </c>
      <c r="B171" s="84" t="s">
        <v>1411</v>
      </c>
      <c r="C171" s="106" t="s">
        <v>3403</v>
      </c>
      <c r="D171" s="106"/>
      <c r="E171" s="106" t="s">
        <v>1414</v>
      </c>
      <c r="F171" s="84" t="s">
        <v>1412</v>
      </c>
      <c r="G171" s="106" t="s">
        <v>1674</v>
      </c>
      <c r="H171" s="106" t="s">
        <v>1673</v>
      </c>
      <c r="I171" s="120" t="s">
        <v>70</v>
      </c>
      <c r="J171" s="84" t="str">
        <f>party!$A$55</f>
        <v>Rein Haarsma</v>
      </c>
      <c r="K171" s="84" t="str">
        <f>party!$A$56</f>
        <v>Malcolm Roberts</v>
      </c>
      <c r="L171" s="84"/>
      <c r="M171" s="84"/>
      <c r="N171" s="84"/>
      <c r="O171" s="177" t="str">
        <f>references!$D$14</f>
        <v>Overview CMIP6-Endorsed MIPs</v>
      </c>
      <c r="P171" s="119" t="str">
        <f>references!$D$35</f>
        <v>Scaife, A. A., D. Copsey, C. Gordon, C. Harris, T. Hinton, S. J. Keeley, A. O'Neill, M. Roberts, K. Williams (2011), Improved Atlantic winter blocking in a climate model, Geophys. Res. Lett., 38, L23703</v>
      </c>
      <c r="Q171" s="119" t="str">
        <f>references!$D$37</f>
        <v>Haarsma, R.J., W. Hazeleger, C. Severijns, H. de Vries, A. Sterl, R. Bintanja, G.J. van Oldenborgh, H.W. van den Brink (2013), More hurricanes to hit Western Europe due to global warming, Geophys. Res. Lett., 40, 1783–1788</v>
      </c>
      <c r="R171" s="119" t="str">
        <f>references!$D$36</f>
        <v>High Resolution Model Intercomparison Project home page</v>
      </c>
      <c r="S171" s="119"/>
      <c r="T171" s="119"/>
      <c r="U171" s="119"/>
      <c r="V171" s="84" t="str">
        <f>party!$A$6</f>
        <v>Charlotte Pascoe</v>
      </c>
      <c r="X171" s="106"/>
      <c r="Y171" s="106"/>
      <c r="Z171" s="106"/>
      <c r="AA171" s="106"/>
      <c r="AB171" s="106" t="str">
        <f>$C$162</f>
        <v>highresSST-present</v>
      </c>
      <c r="AC171" s="106"/>
      <c r="AD171" s="106"/>
      <c r="AE171" s="106"/>
      <c r="AF171" s="106"/>
      <c r="AG171" s="84" t="str">
        <f>TemporalConstraint!$A$32</f>
        <v>2015-2049  35yrs</v>
      </c>
      <c r="AH171" s="84" t="str">
        <f>TemporalConstraint!$A$33</f>
        <v>2015-2099 85yrs</v>
      </c>
      <c r="AI171" s="84" t="str">
        <f>EnsembleRequirement!$A$35</f>
        <v>HighAndStandardResolution</v>
      </c>
      <c r="AJ171" s="84"/>
      <c r="AK171" s="84"/>
      <c r="AL171" s="84"/>
      <c r="AM171" s="84"/>
      <c r="AN171" s="84"/>
      <c r="AO171" s="84"/>
      <c r="AP171" s="84"/>
      <c r="AQ171" s="84" t="str">
        <f>requirement!$A$3</f>
        <v>AGCM Configuration</v>
      </c>
      <c r="AR171" s="84" t="str">
        <f>requirement!$A$20</f>
        <v>High Res Atmos</v>
      </c>
      <c r="AS171" s="84" t="str">
        <f>requirement!$A$21</f>
        <v>Standard Model Resolution</v>
      </c>
      <c r="AT171" s="84"/>
      <c r="AU171" s="84"/>
      <c r="AV171" s="84" t="str">
        <f>ForcingConstraint!$A$238</f>
        <v>HadISSTextension</v>
      </c>
      <c r="AW171" s="84" t="str">
        <f>requirement!$A$32</f>
        <v>RCP70 Forcing</v>
      </c>
      <c r="AX171" s="84" t="str">
        <f>ForcingConstraint!$A$424</f>
        <v>Future Solar Irradiance Forcing</v>
      </c>
      <c r="AY171" s="84"/>
      <c r="AZ171" s="84"/>
      <c r="BA171" s="84"/>
      <c r="BB171" s="84"/>
      <c r="BC171" s="120"/>
      <c r="BD171" s="174"/>
      <c r="BE171" s="121"/>
      <c r="BF171" s="122"/>
      <c r="BG171" s="121"/>
      <c r="BH171" s="121"/>
      <c r="BI171" s="121"/>
      <c r="BJ171" s="121"/>
      <c r="BK171" s="121"/>
      <c r="BL171" s="121"/>
      <c r="BM171" s="122"/>
    </row>
    <row r="172" spans="1:65" s="271" customFormat="1" ht="150">
      <c r="A172" s="264" t="s">
        <v>6334</v>
      </c>
      <c r="B172" s="265" t="s">
        <v>6338</v>
      </c>
      <c r="C172" s="264" t="s">
        <v>6332</v>
      </c>
      <c r="D172" s="264" t="s">
        <v>6345</v>
      </c>
      <c r="E172" s="264"/>
      <c r="F172" s="265" t="s">
        <v>6362</v>
      </c>
      <c r="G172" s="264" t="s">
        <v>6381</v>
      </c>
      <c r="H172" s="22" t="s">
        <v>6343</v>
      </c>
      <c r="I172" s="16" t="s">
        <v>70</v>
      </c>
      <c r="J172" s="21" t="str">
        <f>party!$A$55</f>
        <v>Rein Haarsma</v>
      </c>
      <c r="K172" s="21" t="str">
        <f>party!$A$56</f>
        <v>Malcolm Roberts</v>
      </c>
      <c r="L172" s="265"/>
      <c r="M172" s="265"/>
      <c r="N172" s="265"/>
      <c r="O17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72" s="7" t="str">
        <f>references!$D$119</f>
        <v>Kennedy, J. J., N. A. Rayner, H. A. Titchner, S. C. Millington, M. Saunby, R. O. Smith: The Met Office Hadley Centre Sea Ice and Sea-Surface Temperature data set, version 2.2.0.0, in prep.</v>
      </c>
      <c r="Q172" s="285"/>
      <c r="R172" s="285"/>
      <c r="S172" s="285"/>
      <c r="T172" s="285"/>
      <c r="U172" s="285"/>
      <c r="V172" s="21" t="str">
        <f>party!$A$6</f>
        <v>Charlotte Pascoe</v>
      </c>
      <c r="W172" s="22" t="str">
        <f t="shared" ref="W172:X175" si="11">$C$162</f>
        <v>highresSST-present</v>
      </c>
      <c r="X172" s="22" t="str">
        <f t="shared" si="11"/>
        <v>highresSST-present</v>
      </c>
      <c r="Y172" s="22"/>
      <c r="Z172" s="264"/>
      <c r="AA172" s="264"/>
      <c r="AB172" s="22" t="str">
        <f>$C$174</f>
        <v>highresSST-p4K</v>
      </c>
      <c r="AC172" s="22" t="str">
        <f>$C$89</f>
        <v>amip-4xCO2</v>
      </c>
      <c r="AD172" s="264"/>
      <c r="AE172" s="264"/>
      <c r="AF172" s="264"/>
      <c r="AG172" s="21" t="str">
        <f>TemporalConstraint!$A$29</f>
        <v>1979-2014 36yrs</v>
      </c>
      <c r="AH172" s="21"/>
      <c r="AI172" s="21" t="str">
        <f>EnsembleRequirement!$A$22</f>
        <v>MinimumOne</v>
      </c>
      <c r="AJ172" s="265"/>
      <c r="AK172" s="265"/>
      <c r="AL172" s="265"/>
      <c r="AM172" s="265"/>
      <c r="AN172" s="265"/>
      <c r="AO172" s="265"/>
      <c r="AP172" s="265"/>
      <c r="AQ172" s="21" t="str">
        <f>requirement!$A$3</f>
        <v>AGCM Configuration</v>
      </c>
      <c r="AR172" s="21" t="str">
        <f>requirement!$A$20</f>
        <v>High Res Atmos</v>
      </c>
      <c r="AS172" s="265"/>
      <c r="AT172" s="265"/>
      <c r="AU172" s="265"/>
      <c r="AV172" s="44" t="str">
        <f>ForcingConstraint!$A$167</f>
        <v>AMIP CO2 x4 for Radiation</v>
      </c>
      <c r="AW172" s="21" t="str">
        <f>ForcingConstraint!$A$435</f>
        <v>High Res HadISST2.2</v>
      </c>
      <c r="AX172" s="21" t="str">
        <f>ForcingConstraint!$A$14</f>
        <v>Historical WMGHG Concentrations</v>
      </c>
      <c r="AY172" s="21" t="str">
        <f>ForcingConstraint!$A$5</f>
        <v>Historical Aerosol Plume Climatology</v>
      </c>
      <c r="AZ172" s="21" t="str">
        <f>ForcingConstraint!$A$419</f>
        <v>Present Day Land Surface Forcing</v>
      </c>
      <c r="BA172" s="21" t="str">
        <f>ForcingConstraint!$A$20</f>
        <v>Historical Solar Irradiance Forcing</v>
      </c>
      <c r="BB172" s="37" t="str">
        <f>ForcingConstraint!$A$17</f>
        <v>Historical Ozone Concentrations</v>
      </c>
      <c r="BC172" s="37" t="str">
        <f>ForcingConstraint!$A$21</f>
        <v>Historical Stratospheric Aerosol</v>
      </c>
      <c r="BD172" s="268"/>
      <c r="BE172" s="269"/>
      <c r="BF172" s="270"/>
      <c r="BG172" s="269"/>
      <c r="BH172" s="269"/>
      <c r="BI172" s="269"/>
      <c r="BJ172" s="269"/>
      <c r="BK172" s="269"/>
      <c r="BL172" s="269"/>
      <c r="BM172" s="270"/>
    </row>
    <row r="173" spans="1:65" s="271" customFormat="1" ht="105">
      <c r="A173" s="264" t="s">
        <v>6335</v>
      </c>
      <c r="B173" s="265" t="s">
        <v>6339</v>
      </c>
      <c r="C173" s="264" t="s">
        <v>6331</v>
      </c>
      <c r="D173" s="264"/>
      <c r="E173" s="264"/>
      <c r="F173" s="265" t="s">
        <v>6342</v>
      </c>
      <c r="G173" s="264" t="s">
        <v>6382</v>
      </c>
      <c r="H173" s="264" t="s">
        <v>6369</v>
      </c>
      <c r="I173" s="16" t="s">
        <v>70</v>
      </c>
      <c r="J173" s="21" t="str">
        <f>party!$A$55</f>
        <v>Rein Haarsma</v>
      </c>
      <c r="K173" s="21" t="str">
        <f>party!$A$56</f>
        <v>Malcolm Roberts</v>
      </c>
      <c r="L173" s="265"/>
      <c r="M173" s="265"/>
      <c r="N173" s="265"/>
      <c r="O17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73" s="7" t="str">
        <f>references!$D$119</f>
        <v>Kennedy, J. J., N. A. Rayner, H. A. Titchner, S. C. Millington, M. Saunby, R. O. Smith: The Met Office Hadley Centre Sea Ice and Sea-Surface Temperature data set, version 2.2.0.0, in prep.</v>
      </c>
      <c r="Q173" s="7" t="str">
        <f>references!$D$123</f>
        <v xml:space="preserve">Zhu, Z., J. Bi, Y. Pan, S. Ganguly, A. Anav, L. Xu, A. Samanta, S. Piao, R. R. Nemani,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v>
      </c>
      <c r="R173" s="285"/>
      <c r="S173" s="285"/>
      <c r="T173" s="285"/>
      <c r="U173" s="285"/>
      <c r="V173" s="21" t="str">
        <f>party!$A$6</f>
        <v>Charlotte Pascoe</v>
      </c>
      <c r="W173" s="22" t="str">
        <f t="shared" si="11"/>
        <v>highresSST-present</v>
      </c>
      <c r="X173" s="22" t="str">
        <f t="shared" si="11"/>
        <v>highresSST-present</v>
      </c>
      <c r="Y173" s="22"/>
      <c r="Z173" s="264"/>
      <c r="AA173" s="264"/>
      <c r="AB173" s="264"/>
      <c r="AC173" s="264"/>
      <c r="AD173" s="264"/>
      <c r="AE173" s="264"/>
      <c r="AF173" s="264"/>
      <c r="AG173" s="21" t="str">
        <f>TemporalConstraint!$A$7</f>
        <v>1979-2014 36yrs</v>
      </c>
      <c r="AH173" s="265"/>
      <c r="AI173" s="21" t="str">
        <f>EnsembleRequirement!$A$22</f>
        <v>MinimumOne</v>
      </c>
      <c r="AJ173" s="265"/>
      <c r="AK173" s="265"/>
      <c r="AL173" s="265"/>
      <c r="AM173" s="265"/>
      <c r="AN173" s="265"/>
      <c r="AO173" s="265"/>
      <c r="AP173" s="265"/>
      <c r="AQ173" s="21" t="str">
        <f>requirement!$A$3</f>
        <v>AGCM Configuration</v>
      </c>
      <c r="AR173" s="21" t="str">
        <f>requirement!$A$20</f>
        <v>High Res Atmos</v>
      </c>
      <c r="AS173" s="265"/>
      <c r="AT173" s="265"/>
      <c r="AU173" s="265"/>
      <c r="AV173" s="21" t="str">
        <f>ForcingConstraint!$A$445</f>
        <v>Present Day Land Surface Forcing with LAI3g LAI</v>
      </c>
      <c r="AW173" s="21" t="str">
        <f>ForcingConstraint!$A$435</f>
        <v>High Res HadISST2.2</v>
      </c>
      <c r="AX173" s="21" t="str">
        <f>ForcingConstraint!$A$14</f>
        <v>Historical WMGHG Concentrations</v>
      </c>
      <c r="AY173" s="21" t="str">
        <f>ForcingConstraint!$A$5</f>
        <v>Historical Aerosol Plume Climatology</v>
      </c>
      <c r="AZ173" s="21" t="str">
        <f>ForcingConstraint!$A$20</f>
        <v>Historical Solar Irradiance Forcing</v>
      </c>
      <c r="BA173" s="37" t="str">
        <f>ForcingConstraint!$A$17</f>
        <v>Historical Ozone Concentrations</v>
      </c>
      <c r="BB173" s="37" t="str">
        <f>ForcingConstraint!$A$21</f>
        <v>Historical Stratospheric Aerosol</v>
      </c>
      <c r="BC173" s="31"/>
      <c r="BD173" s="37"/>
      <c r="BE173" s="32"/>
      <c r="BF173" s="32"/>
      <c r="BG173" s="269"/>
      <c r="BH173" s="269"/>
      <c r="BI173" s="269"/>
      <c r="BJ173" s="269"/>
      <c r="BK173" s="269"/>
      <c r="BL173" s="269"/>
      <c r="BM173" s="270"/>
    </row>
    <row r="174" spans="1:65" s="271" customFormat="1" ht="105">
      <c r="A174" s="264" t="s">
        <v>6336</v>
      </c>
      <c r="B174" s="265" t="s">
        <v>6340</v>
      </c>
      <c r="C174" s="264" t="s">
        <v>6333</v>
      </c>
      <c r="D174" s="264"/>
      <c r="E174" s="264"/>
      <c r="F174" s="265" t="s">
        <v>6360</v>
      </c>
      <c r="G174" s="264" t="s">
        <v>6368</v>
      </c>
      <c r="H174" s="264" t="s">
        <v>6344</v>
      </c>
      <c r="I174" s="16" t="s">
        <v>70</v>
      </c>
      <c r="J174" s="21" t="str">
        <f>party!$A$55</f>
        <v>Rein Haarsma</v>
      </c>
      <c r="K174" s="21" t="str">
        <f>party!$A$56</f>
        <v>Malcolm Roberts</v>
      </c>
      <c r="L174" s="265"/>
      <c r="M174" s="265"/>
      <c r="N174" s="265"/>
      <c r="O17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74" s="7" t="str">
        <f>references!$D$119</f>
        <v>Kennedy, J. J., N. A. Rayner, H. A. Titchner, S. C. Millington, M. Saunby, R. O. Smith: The Met Office Hadley Centre Sea Ice and Sea-Surface Temperature data set, version 2.2.0.0, in prep.</v>
      </c>
      <c r="Q174" s="285"/>
      <c r="R174" s="285"/>
      <c r="S174" s="285"/>
      <c r="T174" s="285"/>
      <c r="U174" s="285"/>
      <c r="V174" s="21" t="str">
        <f>party!$A$6</f>
        <v>Charlotte Pascoe</v>
      </c>
      <c r="W174" s="22" t="str">
        <f t="shared" si="11"/>
        <v>highresSST-present</v>
      </c>
      <c r="X174" s="22" t="str">
        <f t="shared" si="11"/>
        <v>highresSST-present</v>
      </c>
      <c r="Y174" s="22"/>
      <c r="Z174" s="264"/>
      <c r="AA174" s="264"/>
      <c r="AB174" s="22" t="str">
        <f>$C$172</f>
        <v>highresSST-4xCO2</v>
      </c>
      <c r="AC174" s="22" t="str">
        <f>$C$88</f>
        <v>amip-p4K</v>
      </c>
      <c r="AD174" s="264"/>
      <c r="AE174" s="264"/>
      <c r="AF174" s="264"/>
      <c r="AG174" s="21" t="str">
        <f>TemporalConstraint!$A$7</f>
        <v>1979-2014 36yrs</v>
      </c>
      <c r="AH174" s="265"/>
      <c r="AI174" s="21" t="str">
        <f>EnsembleRequirement!$A$22</f>
        <v>MinimumOne</v>
      </c>
      <c r="AJ174" s="265"/>
      <c r="AK174" s="265"/>
      <c r="AL174" s="265"/>
      <c r="AM174" s="265"/>
      <c r="AN174" s="265"/>
      <c r="AO174" s="265"/>
      <c r="AP174" s="265"/>
      <c r="AQ174" s="21" t="str">
        <f>requirement!$A$3</f>
        <v>AGCM Configuration</v>
      </c>
      <c r="AR174" s="21" t="str">
        <f>requirement!$A$20</f>
        <v>High Res Atmos</v>
      </c>
      <c r="AS174" s="265"/>
      <c r="AT174" s="265"/>
      <c r="AU174" s="265"/>
      <c r="AV174" s="21" t="str">
        <f>ForcingConstraint!$A$443</f>
        <v>High Res HadISST2.2 Plus Uniform 4K</v>
      </c>
      <c r="AW174" s="21" t="str">
        <f>ForcingConstraint!$A$14</f>
        <v>Historical WMGHG Concentrations</v>
      </c>
      <c r="AX174" s="21" t="str">
        <f>ForcingConstraint!$A$5</f>
        <v>Historical Aerosol Plume Climatology</v>
      </c>
      <c r="AY174" s="21" t="str">
        <f>ForcingConstraint!$A$419</f>
        <v>Present Day Land Surface Forcing</v>
      </c>
      <c r="AZ174" s="21" t="str">
        <f>ForcingConstraint!$A$20</f>
        <v>Historical Solar Irradiance Forcing</v>
      </c>
      <c r="BA174" s="37" t="str">
        <f>ForcingConstraint!$A$17</f>
        <v>Historical Ozone Concentrations</v>
      </c>
      <c r="BB174" s="37" t="str">
        <f>ForcingConstraint!$A$21</f>
        <v>Historical Stratospheric Aerosol</v>
      </c>
      <c r="BC174" s="267"/>
      <c r="BD174" s="268"/>
      <c r="BE174" s="269"/>
      <c r="BF174" s="270"/>
      <c r="BG174" s="269"/>
      <c r="BH174" s="269"/>
      <c r="BI174" s="269"/>
      <c r="BJ174" s="269"/>
      <c r="BK174" s="269"/>
      <c r="BL174" s="269"/>
      <c r="BM174" s="270"/>
    </row>
    <row r="175" spans="1:65" s="271" customFormat="1" ht="120">
      <c r="A175" s="264" t="s">
        <v>6337</v>
      </c>
      <c r="B175" s="265" t="s">
        <v>6341</v>
      </c>
      <c r="C175" s="264" t="s">
        <v>6330</v>
      </c>
      <c r="D175" s="264"/>
      <c r="E175" s="264"/>
      <c r="F175" s="265" t="s">
        <v>6361</v>
      </c>
      <c r="G175" s="264" t="s">
        <v>6601</v>
      </c>
      <c r="H175" s="264" t="s">
        <v>6350</v>
      </c>
      <c r="I175" s="16" t="s">
        <v>70</v>
      </c>
      <c r="J175" s="21" t="str">
        <f>party!$A$55</f>
        <v>Rein Haarsma</v>
      </c>
      <c r="K175" s="21" t="str">
        <f>party!$A$56</f>
        <v>Malcolm Roberts</v>
      </c>
      <c r="L175" s="265"/>
      <c r="M175" s="265"/>
      <c r="N175" s="265"/>
      <c r="O17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75" s="7" t="str">
        <f>references!$D$119</f>
        <v>Kennedy, J. J., N. A. Rayner, H. A. Titchner, S. C. Millington, M. Saunby, R. O. Smith: The Met Office Hadley Centre Sea Ice and Sea-Surface Temperature data set, version 2.2.0.0, in prep.</v>
      </c>
      <c r="Q175" s="7" t="str">
        <f>references!$D$121</f>
        <v xml:space="preserve">Ma, X., P. Chang, R. Saravanan, R. Montuoro, J.-S. Hsieh, D. Wu, X. Lin, L. Wu, Z. Jing (2015), Distant Influence of Kuroshio Eddies on North Pacific Weather Patterns?, Sci. Rep., 5, 17785 </v>
      </c>
      <c r="R175" s="7" t="str">
        <f>references!$D$122</f>
        <v>Chelton, D. B. and S.-P. Xie (2010), Coupled ocean-atmosphere interaction at oceanic mesoscales, Oceanography, 23, 52-69</v>
      </c>
      <c r="S175" s="285"/>
      <c r="T175" s="285"/>
      <c r="U175" s="285"/>
      <c r="V175" s="21" t="str">
        <f>party!$A$6</f>
        <v>Charlotte Pascoe</v>
      </c>
      <c r="W175" s="22" t="str">
        <f t="shared" si="11"/>
        <v>highresSST-present</v>
      </c>
      <c r="X175" s="22" t="str">
        <f t="shared" si="11"/>
        <v>highresSST-present</v>
      </c>
      <c r="Y175" s="22"/>
      <c r="Z175" s="264"/>
      <c r="AA175" s="264"/>
      <c r="AB175" s="264"/>
      <c r="AC175" s="264"/>
      <c r="AD175" s="264"/>
      <c r="AE175" s="264"/>
      <c r="AF175" s="264"/>
      <c r="AG175" s="21" t="str">
        <f>TemporalConstraint!$A$7</f>
        <v>1979-2014 36yrs</v>
      </c>
      <c r="AH175" s="265"/>
      <c r="AI175" s="21" t="str">
        <f>EnsembleRequirement!$A$22</f>
        <v>MinimumOne</v>
      </c>
      <c r="AJ175" s="265"/>
      <c r="AK175" s="265"/>
      <c r="AL175" s="265"/>
      <c r="AM175" s="265"/>
      <c r="AN175" s="265"/>
      <c r="AO175" s="265"/>
      <c r="AP175" s="265"/>
      <c r="AQ175" s="21" t="str">
        <f>requirement!$A$3</f>
        <v>AGCM Configuration</v>
      </c>
      <c r="AR175" s="21" t="str">
        <f>requirement!$A$20</f>
        <v>High Res Atmos</v>
      </c>
      <c r="AS175" s="265"/>
      <c r="AT175" s="265"/>
      <c r="AU175" s="265"/>
      <c r="AV175" s="21" t="str">
        <f>ForcingConstraint!$A$444</f>
        <v>Smoothed HadISST2.2</v>
      </c>
      <c r="AW175" s="21" t="str">
        <f>ForcingConstraint!$A$14</f>
        <v>Historical WMGHG Concentrations</v>
      </c>
      <c r="AX175" s="21" t="str">
        <f>ForcingConstraint!$A$5</f>
        <v>Historical Aerosol Plume Climatology</v>
      </c>
      <c r="AY175" s="21" t="str">
        <f>ForcingConstraint!$A$419</f>
        <v>Present Day Land Surface Forcing</v>
      </c>
      <c r="AZ175" s="21" t="str">
        <f>ForcingConstraint!$A$20</f>
        <v>Historical Solar Irradiance Forcing</v>
      </c>
      <c r="BA175" s="37" t="str">
        <f>ForcingConstraint!$A$17</f>
        <v>Historical Ozone Concentrations</v>
      </c>
      <c r="BB175" s="37" t="str">
        <f>ForcingConstraint!$A$21</f>
        <v>Historical Stratospheric Aerosol</v>
      </c>
      <c r="BC175" s="267"/>
      <c r="BD175" s="268"/>
      <c r="BE175" s="269"/>
      <c r="BF175" s="270"/>
      <c r="BG175" s="269"/>
      <c r="BH175" s="269"/>
      <c r="BI175" s="269"/>
      <c r="BJ175" s="269"/>
      <c r="BK175" s="269"/>
      <c r="BL175" s="269"/>
      <c r="BM175" s="270"/>
    </row>
    <row r="176" spans="1:65" ht="105">
      <c r="A176" s="22" t="s">
        <v>1472</v>
      </c>
      <c r="B176" s="21" t="s">
        <v>3009</v>
      </c>
      <c r="C176" s="22" t="s">
        <v>3010</v>
      </c>
      <c r="E176" s="22" t="s">
        <v>3008</v>
      </c>
      <c r="F176" s="21" t="s">
        <v>1450</v>
      </c>
      <c r="G176" s="22" t="s">
        <v>6613</v>
      </c>
      <c r="H176" s="22" t="s">
        <v>1675</v>
      </c>
      <c r="I176" s="21" t="s">
        <v>70</v>
      </c>
      <c r="J176" s="21" t="str">
        <f>party!$A$77</f>
        <v>ISMIP6 email</v>
      </c>
      <c r="K176" s="21" t="str">
        <f>party!$A$78</f>
        <v>ISMIP6 leads</v>
      </c>
      <c r="L176" s="21" t="str">
        <f>party!$A$57</f>
        <v>Eric Larour</v>
      </c>
      <c r="M176" s="21" t="str">
        <f>party!$A$58</f>
        <v>Sophie Nowicki</v>
      </c>
      <c r="N176" s="21" t="str">
        <f>party!$A$59</f>
        <v>Tony Payne</v>
      </c>
      <c r="O176" s="13" t="str">
        <f>references!$D$14</f>
        <v>Overview CMIP6-Endorsed MIPs</v>
      </c>
      <c r="P176" s="13" t="str">
        <f>references!$D$38</f>
        <v>Ice Sheet Model Intercomparison Project home page</v>
      </c>
      <c r="Q176" s="13" t="str">
        <f>references!$D$85</f>
        <v>Nowicki, S. M. J., T. Payne, E. Larour, H. Seroussi, H. Goelzer, W. Lipscomb, J. Gregory, A. Abe-Ouchi, A. Shepherd (2016), Ice Sheet Model Intercomparison Project (ISMIP6) contribution to CMIP6, Geosci. Model Dev., 9, 4521-4545</v>
      </c>
      <c r="V176" s="21" t="str">
        <f>party!$A$6</f>
        <v>Charlotte Pascoe</v>
      </c>
      <c r="W176" s="7" t="str">
        <f>experiment!$C$9</f>
        <v>piControl</v>
      </c>
      <c r="AG176" s="21" t="str">
        <f>TemporalConstraint!$A$4</f>
        <v>500yrs</v>
      </c>
      <c r="AI176" s="21" t="str">
        <f>EnsembleRequirement!$A$4</f>
        <v>SingleMember</v>
      </c>
      <c r="AJ176" s="21" t="str">
        <f>EnsembleRequirement!$A$36</f>
        <v>Initialisation after spin-up</v>
      </c>
      <c r="AQ176" s="21" t="str">
        <f>requirement!$A$28</f>
        <v>AOGCM-ISM Configuration</v>
      </c>
      <c r="AV176" s="21" t="str">
        <f>ForcingConstraint!$A$26</f>
        <v>Pre-Industrial CO2 Concentration</v>
      </c>
      <c r="AW176" s="21" t="str">
        <f>requirement!$A$43</f>
        <v>Pre-Industrial Forcing Excluding CO2</v>
      </c>
      <c r="AX176" s="21" t="str">
        <f>requirement!$A$12</f>
        <v>Pre-Industrial Solar Particle Forcing</v>
      </c>
      <c r="BG176" s="43"/>
      <c r="BH176" s="43"/>
      <c r="BI176" s="43"/>
      <c r="BJ176" s="43"/>
      <c r="BK176" s="43"/>
      <c r="BL176" s="43"/>
      <c r="BM176" s="35"/>
    </row>
    <row r="177" spans="1:65" ht="105">
      <c r="A177" s="22" t="s">
        <v>1471</v>
      </c>
      <c r="B177" s="21" t="s">
        <v>4284</v>
      </c>
      <c r="C177" s="22" t="s">
        <v>4286</v>
      </c>
      <c r="E177" s="22" t="s">
        <v>4285</v>
      </c>
      <c r="F177" s="21" t="s">
        <v>1449</v>
      </c>
      <c r="G177" s="22" t="s">
        <v>5919</v>
      </c>
      <c r="H177" s="22" t="s">
        <v>1676</v>
      </c>
      <c r="I177" s="21" t="s">
        <v>70</v>
      </c>
      <c r="J177" s="21" t="str">
        <f>party!$A$77</f>
        <v>ISMIP6 email</v>
      </c>
      <c r="K177" s="21" t="str">
        <f>party!$A$78</f>
        <v>ISMIP6 leads</v>
      </c>
      <c r="L177" s="21" t="str">
        <f>party!$A$57</f>
        <v>Eric Larour</v>
      </c>
      <c r="M177" s="21" t="str">
        <f>party!$A$58</f>
        <v>Sophie Nowicki</v>
      </c>
      <c r="N177" s="21" t="str">
        <f>party!$A$59</f>
        <v>Tony Payne</v>
      </c>
      <c r="O177" s="13" t="str">
        <f>references!$D$14</f>
        <v>Overview CMIP6-Endorsed MIPs</v>
      </c>
      <c r="P177" s="13" t="str">
        <f>references!$D$38</f>
        <v>Ice Sheet Model Intercomparison Project home page</v>
      </c>
      <c r="Q177" s="13" t="str">
        <f>references!$D$85</f>
        <v>Nowicki, S. M. J., T. Payne, E. Larour, H. Seroussi, H. Goelzer, W. Lipscomb, J. Gregory, A. Abe-Ouchi, A. Shepherd (2016), Ice Sheet Model Intercomparison Project (ISMIP6) contribution to CMIP6, Geosci. Model Dev., 9, 4521-4545</v>
      </c>
      <c r="V177" s="21" t="str">
        <f>party!$A$6</f>
        <v>Charlotte Pascoe</v>
      </c>
      <c r="W177" s="7" t="str">
        <f>experiment!$C$3</f>
        <v>1pctCO2</v>
      </c>
      <c r="X177" s="7" t="str">
        <f>experiment!$C$176</f>
        <v>piControl-withism</v>
      </c>
      <c r="Y177" s="7"/>
      <c r="Z177" s="7"/>
      <c r="AA177" s="7"/>
      <c r="AB177" s="7" t="str">
        <f>experiment!$C$181</f>
        <v>ism-1pctCO2to4x-self</v>
      </c>
      <c r="AC177" s="7" t="str">
        <f>experiment!$C$185</f>
        <v>ism-1pctCO2to4x-std</v>
      </c>
      <c r="AG177" s="21" t="str">
        <f>TemporalConstraint!$A$69</f>
        <v>150yrs</v>
      </c>
      <c r="AI177" s="21" t="str">
        <f>EnsembleRequirement!$A$4</f>
        <v>SingleMember</v>
      </c>
      <c r="AJ177" s="21" t="str">
        <f>EnsembleRequirement!$A$37</f>
        <v>PreIndustrialISMInitialisation</v>
      </c>
      <c r="AQ177" s="21" t="str">
        <f>requirement!$A$28</f>
        <v>AOGCM-ISM Configuration</v>
      </c>
      <c r="AV177" s="21" t="str">
        <f>ForcingConstraint!$A$3</f>
        <v>1% per year CO2 Increase</v>
      </c>
      <c r="AW177" s="21" t="str">
        <f>ForcingConstraint!$A$420</f>
        <v>Maintain 4xCO2 concentration</v>
      </c>
      <c r="AX177" s="21" t="str">
        <f>requirement!$A$43</f>
        <v>Pre-Industrial Forcing Excluding CO2</v>
      </c>
      <c r="AY177" s="21" t="str">
        <f>requirement!$A$12</f>
        <v>Pre-Industrial Solar Particle Forcing</v>
      </c>
      <c r="BG177" s="43"/>
      <c r="BH177" s="43"/>
      <c r="BI177" s="43"/>
      <c r="BJ177" s="43"/>
      <c r="BK177" s="43"/>
      <c r="BL177" s="43"/>
      <c r="BM177" s="35"/>
    </row>
    <row r="178" spans="1:65" ht="60">
      <c r="A178" s="22" t="s">
        <v>4291</v>
      </c>
      <c r="B178" s="21" t="s">
        <v>4288</v>
      </c>
      <c r="C178" s="22" t="s">
        <v>4287</v>
      </c>
      <c r="F178" s="21" t="s">
        <v>4296</v>
      </c>
      <c r="G178" s="22" t="s">
        <v>4289</v>
      </c>
      <c r="I178" s="21" t="s">
        <v>70</v>
      </c>
      <c r="J178" s="21" t="str">
        <f>party!$A$77</f>
        <v>ISMIP6 email</v>
      </c>
      <c r="K178" s="21" t="str">
        <f>party!$A$78</f>
        <v>ISMIP6 leads</v>
      </c>
      <c r="L178" s="21" t="str">
        <f>party!$A$57</f>
        <v>Eric Larour</v>
      </c>
      <c r="M178" s="21" t="str">
        <f>party!$A$58</f>
        <v>Sophie Nowicki</v>
      </c>
      <c r="N178" s="21" t="str">
        <f>party!$A$59</f>
        <v>Tony Payne</v>
      </c>
      <c r="O178" s="13" t="str">
        <f>references!$D$85</f>
        <v>Nowicki, S. M. J., T. Payne, E. Larour, H. Seroussi, H. Goelzer, W. Lipscomb, J. Gregory, A. Abe-Ouchi, A. Shepherd (2016), Ice Sheet Model Intercomparison Project (ISMIP6) contribution to CMIP6, Geosci. Model Dev., 9, 4521-4545</v>
      </c>
      <c r="P178" s="13"/>
      <c r="Q178" s="13"/>
      <c r="V178" s="21" t="str">
        <f>party!$A$6</f>
        <v>Charlotte Pascoe</v>
      </c>
      <c r="W178" s="22" t="str">
        <f>$C$14</f>
        <v>historical</v>
      </c>
      <c r="X178" s="7" t="str">
        <f>experiment!$C$176</f>
        <v>piControl-withism</v>
      </c>
      <c r="Y178" s="7"/>
      <c r="Z178" s="7"/>
      <c r="AA178" s="7"/>
      <c r="AB178" s="22" t="str">
        <f>$C$182</f>
        <v>ism-historical-self</v>
      </c>
      <c r="AG178" s="21" t="str">
        <f>TemporalConstraint!A3</f>
        <v>1850-2014 165yrs</v>
      </c>
      <c r="AI178" s="21" t="str">
        <f>EnsembleRequirement!$A$4</f>
        <v>SingleMember</v>
      </c>
      <c r="AJ178" s="21" t="str">
        <f>EnsembleRequirement!$A$37</f>
        <v>PreIndustrialISMInitialisation</v>
      </c>
      <c r="AQ178" s="21" t="str">
        <f>requirement!$A$28</f>
        <v>AOGCM-ISM Configuration</v>
      </c>
      <c r="AV178" s="37" t="str">
        <f>requirement!$A$5</f>
        <v>Historical Aerosol Forcing</v>
      </c>
      <c r="AW178" s="133" t="str">
        <f>ForcingConstraint!$A$14</f>
        <v>Historical WMGHG Concentrations</v>
      </c>
      <c r="AX178" s="134" t="str">
        <f>ForcingConstraint!$A$16</f>
        <v>Historical Land Use</v>
      </c>
      <c r="AY178" s="31" t="str">
        <f>requirement!$A$8</f>
        <v>Historical O3 and Stratospheric H2O Concentrations</v>
      </c>
      <c r="AZ178" s="37" t="str">
        <f>ForcingConstraint!$A$21</f>
        <v>Historical Stratospheric Aerosol</v>
      </c>
      <c r="BA178" s="32" t="str">
        <f>ForcingConstraint!$A$20</f>
        <v>Historical Solar Irradiance Forcing</v>
      </c>
      <c r="BB178" s="32" t="str">
        <f>requirement!$A$10</f>
        <v xml:space="preserve">Historical Solar Particle Forcing </v>
      </c>
      <c r="BG178" s="43"/>
      <c r="BH178" s="43"/>
      <c r="BI178" s="43"/>
      <c r="BJ178" s="43"/>
      <c r="BK178" s="43"/>
      <c r="BL178" s="43"/>
      <c r="BM178" s="35"/>
    </row>
    <row r="179" spans="1:65" ht="60">
      <c r="A179" s="22" t="s">
        <v>1470</v>
      </c>
      <c r="B179" s="21" t="s">
        <v>3004</v>
      </c>
      <c r="C179" s="22" t="s">
        <v>3007</v>
      </c>
      <c r="E179" s="22" t="s">
        <v>3006</v>
      </c>
      <c r="F179" s="21" t="s">
        <v>1469</v>
      </c>
      <c r="G179" s="22" t="s">
        <v>4283</v>
      </c>
      <c r="I179" s="21" t="s">
        <v>70</v>
      </c>
      <c r="J179" s="21" t="str">
        <f>party!$A$77</f>
        <v>ISMIP6 email</v>
      </c>
      <c r="K179" s="21" t="str">
        <f>party!$A$78</f>
        <v>ISMIP6 leads</v>
      </c>
      <c r="L179" s="21" t="str">
        <f>party!$A$57</f>
        <v>Eric Larour</v>
      </c>
      <c r="M179" s="21" t="str">
        <f>party!$A$58</f>
        <v>Sophie Nowicki</v>
      </c>
      <c r="N179" s="21" t="str">
        <f>party!$A$59</f>
        <v>Tony Payne</v>
      </c>
      <c r="O179" s="13" t="str">
        <f>references!$D$14</f>
        <v>Overview CMIP6-Endorsed MIPs</v>
      </c>
      <c r="P179" s="13" t="str">
        <f>references!$D$38</f>
        <v>Ice Sheet Model Intercomparison Project home page</v>
      </c>
      <c r="Q179" s="13" t="str">
        <f>references!$D$85</f>
        <v>Nowicki, S. M. J., T. Payne, E. Larour, H. Seroussi, H. Goelzer, W. Lipscomb, J. Gregory, A. Abe-Ouchi, A. Shepherd (2016), Ice Sheet Model Intercomparison Project (ISMIP6) contribution to CMIP6, Geosci. Model Dev., 9, 4521-4545</v>
      </c>
      <c r="V179" s="21" t="str">
        <f>party!$A$6</f>
        <v>Charlotte Pascoe</v>
      </c>
      <c r="W179" s="7" t="str">
        <f>experiment!$C$19</f>
        <v>ssp585</v>
      </c>
      <c r="X179" s="7" t="str">
        <f>experiment!$C$178</f>
        <v>historical-withism</v>
      </c>
      <c r="Y179" s="7"/>
      <c r="AB179" s="7" t="str">
        <f>experiment!$C$183</f>
        <v>ism-ssp585-self</v>
      </c>
      <c r="AC179" s="7" t="str">
        <f>experiment!$C$184</f>
        <v>ism-pdControl-std</v>
      </c>
      <c r="AG179" s="21" t="str">
        <f>TemporalConstraint!$A$36</f>
        <v xml:space="preserve">2015-2100 86yrs </v>
      </c>
      <c r="AI179" s="21" t="str">
        <f>EnsembleRequirement!$A$4</f>
        <v>SingleMember</v>
      </c>
      <c r="AJ179" s="21" t="str">
        <f>EnsembleRequirement!$A$38</f>
        <v>HistoricalISMInitialisation</v>
      </c>
      <c r="AQ179" s="21" t="str">
        <f>requirement!$A$28</f>
        <v>AOGCM-ISM Configuration</v>
      </c>
      <c r="AV179" s="21" t="str">
        <f>requirement!$A$31</f>
        <v>RCP85 Forcing</v>
      </c>
      <c r="AW179" s="265" t="str">
        <f>ForcingConstraint!$A$424</f>
        <v>Future Solar Irradiance Forcing</v>
      </c>
      <c r="AX179" s="21" t="str">
        <f>requirement!$A$11</f>
        <v>Future Solar Particle Forcing</v>
      </c>
      <c r="BG179" s="43"/>
      <c r="BH179" s="43"/>
      <c r="BI179" s="43"/>
      <c r="BJ179" s="43"/>
      <c r="BK179" s="43"/>
      <c r="BL179" s="43"/>
      <c r="BM179" s="35"/>
    </row>
    <row r="180" spans="1:65" ht="60">
      <c r="A180" s="22" t="s">
        <v>1473</v>
      </c>
      <c r="B180" s="21" t="s">
        <v>3005</v>
      </c>
      <c r="C180" s="22" t="s">
        <v>4294</v>
      </c>
      <c r="E180" s="22" t="s">
        <v>4298</v>
      </c>
      <c r="F180" s="21" t="s">
        <v>1475</v>
      </c>
      <c r="G180" s="22" t="s">
        <v>5805</v>
      </c>
      <c r="I180" s="21" t="s">
        <v>70</v>
      </c>
      <c r="J180" s="21" t="str">
        <f>party!$A$77</f>
        <v>ISMIP6 email</v>
      </c>
      <c r="K180" s="21" t="str">
        <f>party!$A$78</f>
        <v>ISMIP6 leads</v>
      </c>
      <c r="L180" s="21" t="str">
        <f>party!$A$57</f>
        <v>Eric Larour</v>
      </c>
      <c r="M180" s="21" t="str">
        <f>party!$A$58</f>
        <v>Sophie Nowicki</v>
      </c>
      <c r="N180" s="21" t="str">
        <f>party!$A$59</f>
        <v>Tony Payne</v>
      </c>
      <c r="O180" s="13" t="str">
        <f>references!$D$14</f>
        <v>Overview CMIP6-Endorsed MIPs</v>
      </c>
      <c r="P180" s="13" t="str">
        <f>references!$D$38</f>
        <v>Ice Sheet Model Intercomparison Project home page</v>
      </c>
      <c r="Q180" s="13" t="str">
        <f>references!$D$85</f>
        <v>Nowicki, S. M. J., T. Payne, E. Larour, H. Seroussi, H. Goelzer, W. Lipscomb, J. Gregory, A. Abe-Ouchi, A. Shepherd (2016), Ice Sheet Model Intercomparison Project (ISMIP6) contribution to CMIP6, Geosci. Model Dev., 9, 4521-4545</v>
      </c>
      <c r="V180" s="21" t="str">
        <f>party!$A$6</f>
        <v>Charlotte Pascoe</v>
      </c>
      <c r="W180" s="7" t="str">
        <f>experiment!$C$9</f>
        <v>piControl</v>
      </c>
      <c r="AG180" s="21" t="str">
        <f>TemporalConstraint!$A$4</f>
        <v>500yrs</v>
      </c>
      <c r="AI180" s="21" t="str">
        <f>EnsembleRequirement!$A$4</f>
        <v>SingleMember</v>
      </c>
      <c r="AJ180" s="21" t="str">
        <f>EnsembleRequirement!$A$36</f>
        <v>Initialisation after spin-up</v>
      </c>
      <c r="AQ180" s="21" t="str">
        <f>requirement!$A$29</f>
        <v>ISM Configuration</v>
      </c>
      <c r="AV180" s="21" t="str">
        <f>ForcingConstraint!$A$26</f>
        <v>Pre-Industrial CO2 Concentration</v>
      </c>
      <c r="AW180" s="21" t="str">
        <f>requirement!$A$43</f>
        <v>Pre-Industrial Forcing Excluding CO2</v>
      </c>
      <c r="BG180" s="43"/>
      <c r="BH180" s="43"/>
      <c r="BI180" s="43"/>
      <c r="BJ180" s="43"/>
      <c r="BK180" s="43"/>
      <c r="BL180" s="43"/>
      <c r="BM180" s="35"/>
    </row>
    <row r="181" spans="1:65" ht="75">
      <c r="A181" s="22" t="s">
        <v>1476</v>
      </c>
      <c r="B181" s="21" t="s">
        <v>3011</v>
      </c>
      <c r="C181" s="22" t="s">
        <v>4303</v>
      </c>
      <c r="E181" s="22" t="s">
        <v>4304</v>
      </c>
      <c r="F181" s="21" t="s">
        <v>1477</v>
      </c>
      <c r="G181" s="22" t="s">
        <v>4302</v>
      </c>
      <c r="I181" s="21" t="s">
        <v>70</v>
      </c>
      <c r="J181" s="21" t="str">
        <f>party!$A$77</f>
        <v>ISMIP6 email</v>
      </c>
      <c r="K181" s="21" t="str">
        <f>party!$A$78</f>
        <v>ISMIP6 leads</v>
      </c>
      <c r="L181" s="21" t="str">
        <f>party!$A$57</f>
        <v>Eric Larour</v>
      </c>
      <c r="M181" s="21" t="str">
        <f>party!$A$58</f>
        <v>Sophie Nowicki</v>
      </c>
      <c r="N181" s="21" t="str">
        <f>party!$A$59</f>
        <v>Tony Payne</v>
      </c>
      <c r="O181" s="13" t="str">
        <f>references!$D$14</f>
        <v>Overview CMIP6-Endorsed MIPs</v>
      </c>
      <c r="P181" s="13" t="str">
        <f>references!$D$38</f>
        <v>Ice Sheet Model Intercomparison Project home page</v>
      </c>
      <c r="Q181" s="13" t="str">
        <f>references!$D$85</f>
        <v>Nowicki, S. M. J., T. Payne, E. Larour, H. Seroussi, H. Goelzer, W. Lipscomb, J. Gregory, A. Abe-Ouchi, A. Shepherd (2016), Ice Sheet Model Intercomparison Project (ISMIP6) contribution to CMIP6, Geosci. Model Dev., 9, 4521-4545</v>
      </c>
      <c r="V181" s="21" t="str">
        <f>party!$A$6</f>
        <v>Charlotte Pascoe</v>
      </c>
      <c r="W181" s="7" t="str">
        <f>experiment!$C$3</f>
        <v>1pctCO2</v>
      </c>
      <c r="X181" s="22" t="str">
        <f>$C$180</f>
        <v>ism-piControl-self</v>
      </c>
      <c r="Y181" s="42"/>
      <c r="Z181" s="7"/>
      <c r="AA181" s="7"/>
      <c r="AB181" s="7" t="str">
        <f>experiment!$C$176</f>
        <v>piControl-withism</v>
      </c>
      <c r="AG181" s="21" t="str">
        <f>TemporalConstraint!$A$69</f>
        <v>150yrs</v>
      </c>
      <c r="AI181" s="21" t="str">
        <f>EnsembleRequirement!$A$4</f>
        <v>SingleMember</v>
      </c>
      <c r="AJ181" s="21" t="str">
        <f>EnsembleRequirement!$A$37</f>
        <v>PreIndustrialISMInitialisation</v>
      </c>
      <c r="AQ181" s="21" t="str">
        <f>requirement!$A$29</f>
        <v>ISM Configuration</v>
      </c>
      <c r="AV181" s="21" t="str">
        <f>ForcingConstraint!$A$3</f>
        <v>1% per year CO2 Increase</v>
      </c>
      <c r="AW181" s="21" t="str">
        <f>requirement!$A$43</f>
        <v>Pre-Industrial Forcing Excluding CO2</v>
      </c>
      <c r="BG181" s="43"/>
      <c r="BH181" s="43"/>
      <c r="BI181" s="43"/>
      <c r="BJ181" s="43"/>
      <c r="BK181" s="43"/>
      <c r="BL181" s="43"/>
      <c r="BM181" s="35"/>
    </row>
    <row r="182" spans="1:65" ht="60">
      <c r="A182" s="22" t="s">
        <v>4292</v>
      </c>
      <c r="B182" s="21" t="s">
        <v>4293</v>
      </c>
      <c r="C182" s="22" t="s">
        <v>4290</v>
      </c>
      <c r="F182" s="21" t="s">
        <v>4297</v>
      </c>
      <c r="G182" s="22" t="s">
        <v>4300</v>
      </c>
      <c r="I182" s="21" t="s">
        <v>70</v>
      </c>
      <c r="J182" s="21" t="str">
        <f>party!$A$77</f>
        <v>ISMIP6 email</v>
      </c>
      <c r="K182" s="21" t="str">
        <f>party!$A$78</f>
        <v>ISMIP6 leads</v>
      </c>
      <c r="L182" s="21" t="str">
        <f>party!$A$57</f>
        <v>Eric Larour</v>
      </c>
      <c r="M182" s="21" t="str">
        <f>party!$A$58</f>
        <v>Sophie Nowicki</v>
      </c>
      <c r="N182" s="21" t="str">
        <f>party!$A$59</f>
        <v>Tony Payne</v>
      </c>
      <c r="O182" s="13" t="str">
        <f>references!$D$85</f>
        <v>Nowicki, S. M. J., T. Payne, E. Larour, H. Seroussi, H. Goelzer, W. Lipscomb, J. Gregory, A. Abe-Ouchi, A. Shepherd (2016), Ice Sheet Model Intercomparison Project (ISMIP6) contribution to CMIP6, Geosci. Model Dev., 9, 4521-4545</v>
      </c>
      <c r="P182" s="13"/>
      <c r="Q182" s="13"/>
      <c r="V182" s="21" t="str">
        <f>party!$A$6</f>
        <v>Charlotte Pascoe</v>
      </c>
      <c r="W182" s="22" t="str">
        <f>$C$14</f>
        <v>historical</v>
      </c>
      <c r="X182" s="22" t="str">
        <f>$C$180</f>
        <v>ism-piControl-self</v>
      </c>
      <c r="Y182" s="42"/>
      <c r="Z182" s="7"/>
      <c r="AA182" s="7"/>
      <c r="AB182" s="7" t="str">
        <f>experiment!$C$178</f>
        <v>historical-withism</v>
      </c>
      <c r="AC182" s="7" t="str">
        <f>experiment!$C$187</f>
        <v>ism-historical-std</v>
      </c>
      <c r="AG182" s="21" t="str">
        <f>TemporalConstraint!A3</f>
        <v>1850-2014 165yrs</v>
      </c>
      <c r="AI182" s="21" t="str">
        <f>EnsembleRequirement!$A$4</f>
        <v>SingleMember</v>
      </c>
      <c r="AJ182" s="21" t="str">
        <f>EnsembleRequirement!$A$37</f>
        <v>PreIndustrialISMInitialisation</v>
      </c>
      <c r="AQ182" s="21" t="str">
        <f>requirement!$A$29</f>
        <v>ISM Configuration</v>
      </c>
      <c r="AV182" s="37" t="str">
        <f>requirement!$A$5</f>
        <v>Historical Aerosol Forcing</v>
      </c>
      <c r="AW182" s="133" t="str">
        <f>ForcingConstraint!$A$14</f>
        <v>Historical WMGHG Concentrations</v>
      </c>
      <c r="AX182" s="134" t="str">
        <f>ForcingConstraint!$A$16</f>
        <v>Historical Land Use</v>
      </c>
      <c r="AY182" s="31" t="str">
        <f>requirement!$A$8</f>
        <v>Historical O3 and Stratospheric H2O Concentrations</v>
      </c>
      <c r="AZ182" s="37" t="str">
        <f>ForcingConstraint!$A$21</f>
        <v>Historical Stratospheric Aerosol</v>
      </c>
      <c r="BA182" s="32" t="str">
        <f>ForcingConstraint!$A$20</f>
        <v>Historical Solar Irradiance Forcing</v>
      </c>
      <c r="BB182" s="32"/>
      <c r="BG182" s="43"/>
      <c r="BH182" s="43"/>
      <c r="BI182" s="43"/>
      <c r="BJ182" s="43"/>
      <c r="BK182" s="43"/>
      <c r="BL182" s="43"/>
      <c r="BM182" s="35"/>
    </row>
    <row r="183" spans="1:65" ht="60">
      <c r="A183" s="22" t="s">
        <v>1478</v>
      </c>
      <c r="B183" s="21" t="s">
        <v>3012</v>
      </c>
      <c r="C183" s="22" t="s">
        <v>4295</v>
      </c>
      <c r="E183" s="22" t="s">
        <v>4299</v>
      </c>
      <c r="F183" s="21" t="s">
        <v>1479</v>
      </c>
      <c r="G183" s="22" t="s">
        <v>4301</v>
      </c>
      <c r="I183" s="21" t="s">
        <v>70</v>
      </c>
      <c r="J183" s="21" t="str">
        <f>party!$A$77</f>
        <v>ISMIP6 email</v>
      </c>
      <c r="K183" s="21" t="str">
        <f>party!$A$78</f>
        <v>ISMIP6 leads</v>
      </c>
      <c r="L183" s="21" t="str">
        <f>party!$A$57</f>
        <v>Eric Larour</v>
      </c>
      <c r="M183" s="21" t="str">
        <f>party!$A$58</f>
        <v>Sophie Nowicki</v>
      </c>
      <c r="N183" s="21" t="str">
        <f>party!$A$59</f>
        <v>Tony Payne</v>
      </c>
      <c r="O183" s="13" t="str">
        <f>references!$D$14</f>
        <v>Overview CMIP6-Endorsed MIPs</v>
      </c>
      <c r="P183" s="13" t="str">
        <f>references!$D$38</f>
        <v>Ice Sheet Model Intercomparison Project home page</v>
      </c>
      <c r="Q183" s="13" t="str">
        <f>references!$D$85</f>
        <v>Nowicki, S. M. J., T. Payne, E. Larour, H. Seroussi, H. Goelzer, W. Lipscomb, J. Gregory, A. Abe-Ouchi, A. Shepherd (2016), Ice Sheet Model Intercomparison Project (ISMIP6) contribution to CMIP6, Geosci. Model Dev., 9, 4521-4545</v>
      </c>
      <c r="V183" s="21" t="str">
        <f>party!$A$6</f>
        <v>Charlotte Pascoe</v>
      </c>
      <c r="W183" s="7" t="str">
        <f>experiment!$C$19</f>
        <v>ssp585</v>
      </c>
      <c r="X183" s="22" t="str">
        <f>$C$182</f>
        <v>ism-historical-self</v>
      </c>
      <c r="AB183" s="7" t="str">
        <f>experiment!$C$179</f>
        <v>ssp585-withism</v>
      </c>
      <c r="AC183" s="7" t="str">
        <f>experiment!$C$186</f>
        <v>ism-ssp585-std</v>
      </c>
      <c r="AG183" s="21" t="str">
        <f>TemporalConstraint!$A$36</f>
        <v xml:space="preserve">2015-2100 86yrs </v>
      </c>
      <c r="AI183" s="21" t="str">
        <f>EnsembleRequirement!$A$4</f>
        <v>SingleMember</v>
      </c>
      <c r="AJ183" s="21" t="str">
        <f>EnsembleRequirement!$A$38</f>
        <v>HistoricalISMInitialisation</v>
      </c>
      <c r="AQ183" s="21" t="str">
        <f>requirement!$A$29</f>
        <v>ISM Configuration</v>
      </c>
      <c r="AV183" s="21" t="str">
        <f>requirement!$A$31</f>
        <v>RCP85 Forcing</v>
      </c>
      <c r="AW183" s="265" t="str">
        <f>ForcingConstraint!$A$424</f>
        <v>Future Solar Irradiance Forcing</v>
      </c>
      <c r="BG183" s="43"/>
      <c r="BH183" s="43"/>
      <c r="BI183" s="43"/>
      <c r="BJ183" s="43"/>
      <c r="BK183" s="43"/>
      <c r="BL183" s="43"/>
      <c r="BM183" s="35"/>
    </row>
    <row r="184" spans="1:65" ht="60">
      <c r="A184" s="22" t="s">
        <v>4338</v>
      </c>
      <c r="B184" s="21" t="s">
        <v>4364</v>
      </c>
      <c r="C184" s="22" t="s">
        <v>4305</v>
      </c>
      <c r="F184" s="21" t="s">
        <v>4334</v>
      </c>
      <c r="G184" s="22" t="s">
        <v>4327</v>
      </c>
      <c r="H184" s="22" t="s">
        <v>4306</v>
      </c>
      <c r="I184" s="21" t="s">
        <v>70</v>
      </c>
      <c r="J184" s="21" t="str">
        <f>party!$A$77</f>
        <v>ISMIP6 email</v>
      </c>
      <c r="K184" s="21" t="str">
        <f>party!$A$78</f>
        <v>ISMIP6 leads</v>
      </c>
      <c r="L184" s="21" t="str">
        <f>party!$A$57</f>
        <v>Eric Larour</v>
      </c>
      <c r="M184" s="21" t="str">
        <f>party!$A$58</f>
        <v>Sophie Nowicki</v>
      </c>
      <c r="N184" s="21" t="str">
        <f>party!$A$59</f>
        <v>Tony Payne</v>
      </c>
      <c r="O184" s="13" t="str">
        <f>references!$D$85</f>
        <v>Nowicki, S. M. J., T. Payne, E. Larour, H. Seroussi, H. Goelzer, W. Lipscomb, J. Gregory, A. Abe-Ouchi, A. Shepherd (2016), Ice Sheet Model Intercomparison Project (ISMIP6) contribution to CMIP6, Geosci. Model Dev., 9, 4521-4545</v>
      </c>
      <c r="P184" s="13"/>
      <c r="Q184" s="13"/>
      <c r="V184" s="21" t="str">
        <f>party!$A$6</f>
        <v>Charlotte Pascoe</v>
      </c>
      <c r="W184" s="7"/>
      <c r="AG184" s="21" t="str">
        <f>TemporalConstraint!$A$4</f>
        <v>500yrs</v>
      </c>
      <c r="AI184" s="21" t="str">
        <f>EnsembleRequirement!$A$4</f>
        <v>SingleMember</v>
      </c>
      <c r="AQ184" s="21" t="str">
        <f>requirement!$A$29</f>
        <v>ISM Configuration</v>
      </c>
      <c r="AV184" s="21" t="str">
        <f>ForcingConstraint!$A$365</f>
        <v>ISMIP6-specified pdControl input</v>
      </c>
      <c r="BG184" s="43"/>
      <c r="BH184" s="43"/>
      <c r="BI184" s="43"/>
      <c r="BJ184" s="43"/>
      <c r="BK184" s="43"/>
      <c r="BL184" s="43"/>
      <c r="BM184" s="35"/>
    </row>
    <row r="185" spans="1:65" ht="60">
      <c r="A185" s="22" t="s">
        <v>4340</v>
      </c>
      <c r="B185" s="21" t="s">
        <v>4339</v>
      </c>
      <c r="C185" s="22" t="s">
        <v>4307</v>
      </c>
      <c r="E185" s="22" t="s">
        <v>4308</v>
      </c>
      <c r="F185" s="21" t="s">
        <v>1477</v>
      </c>
      <c r="G185" s="22" t="s">
        <v>4310</v>
      </c>
      <c r="H185" s="22" t="s">
        <v>4309</v>
      </c>
      <c r="I185" s="21" t="s">
        <v>70</v>
      </c>
      <c r="J185" s="21" t="str">
        <f>party!$A$77</f>
        <v>ISMIP6 email</v>
      </c>
      <c r="K185" s="21" t="str">
        <f>party!$A$78</f>
        <v>ISMIP6 leads</v>
      </c>
      <c r="L185" s="21" t="str">
        <f>party!$A$57</f>
        <v>Eric Larour</v>
      </c>
      <c r="M185" s="21" t="str">
        <f>party!$A$58</f>
        <v>Sophie Nowicki</v>
      </c>
      <c r="N185" s="21" t="str">
        <f>party!$A$59</f>
        <v>Tony Payne</v>
      </c>
      <c r="O185" s="13" t="str">
        <f>references!$D$85</f>
        <v>Nowicki, S. M. J., T. Payne, E. Larour, H. Seroussi, H. Goelzer, W. Lipscomb, J. Gregory, A. Abe-Ouchi, A. Shepherd (2016), Ice Sheet Model Intercomparison Project (ISMIP6) contribution to CMIP6, Geosci. Model Dev., 9, 4521-4545</v>
      </c>
      <c r="P185" s="13"/>
      <c r="Q185" s="13"/>
      <c r="V185" s="21" t="str">
        <f>party!$A$6</f>
        <v>Charlotte Pascoe</v>
      </c>
      <c r="X185" s="22" t="str">
        <f>$C$184</f>
        <v>ism-pdControl-std</v>
      </c>
      <c r="AB185" s="7" t="str">
        <f>experiment!$C$3</f>
        <v>1pctCO2</v>
      </c>
      <c r="AC185" s="22" t="str">
        <f>$C$177</f>
        <v>1pctCO2to4x-withism</v>
      </c>
      <c r="AD185" s="7" t="str">
        <f>experiment!$C$181</f>
        <v>ism-1pctCO2to4x-self</v>
      </c>
      <c r="AE185" s="7" t="str">
        <f>experiment!$C$190</f>
        <v>1pctCO2-4xext</v>
      </c>
      <c r="AG185" s="21" t="str">
        <f>TemporalConstraint!$A$69</f>
        <v>150yrs</v>
      </c>
      <c r="AI185" s="21" t="str">
        <f>EnsembleRequirement!$A$4</f>
        <v>SingleMember</v>
      </c>
      <c r="AJ185" s="21" t="str">
        <f>EnsembleRequirement!$A$37</f>
        <v>PreIndustrialISMInitialisation</v>
      </c>
      <c r="AQ185" s="21" t="str">
        <f>requirement!$A$29</f>
        <v>ISM Configuration</v>
      </c>
      <c r="AV185" s="21" t="str">
        <f>ForcingConstraint!$A$366</f>
        <v>ISMIP6-specified 1pctCO2to4x input</v>
      </c>
      <c r="BG185" s="43"/>
      <c r="BH185" s="43"/>
      <c r="BI185" s="43"/>
      <c r="BJ185" s="43"/>
      <c r="BK185" s="43"/>
      <c r="BL185" s="43"/>
      <c r="BM185" s="35"/>
    </row>
    <row r="186" spans="1:65" ht="60">
      <c r="A186" s="22" t="s">
        <v>4349</v>
      </c>
      <c r="B186" s="21" t="s">
        <v>4365</v>
      </c>
      <c r="C186" s="22" t="s">
        <v>5444</v>
      </c>
      <c r="E186" s="22" t="s">
        <v>5443</v>
      </c>
      <c r="F186" s="21" t="s">
        <v>1479</v>
      </c>
      <c r="G186" s="22" t="s">
        <v>4312</v>
      </c>
      <c r="H186" s="22" t="s">
        <v>4311</v>
      </c>
      <c r="I186" s="21" t="s">
        <v>70</v>
      </c>
      <c r="J186" s="21" t="str">
        <f>party!$A$77</f>
        <v>ISMIP6 email</v>
      </c>
      <c r="K186" s="21" t="str">
        <f>party!$A$78</f>
        <v>ISMIP6 leads</v>
      </c>
      <c r="L186" s="21" t="str">
        <f>party!$A$57</f>
        <v>Eric Larour</v>
      </c>
      <c r="M186" s="21" t="str">
        <f>party!$A$58</f>
        <v>Sophie Nowicki</v>
      </c>
      <c r="N186" s="21" t="str">
        <f>party!$A$59</f>
        <v>Tony Payne</v>
      </c>
      <c r="O186" s="13" t="str">
        <f>references!$D$85</f>
        <v>Nowicki, S. M. J., T. Payne, E. Larour, H. Seroussi, H. Goelzer, W. Lipscomb, J. Gregory, A. Abe-Ouchi, A. Shepherd (2016), Ice Sheet Model Intercomparison Project (ISMIP6) contribution to CMIP6, Geosci. Model Dev., 9, 4521-4545</v>
      </c>
      <c r="P186" s="13"/>
      <c r="Q186" s="13"/>
      <c r="V186" s="21" t="str">
        <f>party!$A$6</f>
        <v>Charlotte Pascoe</v>
      </c>
      <c r="X186" s="22" t="str">
        <f>$C$187</f>
        <v>ism-historical-std</v>
      </c>
      <c r="AB186" s="7" t="str">
        <f>experiment!$C$19</f>
        <v>ssp585</v>
      </c>
      <c r="AC186" s="7" t="str">
        <f>experiment!$C$179</f>
        <v>ssp585-withism</v>
      </c>
      <c r="AD186" s="7" t="str">
        <f>experiment!$C$183</f>
        <v>ism-ssp585-self</v>
      </c>
      <c r="AG186" s="21" t="str">
        <f>TemporalConstraint!$A$36</f>
        <v xml:space="preserve">2015-2100 86yrs </v>
      </c>
      <c r="AI186" s="21" t="str">
        <f>EnsembleRequirement!$A$4</f>
        <v>SingleMember</v>
      </c>
      <c r="AJ186" s="21" t="str">
        <f>EnsembleRequirement!$A$64</f>
        <v>Present Day ISM Initialisation</v>
      </c>
      <c r="AQ186" s="21" t="str">
        <f>requirement!$A$29</f>
        <v>ISM Configuration</v>
      </c>
      <c r="AV186" s="21" t="str">
        <f>ForcingConstraint!$A$367</f>
        <v>ISMIP6-specified SSP585 input</v>
      </c>
      <c r="BG186" s="43"/>
      <c r="BH186" s="43"/>
      <c r="BI186" s="43"/>
      <c r="BJ186" s="43"/>
      <c r="BK186" s="43"/>
      <c r="BL186" s="43"/>
      <c r="BM186" s="35"/>
    </row>
    <row r="187" spans="1:65" ht="60">
      <c r="A187" s="22" t="s">
        <v>4358</v>
      </c>
      <c r="B187" s="21" t="s">
        <v>4357</v>
      </c>
      <c r="C187" s="22" t="s">
        <v>4313</v>
      </c>
      <c r="F187" s="21" t="s">
        <v>4297</v>
      </c>
      <c r="G187" s="22" t="s">
        <v>4314</v>
      </c>
      <c r="H187" s="22" t="s">
        <v>4315</v>
      </c>
      <c r="I187" s="21" t="s">
        <v>70</v>
      </c>
      <c r="J187" s="21" t="str">
        <f>party!$A$77</f>
        <v>ISMIP6 email</v>
      </c>
      <c r="K187" s="21" t="str">
        <f>party!$A$78</f>
        <v>ISMIP6 leads</v>
      </c>
      <c r="L187" s="21" t="str">
        <f>party!$A$57</f>
        <v>Eric Larour</v>
      </c>
      <c r="M187" s="21" t="str">
        <f>party!$A$58</f>
        <v>Sophie Nowicki</v>
      </c>
      <c r="N187" s="21" t="str">
        <f>party!$A$59</f>
        <v>Tony Payne</v>
      </c>
      <c r="O187" s="13" t="str">
        <f>references!$D$85</f>
        <v>Nowicki, S. M. J., T. Payne, E. Larour, H. Seroussi, H. Goelzer, W. Lipscomb, J. Gregory, A. Abe-Ouchi, A. Shepherd (2016), Ice Sheet Model Intercomparison Project (ISMIP6) contribution to CMIP6, Geosci. Model Dev., 9, 4521-4545</v>
      </c>
      <c r="P187" s="13"/>
      <c r="Q187" s="13"/>
      <c r="V187" s="21" t="str">
        <f>party!$A$6</f>
        <v>Charlotte Pascoe</v>
      </c>
      <c r="X187" s="22" t="str">
        <f>$C$184</f>
        <v>ism-pdControl-std</v>
      </c>
      <c r="AB187" s="22" t="str">
        <f>$C$14</f>
        <v>historical</v>
      </c>
      <c r="AC187" s="22" t="str">
        <f>$C$188</f>
        <v>ism-amip-std</v>
      </c>
      <c r="AD187" s="22" t="str">
        <f>$C$178</f>
        <v>historical-withism</v>
      </c>
      <c r="AE187" s="22" t="str">
        <f>$C$182</f>
        <v>ism-historical-self</v>
      </c>
      <c r="AG187" s="21" t="str">
        <f>TemporalConstraint!$A$7</f>
        <v>1979-2014 36yrs</v>
      </c>
      <c r="AI187" s="21" t="str">
        <f>EnsembleRequirement!$A$4</f>
        <v>SingleMember</v>
      </c>
      <c r="AJ187" s="21" t="str">
        <f>EnsembleRequirement!$A$64</f>
        <v>Present Day ISM Initialisation</v>
      </c>
      <c r="AQ187" s="21" t="str">
        <f>requirement!$A$29</f>
        <v>ISM Configuration</v>
      </c>
      <c r="AV187" s="21" t="str">
        <f>ForcingConstraint!$A$368</f>
        <v>ISMIP6-specified Historical input</v>
      </c>
      <c r="BG187" s="43"/>
      <c r="BH187" s="43"/>
      <c r="BI187" s="43"/>
      <c r="BJ187" s="43"/>
      <c r="BK187" s="43"/>
      <c r="BL187" s="43"/>
      <c r="BM187" s="35"/>
    </row>
    <row r="188" spans="1:65" ht="60">
      <c r="A188" s="22" t="s">
        <v>4367</v>
      </c>
      <c r="B188" s="21" t="s">
        <v>4366</v>
      </c>
      <c r="C188" s="22" t="s">
        <v>4316</v>
      </c>
      <c r="F188" s="21" t="s">
        <v>4363</v>
      </c>
      <c r="G188" s="22" t="s">
        <v>4318</v>
      </c>
      <c r="H188" s="22" t="s">
        <v>4317</v>
      </c>
      <c r="I188" s="21" t="s">
        <v>70</v>
      </c>
      <c r="J188" s="21" t="str">
        <f>party!$A$77</f>
        <v>ISMIP6 email</v>
      </c>
      <c r="K188" s="21" t="str">
        <f>party!$A$78</f>
        <v>ISMIP6 leads</v>
      </c>
      <c r="L188" s="21" t="str">
        <f>party!$A$57</f>
        <v>Eric Larour</v>
      </c>
      <c r="M188" s="21" t="str">
        <f>party!$A$58</f>
        <v>Sophie Nowicki</v>
      </c>
      <c r="N188" s="21" t="str">
        <f>party!$A$59</f>
        <v>Tony Payne</v>
      </c>
      <c r="O188" s="13" t="str">
        <f>references!$D$85</f>
        <v>Nowicki, S. M. J., T. Payne, E. Larour, H. Seroussi, H. Goelzer, W. Lipscomb, J. Gregory, A. Abe-Ouchi, A. Shepherd (2016), Ice Sheet Model Intercomparison Project (ISMIP6) contribution to CMIP6, Geosci. Model Dev., 9, 4521-4545</v>
      </c>
      <c r="P188" s="13"/>
      <c r="Q188" s="13"/>
      <c r="V188" s="21" t="str">
        <f>party!$A$6</f>
        <v>Charlotte Pascoe</v>
      </c>
      <c r="AB188" s="22" t="str">
        <f>$C$7</f>
        <v>amip</v>
      </c>
      <c r="AC188" s="22" t="str">
        <f>$C$187</f>
        <v>ism-historical-std</v>
      </c>
      <c r="AG188" s="21" t="str">
        <f>TemporalConstraint!$A$7</f>
        <v>1979-2014 36yrs</v>
      </c>
      <c r="AI188" s="21" t="str">
        <f>EnsembleRequirement!$A$4</f>
        <v>SingleMember</v>
      </c>
      <c r="AQ188" s="21" t="str">
        <f>requirement!$A$29</f>
        <v>ISM Configuration</v>
      </c>
      <c r="AV188" s="21" t="str">
        <f>ForcingConstraint!$A$369</f>
        <v>ISMIP6-specified AMIP input</v>
      </c>
      <c r="BG188" s="43"/>
      <c r="BH188" s="43"/>
      <c r="BI188" s="43"/>
      <c r="BJ188" s="43"/>
      <c r="BK188" s="43"/>
      <c r="BL188" s="43"/>
      <c r="BM188" s="35"/>
    </row>
    <row r="189" spans="1:65" ht="135">
      <c r="A189" s="22" t="s">
        <v>4377</v>
      </c>
      <c r="B189" s="21" t="s">
        <v>4375</v>
      </c>
      <c r="C189" s="22" t="s">
        <v>4319</v>
      </c>
      <c r="F189" s="21" t="s">
        <v>4376</v>
      </c>
      <c r="G189" s="22" t="s">
        <v>4320</v>
      </c>
      <c r="H189" s="22" t="s">
        <v>4321</v>
      </c>
      <c r="I189" s="21" t="s">
        <v>70</v>
      </c>
      <c r="J189" s="21" t="str">
        <f>party!$A$77</f>
        <v>ISMIP6 email</v>
      </c>
      <c r="K189" s="21" t="str">
        <f>party!$A$78</f>
        <v>ISMIP6 leads</v>
      </c>
      <c r="L189" s="21" t="str">
        <f>party!$A$57</f>
        <v>Eric Larour</v>
      </c>
      <c r="M189" s="21" t="str">
        <f>party!$A$58</f>
        <v>Sophie Nowicki</v>
      </c>
      <c r="N189" s="21" t="str">
        <f>party!$A$59</f>
        <v>Tony Payne</v>
      </c>
      <c r="O189" s="13" t="str">
        <f>references!$D$85</f>
        <v>Nowicki, S. M. J., T. Payne, E. Larour, H. Seroussi, H. Goelzer, W. Lipscomb, J. Gregory, A. Abe-Ouchi, A. Shepherd (2016), Ice Sheet Model Intercomparison Project (ISMIP6) contribution to CMIP6, Geosci. Model Dev., 9, 4521-4545</v>
      </c>
      <c r="P189"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Q189" s="13" t="str">
        <f>references!$D$115</f>
        <v>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v>
      </c>
      <c r="V189" s="21" t="str">
        <f>party!$A$6</f>
        <v>Charlotte Pascoe</v>
      </c>
      <c r="AB189" s="22" t="str">
        <f>$C$277</f>
        <v>lig127k</v>
      </c>
      <c r="AG189" s="21" t="str">
        <f>TemporalConstraint!$A$56</f>
        <v>100yrsAfterSpinUp</v>
      </c>
      <c r="AI189" s="21" t="str">
        <f>EnsembleRequirement!$A$4</f>
        <v>SingleMember</v>
      </c>
      <c r="AQ189" s="21" t="str">
        <f>requirement!$A$29</f>
        <v>ISM Configuration</v>
      </c>
      <c r="AV189" s="21" t="str">
        <f>ForcingConstraint!$A$370</f>
        <v>ISMIP6-specified lig127k input</v>
      </c>
      <c r="BG189" s="43"/>
      <c r="BH189" s="43"/>
      <c r="BI189" s="43"/>
      <c r="BJ189" s="43"/>
      <c r="BK189" s="43"/>
      <c r="BL189" s="43"/>
      <c r="BM189" s="35"/>
    </row>
    <row r="190" spans="1:65" s="118" customFormat="1" ht="60">
      <c r="A190" s="112" t="s">
        <v>5926</v>
      </c>
      <c r="B190" s="113" t="s">
        <v>5927</v>
      </c>
      <c r="C190" s="112" t="s">
        <v>5928</v>
      </c>
      <c r="D190" s="112"/>
      <c r="E190" s="112"/>
      <c r="F190" s="113" t="s">
        <v>5929</v>
      </c>
      <c r="G190" s="112" t="s">
        <v>5946</v>
      </c>
      <c r="H190" s="112" t="s">
        <v>5945</v>
      </c>
      <c r="I190" s="21" t="s">
        <v>70</v>
      </c>
      <c r="J190" s="21" t="str">
        <f>party!$A$77</f>
        <v>ISMIP6 email</v>
      </c>
      <c r="K190" s="21" t="str">
        <f>party!$A$78</f>
        <v>ISMIP6 leads</v>
      </c>
      <c r="L190" s="21" t="str">
        <f>party!$A$57</f>
        <v>Eric Larour</v>
      </c>
      <c r="M190" s="21" t="str">
        <f>party!$A$58</f>
        <v>Sophie Nowicki</v>
      </c>
      <c r="N190" s="21" t="str">
        <f>party!$A$59</f>
        <v>Tony Payne</v>
      </c>
      <c r="O190" s="13" t="str">
        <f>references!$D$85</f>
        <v>Nowicki, S. M. J., T. Payne, E. Larour, H. Seroussi, H. Goelzer, W. Lipscomb, J. Gregory, A. Abe-Ouchi, A. Shepherd (2016), Ice Sheet Model Intercomparison Project (ISMIP6) contribution to CMIP6, Geosci. Model Dev., 9, 4521-4545</v>
      </c>
      <c r="P190" s="277"/>
      <c r="Q190" s="277"/>
      <c r="R190" s="278"/>
      <c r="S190" s="278"/>
      <c r="T190" s="112"/>
      <c r="U190" s="112"/>
      <c r="V190" s="21" t="str">
        <f>party!$A$6</f>
        <v>Charlotte Pascoe</v>
      </c>
      <c r="W190" s="278"/>
      <c r="X190" s="22" t="str">
        <f>$C$3</f>
        <v>1pctCO2</v>
      </c>
      <c r="Y190" s="22"/>
      <c r="Z190" s="112"/>
      <c r="AA190" s="112"/>
      <c r="AB190" s="22" t="str">
        <f>$C$185</f>
        <v>ism-1pctCO2to4x-std</v>
      </c>
      <c r="AC190" s="112"/>
      <c r="AD190" s="112"/>
      <c r="AE190" s="112"/>
      <c r="AF190" s="112"/>
      <c r="AG190" s="21" t="str">
        <f>TemporalConstraint!$A$87</f>
        <v>210yrs</v>
      </c>
      <c r="AH190" s="113"/>
      <c r="AI190" s="21" t="str">
        <f>EnsembleRequirement!$A$4</f>
        <v>SingleMember</v>
      </c>
      <c r="AJ190" s="113"/>
      <c r="AK190" s="113"/>
      <c r="AL190" s="113"/>
      <c r="AM190" s="113"/>
      <c r="AN190" s="113"/>
      <c r="AO190" s="113"/>
      <c r="AP190" s="113"/>
      <c r="AQ190" s="21" t="str">
        <f>requirement!$A$79</f>
        <v>AOGCM Configuration</v>
      </c>
      <c r="AR190" s="113"/>
      <c r="AS190" s="113"/>
      <c r="AT190" s="113"/>
      <c r="AU190" s="113"/>
      <c r="AV190" s="21" t="str">
        <f>ForcingConstraint!$A$420</f>
        <v>Maintain 4xCO2 concentration</v>
      </c>
      <c r="AW190" s="21" t="str">
        <f>requirement!$A$43</f>
        <v>Pre-Industrial Forcing Excluding CO2</v>
      </c>
      <c r="AX190" s="21" t="str">
        <f>requirement!$A$12</f>
        <v>Pre-Industrial Solar Particle Forcing</v>
      </c>
      <c r="AY190" s="113"/>
      <c r="AZ190" s="113"/>
      <c r="BA190" s="113"/>
      <c r="BB190" s="113"/>
      <c r="BC190" s="114"/>
      <c r="BD190" s="115"/>
      <c r="BE190" s="116"/>
      <c r="BF190" s="117"/>
      <c r="BG190" s="116"/>
      <c r="BH190" s="116"/>
      <c r="BI190" s="116"/>
      <c r="BJ190" s="116"/>
      <c r="BK190" s="116"/>
      <c r="BL190" s="116"/>
      <c r="BM190" s="117"/>
    </row>
    <row r="191" spans="1:65" s="118" customFormat="1" ht="90">
      <c r="A191" s="112" t="s">
        <v>6469</v>
      </c>
      <c r="B191" s="113" t="s">
        <v>6482</v>
      </c>
      <c r="C191" s="112" t="s">
        <v>6470</v>
      </c>
      <c r="D191" s="112"/>
      <c r="E191" s="112"/>
      <c r="F191" s="113" t="s">
        <v>6485</v>
      </c>
      <c r="G191" s="112" t="s">
        <v>6508</v>
      </c>
      <c r="H191" s="112" t="s">
        <v>6477</v>
      </c>
      <c r="I191" s="21" t="s">
        <v>70</v>
      </c>
      <c r="J191" s="21" t="str">
        <f>party!$A$77</f>
        <v>ISMIP6 email</v>
      </c>
      <c r="K191" s="21" t="str">
        <f>party!$A$78</f>
        <v>ISMIP6 leads</v>
      </c>
      <c r="L191" s="21" t="str">
        <f>party!$A$57</f>
        <v>Eric Larour</v>
      </c>
      <c r="M191" s="21" t="str">
        <f>party!$A$58</f>
        <v>Sophie Nowicki</v>
      </c>
      <c r="N191" s="21" t="str">
        <f>party!$A$59</f>
        <v>Tony Payne</v>
      </c>
      <c r="O191" s="13" t="str">
        <f>references!$D$85</f>
        <v>Nowicki, S. M. J., T. Payne, E. Larour, H. Seroussi, H. Goelzer, W. Lipscomb, J. Gregory, A. Abe-Ouchi, A. Shepherd (2016), Ice Sheet Model Intercomparison Project (ISMIP6) contribution to CMIP6, Geosci. Model Dev., 9, 4521-4545</v>
      </c>
      <c r="P191" s="13" t="str">
        <f>references!$D$124</f>
        <v>InitMIP web page</v>
      </c>
      <c r="Q191" s="277"/>
      <c r="R191" s="278"/>
      <c r="S191" s="278"/>
      <c r="T191" s="112"/>
      <c r="U191" s="112"/>
      <c r="V191" s="21" t="str">
        <f>party!$A$6</f>
        <v>Charlotte Pascoe</v>
      </c>
      <c r="X191" s="22"/>
      <c r="Y191" s="22"/>
      <c r="Z191" s="112"/>
      <c r="AA191" s="112"/>
      <c r="AB191" s="22"/>
      <c r="AC191" s="22"/>
      <c r="AD191" s="112"/>
      <c r="AE191" s="112"/>
      <c r="AF191" s="112"/>
      <c r="AG191" s="21" t="str">
        <f>TemporalConstraint!$A$90</f>
        <v>1950-2014Init 100yrs</v>
      </c>
      <c r="AH191" s="113"/>
      <c r="AI191" s="21"/>
      <c r="AJ191" s="113"/>
      <c r="AK191" s="113"/>
      <c r="AL191" s="113"/>
      <c r="AM191" s="113"/>
      <c r="AN191" s="113"/>
      <c r="AO191" s="113"/>
      <c r="AP191" s="113"/>
      <c r="AQ191" s="21" t="str">
        <f>requirement!$A$29</f>
        <v>ISM Configuration</v>
      </c>
      <c r="AR191" s="113"/>
      <c r="AS191" s="113"/>
      <c r="AT191" s="113"/>
      <c r="AU191" s="113"/>
      <c r="AV191" s="21" t="str">
        <f>requirement!$A$154</f>
        <v>InitMIP Initialisation conditions</v>
      </c>
      <c r="AW191" s="21"/>
      <c r="AX191" s="21"/>
      <c r="AY191" s="113"/>
      <c r="AZ191" s="113"/>
      <c r="BA191" s="113"/>
      <c r="BB191" s="113"/>
      <c r="BC191" s="114"/>
      <c r="BD191" s="115"/>
      <c r="BE191" s="116"/>
      <c r="BF191" s="117"/>
      <c r="BG191" s="116"/>
      <c r="BH191" s="116"/>
      <c r="BI191" s="116"/>
      <c r="BJ191" s="116"/>
      <c r="BK191" s="116"/>
      <c r="BL191" s="116"/>
      <c r="BM191" s="117"/>
    </row>
    <row r="192" spans="1:65" s="118" customFormat="1" ht="120">
      <c r="A192" s="112" t="s">
        <v>6488</v>
      </c>
      <c r="B192" s="113" t="s">
        <v>6479</v>
      </c>
      <c r="C192" s="112" t="s">
        <v>6471</v>
      </c>
      <c r="D192" s="112"/>
      <c r="E192" s="112"/>
      <c r="F192" s="113" t="s">
        <v>6486</v>
      </c>
      <c r="G192" s="112" t="s">
        <v>6483</v>
      </c>
      <c r="H192" s="112" t="s">
        <v>6478</v>
      </c>
      <c r="I192" s="21" t="s">
        <v>70</v>
      </c>
      <c r="J192" s="21" t="str">
        <f>party!$A$77</f>
        <v>ISMIP6 email</v>
      </c>
      <c r="K192" s="21" t="str">
        <f>party!$A$78</f>
        <v>ISMIP6 leads</v>
      </c>
      <c r="L192" s="21" t="str">
        <f>party!$A$57</f>
        <v>Eric Larour</v>
      </c>
      <c r="M192" s="21" t="str">
        <f>party!$A$58</f>
        <v>Sophie Nowicki</v>
      </c>
      <c r="N192" s="21" t="str">
        <f>party!$A$59</f>
        <v>Tony Payne</v>
      </c>
      <c r="O192" s="13" t="str">
        <f>references!$D$85</f>
        <v>Nowicki, S. M. J., T. Payne, E. Larour, H. Seroussi, H. Goelzer, W. Lipscomb, J. Gregory, A. Abe-Ouchi, A. Shepherd (2016), Ice Sheet Model Intercomparison Project (ISMIP6) contribution to CMIP6, Geosci. Model Dev., 9, 4521-4545</v>
      </c>
      <c r="P192" s="13" t="str">
        <f>references!$D$124</f>
        <v>InitMIP web page</v>
      </c>
      <c r="Q192" s="277"/>
      <c r="R192" s="278"/>
      <c r="S192" s="278"/>
      <c r="T192" s="112"/>
      <c r="U192" s="112"/>
      <c r="V192" s="21" t="str">
        <f>party!$A$6</f>
        <v>Charlotte Pascoe</v>
      </c>
      <c r="W192" s="22" t="str">
        <f>$C$191</f>
        <v>ism-ctrl-std</v>
      </c>
      <c r="X192" s="22" t="str">
        <f>$C$191</f>
        <v>ism-ctrl-std</v>
      </c>
      <c r="Y192" s="22"/>
      <c r="Z192" s="112"/>
      <c r="AA192" s="112"/>
      <c r="AB192" s="22"/>
      <c r="AC192" s="112"/>
      <c r="AD192" s="112"/>
      <c r="AE192" s="112"/>
      <c r="AF192" s="112"/>
      <c r="AG192" s="21" t="str">
        <f>TemporalConstraint!$A$90</f>
        <v>1950-2014Init 100yrs</v>
      </c>
      <c r="AH192" s="113"/>
      <c r="AI192" s="21" t="str">
        <f>EnsembleRequirement!$A$70</f>
        <v>InitMIP Ensemble</v>
      </c>
      <c r="AJ192" s="113"/>
      <c r="AK192" s="113"/>
      <c r="AL192" s="113"/>
      <c r="AM192" s="113"/>
      <c r="AN192" s="113"/>
      <c r="AO192" s="113"/>
      <c r="AP192" s="113"/>
      <c r="AQ192" s="21" t="str">
        <f>requirement!$A$29</f>
        <v>ISM Configuration</v>
      </c>
      <c r="AR192" s="113"/>
      <c r="AS192" s="113"/>
      <c r="AT192" s="113"/>
      <c r="AU192" s="113"/>
      <c r="AV192" s="21" t="str">
        <f>ForcingConstraint!$A$446</f>
        <v>InitMIP SMB anomaly</v>
      </c>
      <c r="AW192" s="21" t="str">
        <f>requirement!$A$154</f>
        <v>InitMIP Initialisation conditions</v>
      </c>
      <c r="AX192" s="21"/>
      <c r="AY192" s="113"/>
      <c r="AZ192" s="113"/>
      <c r="BA192" s="113"/>
      <c r="BB192" s="113"/>
      <c r="BC192" s="114"/>
      <c r="BD192" s="115"/>
      <c r="BE192" s="116"/>
      <c r="BF192" s="117"/>
      <c r="BG192" s="116"/>
      <c r="BH192" s="116"/>
      <c r="BI192" s="116"/>
      <c r="BJ192" s="116"/>
      <c r="BK192" s="116"/>
      <c r="BL192" s="116"/>
      <c r="BM192" s="117"/>
    </row>
    <row r="193" spans="1:65" s="118" customFormat="1" ht="165">
      <c r="A193" s="112" t="s">
        <v>6489</v>
      </c>
      <c r="B193" s="113" t="s">
        <v>6480</v>
      </c>
      <c r="C193" s="112" t="s">
        <v>6472</v>
      </c>
      <c r="D193" s="112"/>
      <c r="E193" s="112"/>
      <c r="F193" s="113" t="s">
        <v>6487</v>
      </c>
      <c r="G193" s="112" t="s">
        <v>6484</v>
      </c>
      <c r="H193" s="112" t="s">
        <v>6481</v>
      </c>
      <c r="I193" s="21" t="s">
        <v>70</v>
      </c>
      <c r="J193" s="21" t="str">
        <f>party!$A$77</f>
        <v>ISMIP6 email</v>
      </c>
      <c r="K193" s="21" t="str">
        <f>party!$A$78</f>
        <v>ISMIP6 leads</v>
      </c>
      <c r="L193" s="21" t="str">
        <f>party!$A$57</f>
        <v>Eric Larour</v>
      </c>
      <c r="M193" s="21" t="str">
        <f>party!$A$58</f>
        <v>Sophie Nowicki</v>
      </c>
      <c r="N193" s="21" t="str">
        <f>party!$A$59</f>
        <v>Tony Payne</v>
      </c>
      <c r="O193" s="13" t="str">
        <f>references!$D$85</f>
        <v>Nowicki, S. M. J., T. Payne, E. Larour, H. Seroussi, H. Goelzer, W. Lipscomb, J. Gregory, A. Abe-Ouchi, A. Shepherd (2016), Ice Sheet Model Intercomparison Project (ISMIP6) contribution to CMIP6, Geosci. Model Dev., 9, 4521-4545</v>
      </c>
      <c r="P193" s="13" t="str">
        <f>references!$D$124</f>
        <v>InitMIP web page</v>
      </c>
      <c r="Q193" s="277"/>
      <c r="R193" s="278"/>
      <c r="S193" s="278"/>
      <c r="T193" s="112"/>
      <c r="U193" s="112"/>
      <c r="V193" s="21" t="str">
        <f>party!$A$6</f>
        <v>Charlotte Pascoe</v>
      </c>
      <c r="W193" s="22" t="str">
        <f>$C$191</f>
        <v>ism-ctrl-std</v>
      </c>
      <c r="X193" s="22" t="str">
        <f>$C$191</f>
        <v>ism-ctrl-std</v>
      </c>
      <c r="Y193" s="22"/>
      <c r="Z193" s="112"/>
      <c r="AA193" s="112"/>
      <c r="AB193" s="22" t="str">
        <f>$C$192</f>
        <v>ism-asmb-std</v>
      </c>
      <c r="AC193" s="112"/>
      <c r="AD193" s="112"/>
      <c r="AE193" s="112"/>
      <c r="AF193" s="112"/>
      <c r="AG193" s="21" t="str">
        <f>TemporalConstraint!$A$90</f>
        <v>1950-2014Init 100yrs</v>
      </c>
      <c r="AH193" s="113"/>
      <c r="AI193" s="21" t="str">
        <f>EnsembleRequirement!$A$70</f>
        <v>InitMIP Ensemble</v>
      </c>
      <c r="AJ193" s="113"/>
      <c r="AK193" s="113"/>
      <c r="AL193" s="113"/>
      <c r="AM193" s="113"/>
      <c r="AN193" s="113"/>
      <c r="AO193" s="113"/>
      <c r="AP193" s="113"/>
      <c r="AQ193" s="21" t="str">
        <f>requirement!$A$29</f>
        <v>ISM Configuration</v>
      </c>
      <c r="AR193" s="113"/>
      <c r="AS193" s="113"/>
      <c r="AT193" s="113"/>
      <c r="AU193" s="113"/>
      <c r="AV193" s="21" t="str">
        <f>ForcingConstraint!$A$447</f>
        <v>InitMIP basal melting rate anomaly</v>
      </c>
      <c r="AW193" s="21" t="str">
        <f>requirement!$A$154</f>
        <v>InitMIP Initialisation conditions</v>
      </c>
      <c r="AX193" s="21"/>
      <c r="AY193" s="113"/>
      <c r="AZ193" s="113"/>
      <c r="BA193" s="113"/>
      <c r="BB193" s="113"/>
      <c r="BC193" s="114"/>
      <c r="BD193" s="115"/>
      <c r="BE193" s="116"/>
      <c r="BF193" s="117"/>
      <c r="BG193" s="116"/>
      <c r="BH193" s="116"/>
      <c r="BI193" s="116"/>
      <c r="BJ193" s="116"/>
      <c r="BK193" s="116"/>
      <c r="BL193" s="116"/>
      <c r="BM193" s="117"/>
    </row>
    <row r="194" spans="1:65" s="124" customFormat="1" ht="120">
      <c r="A194" s="106" t="s">
        <v>3403</v>
      </c>
      <c r="B194" s="84" t="s">
        <v>4513</v>
      </c>
      <c r="C194" s="106" t="s">
        <v>3403</v>
      </c>
      <c r="D194" s="106"/>
      <c r="E194" s="106" t="s">
        <v>4405</v>
      </c>
      <c r="F194" s="84" t="s">
        <v>4518</v>
      </c>
      <c r="G194" s="106" t="s">
        <v>4522</v>
      </c>
      <c r="H194" s="106" t="s">
        <v>1689</v>
      </c>
      <c r="I194" s="84" t="s">
        <v>70</v>
      </c>
      <c r="J194" s="84" t="str">
        <f>party!$A$61</f>
        <v>Gerhard Krinner</v>
      </c>
      <c r="K194" s="84" t="str">
        <f>party!$A$62</f>
        <v>Sonia Seneviratne</v>
      </c>
      <c r="L194" s="84" t="str">
        <f>party!$A$65</f>
        <v>Hyungjun Kim</v>
      </c>
      <c r="M194" s="21"/>
      <c r="N194" s="84"/>
      <c r="O194" s="106" t="str">
        <f>references!D$14</f>
        <v>Overview CMIP6-Endorsed MIPs</v>
      </c>
      <c r="P194"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194" s="119" t="str">
        <f>references!$D$94</f>
        <v>Global Soil Wetness Project Phase 3 Website</v>
      </c>
      <c r="R194" s="119" t="str">
        <f>references!$D$92</f>
        <v>Sitch, S., P. Friedlingstein, Trends in net land-atmosphere carbon exchange over the period 1980-2010</v>
      </c>
      <c r="S194"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T194" s="106"/>
      <c r="U194" s="106"/>
      <c r="V194" s="84" t="str">
        <f>party!$A$6</f>
        <v>Charlotte Pascoe</v>
      </c>
      <c r="X194" s="106"/>
      <c r="Y194" s="106"/>
      <c r="Z194" s="106"/>
      <c r="AA194" s="106"/>
      <c r="AB194" s="106" t="str">
        <f>$C$14</f>
        <v>historical</v>
      </c>
      <c r="AC194" s="106"/>
      <c r="AD194" s="106"/>
      <c r="AE194" s="106"/>
      <c r="AF194" s="106"/>
      <c r="AG194" s="84" t="str">
        <f>TemporalConstraint!$A$3</f>
        <v>1850-2014 165yrs</v>
      </c>
      <c r="AH194" s="84"/>
      <c r="AI194" s="84" t="str">
        <f>EnsembleRequirement!$A$4</f>
        <v>SingleMember</v>
      </c>
      <c r="AJ194" s="84"/>
      <c r="AK194" s="84"/>
      <c r="AL194" s="84"/>
      <c r="AM194" s="84"/>
      <c r="AN194" s="84"/>
      <c r="AO194" s="84"/>
      <c r="AP194" s="84"/>
      <c r="AQ194" s="84" t="str">
        <f>requirement!$A$30</f>
        <v>LSM Configuration</v>
      </c>
      <c r="AR194" s="84"/>
      <c r="AS194" s="84"/>
      <c r="AT194" s="84"/>
      <c r="AU194" s="84"/>
      <c r="AV194" s="84" t="str">
        <f>requirement!$A$95</f>
        <v>TRENDY spin up for GSWP3</v>
      </c>
      <c r="AW194" s="84" t="str">
        <f>ForcingConstraint!$A$239</f>
        <v>Historical GSWP3 Meteorological Forcing</v>
      </c>
      <c r="AX194" s="84" t="str">
        <f>ForcingConstraint!$A$16</f>
        <v>Historical Land Use</v>
      </c>
      <c r="AY194" s="84" t="str">
        <f>ForcingConstraint!$A$254</f>
        <v>CO2 Historical</v>
      </c>
      <c r="AZ194" s="84" t="str">
        <f>ForcingConstraint!$A$381</f>
        <v>Historical Nitrogen deposition</v>
      </c>
      <c r="BA194" s="84" t="str">
        <f>ForcingConstraint!$A$382</f>
        <v>Historical Aerosol Deposition</v>
      </c>
      <c r="BB194" s="84" t="str">
        <f>ForcingConstraint!$A$20</f>
        <v>Historical Solar Irradiance Forcing</v>
      </c>
      <c r="BC194" s="120"/>
      <c r="BD194" s="174"/>
      <c r="BE194" s="121"/>
      <c r="BF194" s="122"/>
      <c r="BG194" s="121"/>
      <c r="BH194" s="121"/>
      <c r="BI194" s="121"/>
      <c r="BJ194" s="121"/>
      <c r="BK194" s="121"/>
      <c r="BL194" s="121"/>
      <c r="BM194" s="122"/>
    </row>
    <row r="195" spans="1:65" ht="105">
      <c r="A195" s="22" t="s">
        <v>4523</v>
      </c>
      <c r="B195" s="21" t="s">
        <v>4514</v>
      </c>
      <c r="C195" s="22" t="s">
        <v>4381</v>
      </c>
      <c r="D195" s="22" t="s">
        <v>4404</v>
      </c>
      <c r="E195" s="22" t="s">
        <v>4404</v>
      </c>
      <c r="F195" s="21" t="s">
        <v>4517</v>
      </c>
      <c r="G195" s="22" t="s">
        <v>5456</v>
      </c>
      <c r="H195" s="22" t="s">
        <v>1689</v>
      </c>
      <c r="I195" s="21" t="s">
        <v>70</v>
      </c>
      <c r="J195" s="21" t="str">
        <f>party!$A$61</f>
        <v>Gerhard Krinner</v>
      </c>
      <c r="K195" s="21" t="str">
        <f>party!$A$62</f>
        <v>Sonia Seneviratne</v>
      </c>
      <c r="L195" s="21" t="str">
        <f>party!$A$65</f>
        <v>Hyungjun Kim</v>
      </c>
      <c r="O1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5" s="7" t="str">
        <f>references!D$88</f>
        <v>Sheffield, J., G. Goteti, E. F. Wood (2006), Development of a 50-Year High-Resolution Global Dataset of Meteorological Forcings for Land Surface Modeling, J. Climate, 19, 3088-3111</v>
      </c>
      <c r="Q195" s="7" t="str">
        <f>references!$D$92</f>
        <v>Sitch, S., P. Friedlingstein, Trends in net land-atmosphere carbon exchange over the period 1980-2010</v>
      </c>
      <c r="R1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95" s="21" t="str">
        <f>party!$A$6</f>
        <v>Charlotte Pascoe</v>
      </c>
      <c r="W195" s="22" t="str">
        <f>$C$219</f>
        <v>land-hist</v>
      </c>
      <c r="AB195" s="22" t="str">
        <f>$C$14</f>
        <v>historical</v>
      </c>
      <c r="AG195" s="21" t="str">
        <f>TemporalConstraint!$A$80</f>
        <v>1901-2014 114yrs</v>
      </c>
      <c r="AI195" s="21" t="str">
        <f>EnsembleRequirement!$A$4</f>
        <v>SingleMember</v>
      </c>
      <c r="AQ195" s="21" t="str">
        <f>requirement!$A$30</f>
        <v>LSM Configuration</v>
      </c>
      <c r="AV195" s="21" t="str">
        <f>requirement!$A$97</f>
        <v>TRENDY spin up for Princeton</v>
      </c>
      <c r="AW195" s="21" t="str">
        <f>requirement!$A$98</f>
        <v>TRENDY Interim Forcing for Princeton</v>
      </c>
      <c r="AX195" s="21" t="str">
        <f>ForcingConstraint!$A$377</f>
        <v>Princeton Historical Forcing</v>
      </c>
      <c r="AY195" s="21" t="str">
        <f>ForcingConstraint!$A$16</f>
        <v>Historical Land Use</v>
      </c>
      <c r="AZ195" s="21" t="str">
        <f>ForcingConstraint!$A$254</f>
        <v>CO2 Historical</v>
      </c>
      <c r="BA195" s="21" t="str">
        <f>ForcingConstraint!$A$381</f>
        <v>Historical Nitrogen deposition</v>
      </c>
      <c r="BB195" s="21" t="str">
        <f>ForcingConstraint!$A$382</f>
        <v>Historical Aerosol Deposition</v>
      </c>
      <c r="BC195" s="21" t="str">
        <f>ForcingConstraint!$A$20</f>
        <v>Historical Solar Irradiance Forcing</v>
      </c>
      <c r="BG195" s="43"/>
      <c r="BH195" s="43"/>
      <c r="BI195" s="43"/>
      <c r="BJ195" s="43"/>
      <c r="BK195" s="43"/>
      <c r="BL195" s="43"/>
      <c r="BM195" s="35"/>
    </row>
    <row r="196" spans="1:65" ht="105">
      <c r="A196" s="22" t="s">
        <v>4524</v>
      </c>
      <c r="B196" s="21" t="s">
        <v>4515</v>
      </c>
      <c r="C196" s="22" t="s">
        <v>5555</v>
      </c>
      <c r="D196" s="22" t="s">
        <v>7655</v>
      </c>
      <c r="E196" s="22" t="s">
        <v>5554</v>
      </c>
      <c r="F196" s="21" t="s">
        <v>4519</v>
      </c>
      <c r="G196" s="22" t="s">
        <v>4552</v>
      </c>
      <c r="H196" s="22" t="s">
        <v>1689</v>
      </c>
      <c r="I196" s="21" t="s">
        <v>70</v>
      </c>
      <c r="J196" s="21" t="str">
        <f>party!$A$61</f>
        <v>Gerhard Krinner</v>
      </c>
      <c r="K196" s="21" t="str">
        <f>party!$A$62</f>
        <v>Sonia Seneviratne</v>
      </c>
      <c r="L196" s="21" t="str">
        <f>party!$A$65</f>
        <v>Hyungjun Kim</v>
      </c>
      <c r="O19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6" s="7" t="str">
        <f>references!D$89</f>
        <v>Viovy, N., P. Ciais (2009), A combined dataset for ecosystem modelling.</v>
      </c>
      <c r="Q196" s="7" t="str">
        <f>references!$D$92</f>
        <v>Sitch, S., P. Friedlingstein, Trends in net land-atmosphere carbon exchange over the period 1980-2010</v>
      </c>
      <c r="R1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96" s="21" t="str">
        <f>party!$A$6</f>
        <v>Charlotte Pascoe</v>
      </c>
      <c r="W196" s="22" t="str">
        <f>$C$219</f>
        <v>land-hist</v>
      </c>
      <c r="AB196" s="22" t="str">
        <f>$C$14</f>
        <v>historical</v>
      </c>
      <c r="AG196" s="21" t="str">
        <f>TemporalConstraint!$A$80</f>
        <v>1901-2014 114yrs</v>
      </c>
      <c r="AI196" s="21" t="str">
        <f>EnsembleRequirement!$A$4</f>
        <v>SingleMember</v>
      </c>
      <c r="AQ196" s="21" t="str">
        <f>requirement!$A$30</f>
        <v>LSM Configuration</v>
      </c>
      <c r="AV196" s="21" t="str">
        <f>requirement!$A$99</f>
        <v>TRENDY spin up for CRU-NCEP</v>
      </c>
      <c r="AW196" s="21" t="str">
        <f>requirement!$A$100</f>
        <v>TRENDY Interim Forcing for CRU-NCEP</v>
      </c>
      <c r="AX196" s="21" t="str">
        <f>ForcingConstraint!$A$378</f>
        <v>CRU-NCEP Historical forcing</v>
      </c>
      <c r="AY196" s="21" t="str">
        <f>ForcingConstraint!$A$16</f>
        <v>Historical Land Use</v>
      </c>
      <c r="AZ196" s="21" t="str">
        <f>ForcingConstraint!$A$254</f>
        <v>CO2 Historical</v>
      </c>
      <c r="BA196" s="21" t="str">
        <f>ForcingConstraint!$A$381</f>
        <v>Historical Nitrogen deposition</v>
      </c>
      <c r="BB196" s="21" t="str">
        <f>ForcingConstraint!$A$382</f>
        <v>Historical Aerosol Deposition</v>
      </c>
      <c r="BC196" s="21" t="str">
        <f>ForcingConstraint!$A$20</f>
        <v>Historical Solar Irradiance Forcing</v>
      </c>
      <c r="BG196" s="43"/>
      <c r="BH196" s="43"/>
      <c r="BI196" s="43"/>
      <c r="BJ196" s="43"/>
      <c r="BK196" s="43"/>
      <c r="BL196" s="43"/>
      <c r="BM196" s="35"/>
    </row>
    <row r="197" spans="1:65" ht="105">
      <c r="A197" s="22" t="s">
        <v>4525</v>
      </c>
      <c r="B197" s="21" t="s">
        <v>4521</v>
      </c>
      <c r="C197" s="22" t="s">
        <v>4382</v>
      </c>
      <c r="D197" s="22" t="s">
        <v>4403</v>
      </c>
      <c r="E197" s="22" t="s">
        <v>4403</v>
      </c>
      <c r="F197" s="21" t="s">
        <v>4520</v>
      </c>
      <c r="G197" s="22" t="s">
        <v>4553</v>
      </c>
      <c r="H197" s="22" t="s">
        <v>1689</v>
      </c>
      <c r="I197" s="21" t="s">
        <v>70</v>
      </c>
      <c r="J197" s="21" t="str">
        <f>party!$A$61</f>
        <v>Gerhard Krinner</v>
      </c>
      <c r="K197" s="21" t="str">
        <f>party!$A$62</f>
        <v>Sonia Seneviratne</v>
      </c>
      <c r="L197" s="21" t="str">
        <f>party!$A$65</f>
        <v>Hyungjun Kim</v>
      </c>
      <c r="O1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7" s="7" t="str">
        <f>references!D$90</f>
        <v>Weedon, G. P., G. Balsamo, N. Bellouin, S. Gomes, M. J. Best, P. Viterbo (2014), The WFDEI meteorological forcing data set: WATCH Forcing Data methodology applied to ERA-Interim reanalysis data, Water Resour. Res., 50, 7505-7514</v>
      </c>
      <c r="Q197" s="7" t="str">
        <f>references!$D$92</f>
        <v>Sitch, S., P. Friedlingstein, Trends in net land-atmosphere carbon exchange over the period 1980-2010</v>
      </c>
      <c r="R1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97" s="21" t="str">
        <f>party!$A$6</f>
        <v>Charlotte Pascoe</v>
      </c>
      <c r="W197" s="22" t="str">
        <f>$C$219</f>
        <v>land-hist</v>
      </c>
      <c r="AB197" s="22" t="str">
        <f>$C$14</f>
        <v>historical</v>
      </c>
      <c r="AG197" s="21" t="str">
        <f>TemporalConstraint!$A$80</f>
        <v>1901-2014 114yrs</v>
      </c>
      <c r="AI197" s="21" t="str">
        <f>EnsembleRequirement!$A$4</f>
        <v>SingleMember</v>
      </c>
      <c r="AQ197" s="21" t="str">
        <f>requirement!$A$30</f>
        <v>LSM Configuration</v>
      </c>
      <c r="AV197" s="21" t="str">
        <f>requirement!$A$101</f>
        <v>TRENDY spin up for WFDEI</v>
      </c>
      <c r="AW197" s="21" t="str">
        <f>requirement!$A$102</f>
        <v>TRENDY Interim Forcing for WFDEI</v>
      </c>
      <c r="AX197" s="21" t="str">
        <f>ForcingConstraint!$A$379</f>
        <v>WFDEI historical forcing</v>
      </c>
      <c r="AY197" s="21" t="str">
        <f>ForcingConstraint!$A$16</f>
        <v>Historical Land Use</v>
      </c>
      <c r="AZ197" s="21" t="str">
        <f>ForcingConstraint!$A$254</f>
        <v>CO2 Historical</v>
      </c>
      <c r="BA197" s="21" t="str">
        <f>ForcingConstraint!$A$381</f>
        <v>Historical Nitrogen deposition</v>
      </c>
      <c r="BB197" s="21" t="str">
        <f>ForcingConstraint!$A$382</f>
        <v>Historical Aerosol Deposition</v>
      </c>
      <c r="BC197" s="21" t="str">
        <f>ForcingConstraint!$A$20</f>
        <v>Historical Solar Irradiance Forcing</v>
      </c>
      <c r="BG197" s="43"/>
      <c r="BH197" s="43"/>
      <c r="BI197" s="43"/>
      <c r="BJ197" s="43"/>
      <c r="BK197" s="43"/>
      <c r="BL197" s="43"/>
      <c r="BM197" s="35"/>
    </row>
    <row r="198" spans="1:65" s="124" customFormat="1" ht="105">
      <c r="A198" s="106" t="s">
        <v>3403</v>
      </c>
      <c r="B198" s="84" t="s">
        <v>4516</v>
      </c>
      <c r="C198" s="106" t="s">
        <v>3403</v>
      </c>
      <c r="D198" s="106"/>
      <c r="E198" s="106" t="s">
        <v>7317</v>
      </c>
      <c r="F198" s="84" t="s">
        <v>3017</v>
      </c>
      <c r="G198" s="106" t="s">
        <v>7309</v>
      </c>
      <c r="H198" s="106" t="s">
        <v>4408</v>
      </c>
      <c r="I198" s="84" t="s">
        <v>70</v>
      </c>
      <c r="J198" s="84" t="str">
        <f>party!$A$61</f>
        <v>Gerhard Krinner</v>
      </c>
      <c r="K198" s="84" t="str">
        <f>party!$A$62</f>
        <v>Sonia Seneviratne</v>
      </c>
      <c r="L198" s="84" t="str">
        <f>party!$A$65</f>
        <v>Hyungjun Kim</v>
      </c>
      <c r="M198" s="21"/>
      <c r="N198" s="84"/>
      <c r="O198"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8" s="119" t="str">
        <f>references!$D$91</f>
        <v>ScenarioMIP experimental protocols web site</v>
      </c>
      <c r="Q198" s="119" t="str">
        <f>references!$D$92</f>
        <v>Sitch, S., P. Friedlingstein, Trends in net land-atmosphere carbon exchange over the period 1980-2010</v>
      </c>
      <c r="R198"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98" s="106" t="str">
        <f>references!D$14</f>
        <v>Overview CMIP6-Endorsed MIPs</v>
      </c>
      <c r="T198" s="106"/>
      <c r="U198" s="106"/>
      <c r="V198" s="84" t="str">
        <f>party!$A$6</f>
        <v>Charlotte Pascoe</v>
      </c>
      <c r="W198" s="106"/>
      <c r="X198" s="119"/>
      <c r="Y198" s="119"/>
      <c r="Z198" s="106"/>
      <c r="AA198" s="119"/>
      <c r="AB198" s="119" t="str">
        <f>experiment!$C$19</f>
        <v>ssp585</v>
      </c>
      <c r="AC198" s="119" t="str">
        <f>experiment!$C$24</f>
        <v>ssp434</v>
      </c>
      <c r="AD198" s="106"/>
      <c r="AE198" s="106"/>
      <c r="AF198" s="106"/>
      <c r="AG198" s="84" t="str">
        <f>TemporalConstraint!$A$36</f>
        <v xml:space="preserve">2015-2100 86yrs </v>
      </c>
      <c r="AH198" s="84"/>
      <c r="AI198" s="84"/>
      <c r="AJ198" s="84"/>
      <c r="AK198" s="84"/>
      <c r="AL198" s="84"/>
      <c r="AM198" s="84" t="str">
        <f>MultiEnsemble!$A$3</f>
        <v>RCP85RCP34x3</v>
      </c>
      <c r="AN198" s="84"/>
      <c r="AO198" s="84"/>
      <c r="AP198" s="84"/>
      <c r="AQ198" s="84" t="str">
        <f>requirement!$A$30</f>
        <v>LSM Configuration</v>
      </c>
      <c r="AR198" s="84"/>
      <c r="AS198" s="84"/>
      <c r="AT198" s="84"/>
      <c r="AU198" s="84"/>
      <c r="AV198" s="84" t="str">
        <f>ForcingConstraint!$A$240</f>
        <v>LMIPSSP5-85Forcing</v>
      </c>
      <c r="AW198" s="84" t="str">
        <f>ForcingConstraint!$A$241</f>
        <v>LMIP SSP4-34 Forcing</v>
      </c>
      <c r="AX198" s="84"/>
      <c r="AY198" s="84"/>
      <c r="AZ198" s="84"/>
      <c r="BA198" s="84"/>
      <c r="BB198" s="84"/>
      <c r="BC198" s="120"/>
      <c r="BD198" s="174"/>
      <c r="BE198" s="121"/>
      <c r="BF198" s="122"/>
      <c r="BG198" s="121"/>
      <c r="BH198" s="121"/>
      <c r="BI198" s="121"/>
      <c r="BJ198" s="121"/>
      <c r="BK198" s="121"/>
      <c r="BL198" s="121"/>
      <c r="BM198" s="122"/>
    </row>
    <row r="199" spans="1:65" ht="105">
      <c r="A199" s="22" t="s">
        <v>7311</v>
      </c>
      <c r="B199" s="21" t="s">
        <v>7308</v>
      </c>
      <c r="C199" s="22" t="s">
        <v>7307</v>
      </c>
      <c r="D199" s="22" t="s">
        <v>7654</v>
      </c>
      <c r="E199" s="22" t="s">
        <v>7317</v>
      </c>
      <c r="F199" s="21" t="s">
        <v>7315</v>
      </c>
      <c r="G199" s="22" t="s">
        <v>7310</v>
      </c>
      <c r="H199" s="22" t="s">
        <v>4408</v>
      </c>
      <c r="I199" s="21" t="s">
        <v>70</v>
      </c>
      <c r="J199" s="21" t="str">
        <f>party!$A$61</f>
        <v>Gerhard Krinner</v>
      </c>
      <c r="K199" s="21" t="str">
        <f>party!$A$62</f>
        <v>Sonia Seneviratne</v>
      </c>
      <c r="L199" s="21" t="str">
        <f>party!$A$65</f>
        <v>Hyungjun Kim</v>
      </c>
      <c r="O19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9" s="7" t="str">
        <f>references!$D$91</f>
        <v>ScenarioMIP experimental protocols web site</v>
      </c>
      <c r="Q199" s="7" t="str">
        <f>references!$D$92</f>
        <v>Sitch, S., P. Friedlingstein, Trends in net land-atmosphere carbon exchange over the period 1980-2010</v>
      </c>
      <c r="R1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99" s="22" t="str">
        <f>references!D$14</f>
        <v>Overview CMIP6-Endorsed MIPs</v>
      </c>
      <c r="V199" s="21" t="str">
        <f>party!$A$6</f>
        <v>Charlotte Pascoe</v>
      </c>
      <c r="X199" s="7"/>
      <c r="Y199" s="7"/>
      <c r="AA199" s="7"/>
      <c r="AB199" s="7" t="str">
        <f>experiment!$C$19</f>
        <v>ssp585</v>
      </c>
      <c r="AC199" s="7"/>
      <c r="AG199" s="21" t="str">
        <f>TemporalConstraint!$A$36</f>
        <v xml:space="preserve">2015-2100 86yrs </v>
      </c>
      <c r="AM199" s="21" t="str">
        <f>EnsembleRequirement!$A$15</f>
        <v>ThreeMember</v>
      </c>
      <c r="AQ199" s="21" t="str">
        <f>requirement!$A$30</f>
        <v>LSM Configuration</v>
      </c>
      <c r="AV199" s="21" t="str">
        <f>ForcingConstraint!$A$376</f>
        <v>TRENDY spin up</v>
      </c>
      <c r="AW199" s="21" t="str">
        <f>ForcingConstraint!$A$240</f>
        <v>LMIPSSP5-85Forcing</v>
      </c>
      <c r="BG199" s="43"/>
      <c r="BH199" s="43"/>
      <c r="BI199" s="43"/>
      <c r="BJ199" s="43"/>
      <c r="BK199" s="43"/>
      <c r="BL199" s="43"/>
      <c r="BM199" s="35"/>
    </row>
    <row r="200" spans="1:65" ht="105">
      <c r="A200" s="22" t="s">
        <v>1567</v>
      </c>
      <c r="B200" s="21" t="s">
        <v>7312</v>
      </c>
      <c r="C200" s="22" t="s">
        <v>7313</v>
      </c>
      <c r="D200" s="22" t="s">
        <v>7654</v>
      </c>
      <c r="E200" s="22" t="s">
        <v>7317</v>
      </c>
      <c r="F200" s="21" t="s">
        <v>7314</v>
      </c>
      <c r="G200" s="22" t="s">
        <v>7316</v>
      </c>
      <c r="H200" s="22" t="s">
        <v>4408</v>
      </c>
      <c r="I200" s="21" t="s">
        <v>70</v>
      </c>
      <c r="J200" s="21" t="str">
        <f>party!$A$61</f>
        <v>Gerhard Krinner</v>
      </c>
      <c r="K200" s="21" t="str">
        <f>party!$A$62</f>
        <v>Sonia Seneviratne</v>
      </c>
      <c r="L200" s="21" t="str">
        <f>party!$A$65</f>
        <v>Hyungjun Kim</v>
      </c>
      <c r="O20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0" s="7" t="str">
        <f>references!$D$91</f>
        <v>ScenarioMIP experimental protocols web site</v>
      </c>
      <c r="Q200" s="7" t="str">
        <f>references!$D$92</f>
        <v>Sitch, S., P. Friedlingstein, Trends in net land-atmosphere carbon exchange over the period 1980-2010</v>
      </c>
      <c r="R2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200" s="22" t="str">
        <f>references!D$14</f>
        <v>Overview CMIP6-Endorsed MIPs</v>
      </c>
      <c r="V200" s="21" t="str">
        <f>party!$A$6</f>
        <v>Charlotte Pascoe</v>
      </c>
      <c r="X200" s="7"/>
      <c r="Y200" s="7"/>
      <c r="AA200" s="7"/>
      <c r="AB200" s="7" t="str">
        <f>experiment!$C$24</f>
        <v>ssp434</v>
      </c>
      <c r="AC200" s="7"/>
      <c r="AG200" s="21" t="str">
        <f>TemporalConstraint!$A$36</f>
        <v xml:space="preserve">2015-2100 86yrs </v>
      </c>
      <c r="AM200" s="21" t="str">
        <f>EnsembleRequirement!$A$15</f>
        <v>ThreeMember</v>
      </c>
      <c r="AQ200" s="21" t="str">
        <f>requirement!$A$30</f>
        <v>LSM Configuration</v>
      </c>
      <c r="AV200" s="21" t="str">
        <f>ForcingConstraint!$A$376</f>
        <v>TRENDY spin up</v>
      </c>
      <c r="AW200" s="21" t="str">
        <f>ForcingConstraint!$A$241</f>
        <v>LMIP SSP4-34 Forcing</v>
      </c>
      <c r="BG200" s="43"/>
      <c r="BH200" s="43"/>
      <c r="BI200" s="43"/>
      <c r="BJ200" s="43"/>
      <c r="BK200" s="43"/>
      <c r="BL200" s="43"/>
      <c r="BM200" s="35"/>
    </row>
    <row r="201" spans="1:65" ht="105">
      <c r="A201" s="22" t="s">
        <v>7318</v>
      </c>
      <c r="B201" s="21" t="s">
        <v>7319</v>
      </c>
      <c r="C201" s="22" t="s">
        <v>7320</v>
      </c>
      <c r="F201" s="21" t="s">
        <v>7321</v>
      </c>
      <c r="G201" s="22" t="s">
        <v>7322</v>
      </c>
      <c r="H201" s="22" t="s">
        <v>4408</v>
      </c>
      <c r="I201" s="21" t="s">
        <v>70</v>
      </c>
      <c r="J201" s="21" t="str">
        <f>party!$A$61</f>
        <v>Gerhard Krinner</v>
      </c>
      <c r="K201" s="21" t="str">
        <f>party!$A$62</f>
        <v>Sonia Seneviratne</v>
      </c>
      <c r="L201" s="21" t="str">
        <f>party!$A$65</f>
        <v>Hyungjun Kim</v>
      </c>
      <c r="O20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1" s="7" t="str">
        <f>references!$D$91</f>
        <v>ScenarioMIP experimental protocols web site</v>
      </c>
      <c r="Q201" s="7" t="str">
        <f>references!$D$92</f>
        <v>Sitch, S., P. Friedlingstein, Trends in net land-atmosphere carbon exchange over the period 1980-2010</v>
      </c>
      <c r="R2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201" s="21" t="str">
        <f>party!$A$6</f>
        <v>Charlotte Pascoe</v>
      </c>
      <c r="X201" s="7"/>
      <c r="Y201" s="7"/>
      <c r="AA201" s="7"/>
      <c r="AB201" s="7" t="str">
        <f>experiment!$C$22</f>
        <v>ssp126</v>
      </c>
      <c r="AC201" s="7"/>
      <c r="AG201" s="21" t="str">
        <f>TemporalConstraint!$A$36</f>
        <v xml:space="preserve">2015-2100 86yrs </v>
      </c>
      <c r="AM201" s="21" t="str">
        <f>EnsembleRequirement!$A$15</f>
        <v>ThreeMember</v>
      </c>
      <c r="AQ201" s="21" t="str">
        <f>requirement!$A$30</f>
        <v>LSM Configuration</v>
      </c>
      <c r="AV201" s="21" t="str">
        <f>ForcingConstraint!$A$376</f>
        <v>TRENDY spin up</v>
      </c>
      <c r="AW201" s="21" t="str">
        <f>ForcingConstraint!$A$242</f>
        <v>LMIP SSP1-26 Forcing</v>
      </c>
      <c r="BG201" s="43"/>
      <c r="BH201" s="43"/>
      <c r="BI201" s="43"/>
      <c r="BJ201" s="43"/>
      <c r="BK201" s="43"/>
      <c r="BL201" s="43"/>
      <c r="BM201" s="35"/>
    </row>
    <row r="202" spans="1:65" ht="105">
      <c r="A202" s="22" t="s">
        <v>1524</v>
      </c>
      <c r="B202" s="21" t="s">
        <v>8007</v>
      </c>
      <c r="C202" s="22" t="s">
        <v>3013</v>
      </c>
      <c r="D202" s="22" t="s">
        <v>7656</v>
      </c>
      <c r="E202" s="22" t="s">
        <v>4407</v>
      </c>
      <c r="F202" s="21" t="s">
        <v>4406</v>
      </c>
      <c r="G202" s="22" t="s">
        <v>6614</v>
      </c>
      <c r="H202" s="22" t="s">
        <v>1688</v>
      </c>
      <c r="I202" s="21" t="s">
        <v>70</v>
      </c>
      <c r="J202" s="21" t="str">
        <f>party!$A$61</f>
        <v>Gerhard Krinner</v>
      </c>
      <c r="K202" s="21" t="str">
        <f>party!$A$62</f>
        <v>Sonia Seneviratne</v>
      </c>
      <c r="L202" s="21" t="str">
        <f>party!$A$65</f>
        <v>Hyungjun Kim</v>
      </c>
      <c r="O20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2" s="22" t="str">
        <f>references!D$14</f>
        <v>Overview CMIP6-Endorsed MIPs</v>
      </c>
      <c r="V202" s="21" t="str">
        <f>party!$A$6</f>
        <v>Charlotte Pascoe</v>
      </c>
      <c r="X202" s="22" t="str">
        <f>$C$14</f>
        <v>historical</v>
      </c>
      <c r="AB202" s="22" t="str">
        <f>$C$14</f>
        <v>historical</v>
      </c>
      <c r="AG202" s="21" t="str">
        <f>TemporalConstraint!$A$37</f>
        <v>1980-2100 121yrs</v>
      </c>
      <c r="AI202" s="21" t="str">
        <f>EnsembleRequirement!$A$4</f>
        <v>SingleMember</v>
      </c>
      <c r="AJ202" s="21" t="str">
        <f>EnsembleRequirement!$A$55</f>
        <v>FourMember</v>
      </c>
      <c r="AQ202" s="21" t="str">
        <f>requirement!$A$79</f>
        <v>AOGCM Configuration</v>
      </c>
      <c r="AV202" s="21" t="str">
        <f>ForcingConstraint!$A$243</f>
        <v>LFMIP-CAForcing</v>
      </c>
      <c r="AW202" s="84"/>
      <c r="BG202" s="43"/>
      <c r="BH202" s="43"/>
      <c r="BI202" s="43"/>
      <c r="BJ202" s="43"/>
      <c r="BK202" s="43"/>
      <c r="BL202" s="43"/>
      <c r="BM202" s="35"/>
    </row>
    <row r="203" spans="1:65" ht="105">
      <c r="A203" s="22" t="s">
        <v>1577</v>
      </c>
      <c r="B203" s="21" t="s">
        <v>8030</v>
      </c>
      <c r="C203" s="7" t="s">
        <v>3014</v>
      </c>
      <c r="D203" s="7" t="s">
        <v>7657</v>
      </c>
      <c r="E203" s="7" t="s">
        <v>4526</v>
      </c>
      <c r="F203" s="21" t="s">
        <v>3018</v>
      </c>
      <c r="G203" s="22" t="s">
        <v>8029</v>
      </c>
      <c r="H203" s="22" t="s">
        <v>4536</v>
      </c>
      <c r="I203" s="21" t="s">
        <v>70</v>
      </c>
      <c r="J203" s="21" t="str">
        <f>party!$A$61</f>
        <v>Gerhard Krinner</v>
      </c>
      <c r="K203" s="21" t="str">
        <f>party!$A$62</f>
        <v>Sonia Seneviratne</v>
      </c>
      <c r="L203" s="21" t="str">
        <f>party!$A$65</f>
        <v>Hyungjun Kim</v>
      </c>
      <c r="O20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3" s="7" t="str">
        <f>references!$D$95</f>
        <v xml:space="preserve">Koster, R. D., M. J. Suarez, M. Heiser (2000), Variance and Predictability of Precipitation at Seasonal-to-Interannual Timescales, J. Hydrometeorol., 1, 26-46 </v>
      </c>
      <c r="Q203" s="22" t="str">
        <f>references!D$14</f>
        <v>Overview CMIP6-Endorsed MIPs</v>
      </c>
      <c r="V203" s="21" t="str">
        <f>party!$A$6</f>
        <v>Charlotte Pascoe</v>
      </c>
      <c r="Z203" s="22" t="str">
        <f>experiment!$C$7</f>
        <v>amip</v>
      </c>
      <c r="AB203" s="22" t="str">
        <f>$C$14</f>
        <v>historical</v>
      </c>
      <c r="AG203" s="21" t="str">
        <f>TemporalConstraint!$A$37</f>
        <v>1980-2100 121yrs</v>
      </c>
      <c r="AI203" s="21" t="str">
        <f>EnsembleRequirement!$A$3</f>
        <v>FiveMember</v>
      </c>
      <c r="AQ203" s="21" t="str">
        <f>requirement!$A$3</f>
        <v>AGCM Configuration</v>
      </c>
      <c r="AV203" s="21" t="str">
        <f>ForcingConstraint!$A$243</f>
        <v>LFMIP-CAForcing</v>
      </c>
      <c r="AW203" s="21" t="str">
        <f>ForcingConstraint!$A$518</f>
        <v>LS3MIP historical SST</v>
      </c>
      <c r="AX203" s="21" t="str">
        <f>ForcingConstraint!$A$519</f>
        <v>LS3MIP historical Sea-Ice</v>
      </c>
      <c r="AY203" s="21" t="str">
        <f>ForcingConstraint!$A$520</f>
        <v>LS3MIP ssp585 SST</v>
      </c>
      <c r="AZ203" s="21" t="str">
        <f>ForcingConstraint!$A$521</f>
        <v>LS3MIP ssp585 Sea-Ice</v>
      </c>
      <c r="BG203" s="43"/>
      <c r="BH203" s="43"/>
      <c r="BI203" s="43"/>
      <c r="BJ203" s="43"/>
      <c r="BK203" s="43"/>
      <c r="BL203" s="43"/>
      <c r="BM203" s="35"/>
    </row>
    <row r="204" spans="1:65" ht="105">
      <c r="A204" s="22" t="s">
        <v>4533</v>
      </c>
      <c r="B204" s="21" t="s">
        <v>8009</v>
      </c>
      <c r="C204" s="7" t="s">
        <v>6529</v>
      </c>
      <c r="D204" s="7"/>
      <c r="E204" s="7"/>
      <c r="F204" s="21" t="s">
        <v>6530</v>
      </c>
      <c r="G204" s="22" t="s">
        <v>6615</v>
      </c>
      <c r="H204" s="22" t="s">
        <v>1688</v>
      </c>
      <c r="I204" s="21" t="s">
        <v>70</v>
      </c>
      <c r="J204" s="21" t="str">
        <f>party!$A$61</f>
        <v>Gerhard Krinner</v>
      </c>
      <c r="K204" s="21" t="str">
        <f>party!$A$62</f>
        <v>Sonia Seneviratne</v>
      </c>
      <c r="L204" s="21" t="str">
        <f>party!$A$65</f>
        <v>Hyungjun Kim</v>
      </c>
      <c r="O20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4" s="7" t="str">
        <f>references!$D$125</f>
        <v>WCRP CMIP6 experiment list</v>
      </c>
      <c r="Q204" s="42"/>
      <c r="V204" s="21" t="str">
        <f>party!$A$6</f>
        <v>Charlotte Pascoe</v>
      </c>
      <c r="W204" s="22" t="str">
        <f>$C$202</f>
        <v>lfmip-pdLC</v>
      </c>
      <c r="X204" s="22" t="str">
        <f>$C$14</f>
        <v>historical</v>
      </c>
      <c r="Z204" s="22" t="str">
        <f>$C$195</f>
        <v>land-hist-princeton</v>
      </c>
      <c r="AB204" s="22" t="str">
        <f>$C$205</f>
        <v>lfmip-pdLC-cruNcep</v>
      </c>
      <c r="AC204" s="22" t="str">
        <f>$C$206</f>
        <v>lfmip-pdLC-wfdei</v>
      </c>
      <c r="AG204" s="21" t="str">
        <f>TemporalConstraint!$A$37</f>
        <v>1980-2100 121yrs</v>
      </c>
      <c r="AI204" s="21" t="str">
        <f>EnsembleRequirement!$A$22</f>
        <v>MinimumOne</v>
      </c>
      <c r="AQ204" s="21" t="str">
        <f>requirement!$A$79</f>
        <v>AOGCM Configuration</v>
      </c>
      <c r="AV204" s="21" t="str">
        <f>ForcingConstraint!$A$448</f>
        <v>LFMIP present day land-hist-princeton forcing</v>
      </c>
      <c r="AY204" s="84"/>
      <c r="AZ204" s="84"/>
      <c r="BG204" s="43"/>
      <c r="BH204" s="43"/>
      <c r="BI204" s="43"/>
      <c r="BJ204" s="43"/>
      <c r="BK204" s="43"/>
      <c r="BL204" s="43"/>
      <c r="BM204" s="35"/>
    </row>
    <row r="205" spans="1:65" ht="105">
      <c r="A205" s="22" t="s">
        <v>6528</v>
      </c>
      <c r="B205" s="21" t="s">
        <v>8010</v>
      </c>
      <c r="C205" s="7" t="s">
        <v>6526</v>
      </c>
      <c r="D205" s="7"/>
      <c r="E205" s="7"/>
      <c r="F205" s="21" t="s">
        <v>6527</v>
      </c>
      <c r="G205" s="22" t="s">
        <v>6616</v>
      </c>
      <c r="H205" s="22" t="s">
        <v>1688</v>
      </c>
      <c r="I205" s="21" t="s">
        <v>70</v>
      </c>
      <c r="J205" s="21" t="str">
        <f>party!$A$61</f>
        <v>Gerhard Krinner</v>
      </c>
      <c r="K205" s="21" t="str">
        <f>party!$A$62</f>
        <v>Sonia Seneviratne</v>
      </c>
      <c r="L205" s="21" t="str">
        <f>party!$A$65</f>
        <v>Hyungjun Kim</v>
      </c>
      <c r="O20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5" s="7" t="str">
        <f>references!$D$125</f>
        <v>WCRP CMIP6 experiment list</v>
      </c>
      <c r="Q205" s="42"/>
      <c r="V205" s="21" t="str">
        <f>party!$A$6</f>
        <v>Charlotte Pascoe</v>
      </c>
      <c r="W205" s="22" t="str">
        <f>$C$202</f>
        <v>lfmip-pdLC</v>
      </c>
      <c r="X205" s="22" t="str">
        <f>$C$14</f>
        <v>historical</v>
      </c>
      <c r="Z205" s="22" t="str">
        <f>$C$196</f>
        <v>land-hist-cruNcep</v>
      </c>
      <c r="AB205" s="22" t="str">
        <f>$C$204</f>
        <v>lfmip-pdLC-princeton</v>
      </c>
      <c r="AC205" s="22" t="str">
        <f>$C$206</f>
        <v>lfmip-pdLC-wfdei</v>
      </c>
      <c r="AG205" s="21" t="str">
        <f>TemporalConstraint!$A$37</f>
        <v>1980-2100 121yrs</v>
      </c>
      <c r="AI205" s="21" t="str">
        <f>EnsembleRequirement!$A$22</f>
        <v>MinimumOne</v>
      </c>
      <c r="AQ205" s="21" t="str">
        <f>requirement!$A$79</f>
        <v>AOGCM Configuration</v>
      </c>
      <c r="AV205" s="21" t="str">
        <f>ForcingConstraint!$A$449</f>
        <v>LFMIP present day land-hist-cruNcep forcing</v>
      </c>
      <c r="AY205" s="84"/>
      <c r="AZ205" s="84"/>
      <c r="BG205" s="43"/>
      <c r="BH205" s="43"/>
      <c r="BI205" s="43"/>
      <c r="BJ205" s="43"/>
      <c r="BK205" s="43"/>
      <c r="BL205" s="43"/>
      <c r="BM205" s="35"/>
    </row>
    <row r="206" spans="1:65" ht="105">
      <c r="A206" s="22" t="s">
        <v>6531</v>
      </c>
      <c r="B206" s="21" t="s">
        <v>8011</v>
      </c>
      <c r="C206" s="7" t="s">
        <v>6532</v>
      </c>
      <c r="D206" s="7"/>
      <c r="E206" s="7"/>
      <c r="F206" s="21" t="s">
        <v>6533</v>
      </c>
      <c r="G206" s="22" t="s">
        <v>6617</v>
      </c>
      <c r="H206" s="22" t="s">
        <v>1688</v>
      </c>
      <c r="I206" s="21" t="s">
        <v>70</v>
      </c>
      <c r="J206" s="21" t="str">
        <f>party!$A$61</f>
        <v>Gerhard Krinner</v>
      </c>
      <c r="K206" s="21" t="str">
        <f>party!$A$62</f>
        <v>Sonia Seneviratne</v>
      </c>
      <c r="L206" s="21" t="str">
        <f>party!$A$65</f>
        <v>Hyungjun Kim</v>
      </c>
      <c r="O20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6" s="7" t="str">
        <f>references!$D$125</f>
        <v>WCRP CMIP6 experiment list</v>
      </c>
      <c r="Q206" s="42"/>
      <c r="V206" s="21" t="str">
        <f>party!$A$6</f>
        <v>Charlotte Pascoe</v>
      </c>
      <c r="W206" s="22" t="str">
        <f>$C$202</f>
        <v>lfmip-pdLC</v>
      </c>
      <c r="X206" s="22" t="str">
        <f>$C$14</f>
        <v>historical</v>
      </c>
      <c r="Z206" s="22" t="str">
        <f>$C$197</f>
        <v>land-hist-wfdei</v>
      </c>
      <c r="AB206" s="22" t="str">
        <f>$C$204</f>
        <v>lfmip-pdLC-princeton</v>
      </c>
      <c r="AC206" s="22" t="str">
        <f>$C$205</f>
        <v>lfmip-pdLC-cruNcep</v>
      </c>
      <c r="AG206" s="21" t="str">
        <f>TemporalConstraint!$A$37</f>
        <v>1980-2100 121yrs</v>
      </c>
      <c r="AI206" s="21" t="str">
        <f>EnsembleRequirement!$A$22</f>
        <v>MinimumOne</v>
      </c>
      <c r="AQ206" s="21" t="str">
        <f>requirement!$A$79</f>
        <v>AOGCM Configuration</v>
      </c>
      <c r="AV206" s="21" t="str">
        <f>ForcingConstraint!$A$450</f>
        <v>LFMIP present day land-hist-wfdei forcing</v>
      </c>
      <c r="AY206" s="84"/>
      <c r="AZ206" s="84"/>
      <c r="BG206" s="43"/>
      <c r="BH206" s="43"/>
      <c r="BI206" s="43"/>
      <c r="BJ206" s="43"/>
      <c r="BK206" s="43"/>
      <c r="BL206" s="43"/>
      <c r="BM206" s="35"/>
    </row>
    <row r="207" spans="1:65" ht="105">
      <c r="A207" s="22" t="s">
        <v>4533</v>
      </c>
      <c r="B207" s="21" t="s">
        <v>4535</v>
      </c>
      <c r="C207" s="7" t="s">
        <v>5557</v>
      </c>
      <c r="D207" s="7" t="s">
        <v>7658</v>
      </c>
      <c r="E207" s="7" t="s">
        <v>5556</v>
      </c>
      <c r="F207" s="21" t="s">
        <v>4534</v>
      </c>
      <c r="G207" s="22" t="s">
        <v>4543</v>
      </c>
      <c r="H207" s="22" t="s">
        <v>4542</v>
      </c>
      <c r="I207" s="21" t="s">
        <v>70</v>
      </c>
      <c r="J207" s="21" t="str">
        <f>party!$A$61</f>
        <v>Gerhard Krinner</v>
      </c>
      <c r="K207" s="21" t="str">
        <f>party!$A$62</f>
        <v>Sonia Seneviratne</v>
      </c>
      <c r="L207" s="21" t="str">
        <f>party!$A$65</f>
        <v>Hyungjun Kim</v>
      </c>
      <c r="O20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7" s="7"/>
      <c r="Q207" s="7"/>
      <c r="V207" s="21" t="str">
        <f>party!$A$6</f>
        <v>Charlotte Pascoe</v>
      </c>
      <c r="Z207" s="22" t="str">
        <f>experiment!$C$7</f>
        <v>amip</v>
      </c>
      <c r="AA207" s="22" t="str">
        <f>experiment!$C$219</f>
        <v>land-hist</v>
      </c>
      <c r="AB207" s="22" t="str">
        <f>$C$14</f>
        <v>historical</v>
      </c>
      <c r="AG207" s="21" t="str">
        <f>TemporalConstraint!$A$80</f>
        <v>1901-2014 114yrs</v>
      </c>
      <c r="AI207" s="21" t="str">
        <f>EnsembleRequirement!$A$4</f>
        <v>SingleMember</v>
      </c>
      <c r="AQ207" s="21" t="str">
        <f>requirement!$A$3</f>
        <v>AGCM Configuration</v>
      </c>
      <c r="AV207" s="21" t="str">
        <f>ForcingConstraint!$A$380</f>
        <v>land-hist output</v>
      </c>
      <c r="AW207" s="21" t="str">
        <f>ForcingConstraint!$A$23</f>
        <v>AMIP SST</v>
      </c>
      <c r="AX207" s="21" t="str">
        <f>ForcingConstraint!$A$22</f>
        <v>AMIP SIC</v>
      </c>
      <c r="AY207" s="84"/>
      <c r="AZ207" s="84"/>
      <c r="BG207" s="43"/>
      <c r="BH207" s="43"/>
      <c r="BI207" s="43"/>
      <c r="BJ207" s="43"/>
      <c r="BK207" s="43"/>
      <c r="BL207" s="43"/>
      <c r="BM207" s="35"/>
    </row>
    <row r="208" spans="1:65" ht="105">
      <c r="A208" s="22" t="s">
        <v>1677</v>
      </c>
      <c r="B208" s="21" t="s">
        <v>8012</v>
      </c>
      <c r="C208" s="22" t="s">
        <v>3015</v>
      </c>
      <c r="D208" s="22" t="s">
        <v>7659</v>
      </c>
      <c r="E208" s="22" t="s">
        <v>4548</v>
      </c>
      <c r="F208" s="21" t="s">
        <v>4546</v>
      </c>
      <c r="G208" s="22" t="s">
        <v>4547</v>
      </c>
      <c r="H208" s="22" t="s">
        <v>1687</v>
      </c>
      <c r="I208" s="21" t="s">
        <v>70</v>
      </c>
      <c r="J208" s="21" t="str">
        <f>party!$A$61</f>
        <v>Gerhard Krinner</v>
      </c>
      <c r="K208" s="21" t="str">
        <f>party!$A$62</f>
        <v>Sonia Seneviratne</v>
      </c>
      <c r="L208" s="21" t="str">
        <f>party!$A$65</f>
        <v>Hyungjun Kim</v>
      </c>
      <c r="O20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8" s="22" t="str">
        <f>references!D$14</f>
        <v>Overview CMIP6-Endorsed MIPs</v>
      </c>
      <c r="V208" s="21" t="str">
        <f>party!$A$6</f>
        <v>Charlotte Pascoe</v>
      </c>
      <c r="X208" s="22" t="str">
        <f>$C$14</f>
        <v>historical</v>
      </c>
      <c r="AB208" s="22" t="str">
        <f>$C$14</f>
        <v>historical</v>
      </c>
      <c r="AC208" s="22" t="str">
        <f>$C$209</f>
        <v>amip-lfmip-rmLC</v>
      </c>
      <c r="AG208" s="21" t="str">
        <f>TemporalConstraint!$A$37</f>
        <v>1980-2100 121yrs</v>
      </c>
      <c r="AI208" s="21" t="str">
        <f>EnsembleRequirement!$A$4</f>
        <v>SingleMember</v>
      </c>
      <c r="AJ208" s="21" t="str">
        <f>EnsembleRequirement!$A$55</f>
        <v>FourMember</v>
      </c>
      <c r="AQ208" s="21" t="str">
        <f>requirement!$A$79</f>
        <v>AOGCM Configuration</v>
      </c>
      <c r="AV208" s="21" t="str">
        <f>ForcingConstraint!$A$244</f>
        <v>LFMIP-RAForcing</v>
      </c>
      <c r="AW208" s="84"/>
      <c r="BG208" s="43"/>
      <c r="BH208" s="43"/>
      <c r="BI208" s="43"/>
      <c r="BJ208" s="43"/>
      <c r="BK208" s="43"/>
      <c r="BL208" s="43"/>
      <c r="BM208" s="35"/>
    </row>
    <row r="209" spans="1:65" ht="105">
      <c r="A209" s="22" t="s">
        <v>1683</v>
      </c>
      <c r="B209" s="21" t="s">
        <v>8016</v>
      </c>
      <c r="C209" s="22" t="s">
        <v>3016</v>
      </c>
      <c r="D209" s="22" t="s">
        <v>7660</v>
      </c>
      <c r="E209" s="22" t="s">
        <v>4549</v>
      </c>
      <c r="F209" s="21" t="s">
        <v>3019</v>
      </c>
      <c r="G209" s="22" t="s">
        <v>8017</v>
      </c>
      <c r="H209" s="22" t="s">
        <v>1686</v>
      </c>
      <c r="I209" s="21" t="s">
        <v>70</v>
      </c>
      <c r="J209" s="21" t="str">
        <f>party!$A$61</f>
        <v>Gerhard Krinner</v>
      </c>
      <c r="K209" s="21" t="str">
        <f>party!$A$62</f>
        <v>Sonia Seneviratne</v>
      </c>
      <c r="L209" s="21" t="str">
        <f>party!$A$65</f>
        <v>Hyungjun Kim</v>
      </c>
      <c r="O20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9" s="22" t="str">
        <f>references!D$14</f>
        <v>Overview CMIP6-Endorsed MIPs</v>
      </c>
      <c r="V209" s="21" t="str">
        <f>party!$A$6</f>
        <v>Charlotte Pascoe</v>
      </c>
      <c r="AB209" s="22" t="str">
        <f>$C$14</f>
        <v>historical</v>
      </c>
      <c r="AC209" s="22" t="str">
        <f>experiment!$C$7</f>
        <v>amip</v>
      </c>
      <c r="AD209" s="22" t="str">
        <f>$C$208</f>
        <v>lfmip-rmLC</v>
      </c>
      <c r="AG209" s="21" t="str">
        <f>TemporalConstraint!$A$37</f>
        <v>1980-2100 121yrs</v>
      </c>
      <c r="AI209" s="21" t="str">
        <f>EnsembleRequirement!$A$3</f>
        <v>FiveMember</v>
      </c>
      <c r="AQ209" s="21" t="str">
        <f>requirement!$A$3</f>
        <v>AGCM Configuration</v>
      </c>
      <c r="AV209" s="21" t="str">
        <f>ForcingConstraint!$A$244</f>
        <v>LFMIP-RAForcing</v>
      </c>
      <c r="AW209" s="21" t="str">
        <f>ForcingConstraint!$A$518</f>
        <v>LS3MIP historical SST</v>
      </c>
      <c r="AX209" s="21" t="str">
        <f>ForcingConstraint!$A$519</f>
        <v>LS3MIP historical Sea-Ice</v>
      </c>
      <c r="AY209" s="21" t="str">
        <f>ForcingConstraint!$A$520</f>
        <v>LS3MIP ssp585 SST</v>
      </c>
      <c r="AZ209" s="21" t="str">
        <f>ForcingConstraint!$A$521</f>
        <v>LS3MIP ssp585 Sea-Ice</v>
      </c>
      <c r="BG209" s="43"/>
      <c r="BH209" s="43"/>
      <c r="BI209" s="43"/>
      <c r="BJ209" s="43"/>
      <c r="BK209" s="43"/>
      <c r="BL209" s="43"/>
      <c r="BM209" s="35"/>
    </row>
    <row r="210" spans="1:65" ht="105">
      <c r="A210" s="22" t="s">
        <v>6531</v>
      </c>
      <c r="B210" s="21" t="s">
        <v>8013</v>
      </c>
      <c r="C210" s="22" t="s">
        <v>6549</v>
      </c>
      <c r="F210" s="21" t="s">
        <v>6550</v>
      </c>
      <c r="G210" s="22" t="s">
        <v>6551</v>
      </c>
      <c r="H210" s="22" t="s">
        <v>1687</v>
      </c>
      <c r="I210" s="21" t="s">
        <v>70</v>
      </c>
      <c r="J210" s="21" t="str">
        <f>party!$A$61</f>
        <v>Gerhard Krinner</v>
      </c>
      <c r="K210" s="21" t="str">
        <f>party!$A$62</f>
        <v>Sonia Seneviratne</v>
      </c>
      <c r="L210" s="21" t="str">
        <f>party!$A$65</f>
        <v>Hyungjun Kim</v>
      </c>
      <c r="O21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10" s="7" t="str">
        <f>references!$D$125</f>
        <v>WCRP CMIP6 experiment list</v>
      </c>
      <c r="V210" s="21" t="str">
        <f>party!$A$6</f>
        <v>Charlotte Pascoe</v>
      </c>
      <c r="W210" s="22" t="str">
        <f>$C$208</f>
        <v>lfmip-rmLC</v>
      </c>
      <c r="X210" s="22" t="str">
        <f>$C$14</f>
        <v>historical</v>
      </c>
      <c r="Z210" s="22" t="str">
        <f>$C$195</f>
        <v>land-hist-princeton</v>
      </c>
      <c r="AB210" s="22" t="str">
        <f>$C$211</f>
        <v>lfmip-rmLC-cruNcep</v>
      </c>
      <c r="AC210" s="22" t="str">
        <f>$C$212</f>
        <v>lfmip-rmLC-wfdei</v>
      </c>
      <c r="AG210" s="21" t="str">
        <f>TemporalConstraint!$A$37</f>
        <v>1980-2100 121yrs</v>
      </c>
      <c r="AI210" s="21" t="str">
        <f>EnsembleRequirement!$A$22</f>
        <v>MinimumOne</v>
      </c>
      <c r="AQ210" s="21" t="str">
        <f>requirement!$A$79</f>
        <v>AOGCM Configuration</v>
      </c>
      <c r="AV210" s="21" t="str">
        <f>ForcingConstraint!$A$451</f>
        <v>LFMIP running mean land-hist-princeton forcing</v>
      </c>
      <c r="AW210" s="84"/>
      <c r="BG210" s="43"/>
      <c r="BH210" s="43"/>
      <c r="BI210" s="43"/>
      <c r="BJ210" s="43"/>
      <c r="BK210" s="43"/>
      <c r="BL210" s="43"/>
      <c r="BM210" s="35"/>
    </row>
    <row r="211" spans="1:65" ht="105">
      <c r="A211" s="22" t="s">
        <v>6567</v>
      </c>
      <c r="B211" s="21" t="s">
        <v>8014</v>
      </c>
      <c r="C211" s="22" t="s">
        <v>6570</v>
      </c>
      <c r="F211" s="21" t="s">
        <v>6571</v>
      </c>
      <c r="G211" s="22" t="s">
        <v>6574</v>
      </c>
      <c r="H211" s="22" t="s">
        <v>1687</v>
      </c>
      <c r="I211" s="21" t="s">
        <v>70</v>
      </c>
      <c r="J211" s="21" t="str">
        <f>party!$A$61</f>
        <v>Gerhard Krinner</v>
      </c>
      <c r="K211" s="21" t="str">
        <f>party!$A$62</f>
        <v>Sonia Seneviratne</v>
      </c>
      <c r="L211" s="21" t="str">
        <f>party!$A$65</f>
        <v>Hyungjun Kim</v>
      </c>
      <c r="O21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11" s="7" t="str">
        <f>references!$D$125</f>
        <v>WCRP CMIP6 experiment list</v>
      </c>
      <c r="V211" s="21" t="str">
        <f>party!$A$6</f>
        <v>Charlotte Pascoe</v>
      </c>
      <c r="W211" s="22" t="str">
        <f>$C$208</f>
        <v>lfmip-rmLC</v>
      </c>
      <c r="X211" s="22" t="str">
        <f>$C$14</f>
        <v>historical</v>
      </c>
      <c r="Z211" s="22" t="str">
        <f>$C$196</f>
        <v>land-hist-cruNcep</v>
      </c>
      <c r="AB211" s="22" t="str">
        <f>$C$211</f>
        <v>lfmip-rmLC-cruNcep</v>
      </c>
      <c r="AC211" s="22" t="str">
        <f>$C$212</f>
        <v>lfmip-rmLC-wfdei</v>
      </c>
      <c r="AG211" s="21" t="str">
        <f>TemporalConstraint!$A$37</f>
        <v>1980-2100 121yrs</v>
      </c>
      <c r="AI211" s="21" t="str">
        <f>EnsembleRequirement!$A$22</f>
        <v>MinimumOne</v>
      </c>
      <c r="AQ211" s="21" t="str">
        <f>requirement!$A$79</f>
        <v>AOGCM Configuration</v>
      </c>
      <c r="AV211" s="21" t="str">
        <f>ForcingConstraint!$A$452</f>
        <v>LFMIP running mean land-hist-cruNcep forcing</v>
      </c>
      <c r="AW211" s="84"/>
      <c r="BG211" s="43"/>
      <c r="BH211" s="43"/>
      <c r="BI211" s="43"/>
      <c r="BJ211" s="43"/>
      <c r="BK211" s="43"/>
      <c r="BL211" s="43"/>
      <c r="BM211" s="35"/>
    </row>
    <row r="212" spans="1:65" ht="105">
      <c r="A212" s="22" t="s">
        <v>6568</v>
      </c>
      <c r="B212" s="21" t="s">
        <v>8015</v>
      </c>
      <c r="C212" s="22" t="s">
        <v>6569</v>
      </c>
      <c r="F212" s="21" t="s">
        <v>6572</v>
      </c>
      <c r="G212" s="22" t="s">
        <v>6573</v>
      </c>
      <c r="H212" s="22" t="s">
        <v>1687</v>
      </c>
      <c r="I212" s="21" t="s">
        <v>70</v>
      </c>
      <c r="J212" s="21" t="str">
        <f>party!$A$61</f>
        <v>Gerhard Krinner</v>
      </c>
      <c r="K212" s="21" t="str">
        <f>party!$A$62</f>
        <v>Sonia Seneviratne</v>
      </c>
      <c r="L212" s="21" t="str">
        <f>party!$A$65</f>
        <v>Hyungjun Kim</v>
      </c>
      <c r="O21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12" s="7" t="str">
        <f>references!$D$125</f>
        <v>WCRP CMIP6 experiment list</v>
      </c>
      <c r="V212" s="21" t="str">
        <f>party!$A$6</f>
        <v>Charlotte Pascoe</v>
      </c>
      <c r="W212" s="22" t="str">
        <f>$C$208</f>
        <v>lfmip-rmLC</v>
      </c>
      <c r="X212" s="22" t="str">
        <f>$C$14</f>
        <v>historical</v>
      </c>
      <c r="Z212" s="22" t="str">
        <f>$C$197</f>
        <v>land-hist-wfdei</v>
      </c>
      <c r="AB212" s="22" t="str">
        <f>$C$211</f>
        <v>lfmip-rmLC-cruNcep</v>
      </c>
      <c r="AC212" s="22" t="str">
        <f>$C$212</f>
        <v>lfmip-rmLC-wfdei</v>
      </c>
      <c r="AG212" s="21" t="str">
        <f>TemporalConstraint!$A$37</f>
        <v>1980-2100 121yrs</v>
      </c>
      <c r="AI212" s="21" t="str">
        <f>EnsembleRequirement!$A$22</f>
        <v>MinimumOne</v>
      </c>
      <c r="AQ212" s="21" t="str">
        <f>requirement!$A$79</f>
        <v>AOGCM Configuration</v>
      </c>
      <c r="AV212" s="21" t="str">
        <f>ForcingConstraint!$A$453</f>
        <v>LFMIP running mean land-hist-wfdei forcing</v>
      </c>
      <c r="AW212" s="84"/>
      <c r="BG212" s="43"/>
      <c r="BH212" s="43"/>
      <c r="BI212" s="43"/>
      <c r="BJ212" s="43"/>
      <c r="BK212" s="43"/>
      <c r="BL212" s="43"/>
      <c r="BM212" s="35"/>
    </row>
    <row r="213" spans="1:65" ht="105">
      <c r="A213" s="22" t="s">
        <v>1684</v>
      </c>
      <c r="B213" s="21" t="s">
        <v>8008</v>
      </c>
      <c r="C213" s="22" t="s">
        <v>5560</v>
      </c>
      <c r="D213" s="22" t="s">
        <v>7661</v>
      </c>
      <c r="E213" s="22" t="s">
        <v>5558</v>
      </c>
      <c r="F213" s="21" t="s">
        <v>5559</v>
      </c>
      <c r="G213" s="22" t="s">
        <v>4545</v>
      </c>
      <c r="H213" s="22" t="s">
        <v>1685</v>
      </c>
      <c r="I213" s="21" t="s">
        <v>70</v>
      </c>
      <c r="J213" s="21" t="str">
        <f>party!$A$61</f>
        <v>Gerhard Krinner</v>
      </c>
      <c r="K213" s="21" t="str">
        <f>party!$A$62</f>
        <v>Sonia Seneviratne</v>
      </c>
      <c r="L213" s="21" t="str">
        <f>party!$A$65</f>
        <v>Hyungjun Kim</v>
      </c>
      <c r="O21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13" s="22" t="str">
        <f>references!D$14</f>
        <v>Overview CMIP6-Endorsed MIPs</v>
      </c>
      <c r="V213" s="21" t="str">
        <f>party!$A$6</f>
        <v>Charlotte Pascoe</v>
      </c>
      <c r="X213" s="22" t="str">
        <f>$C$14</f>
        <v>historical</v>
      </c>
      <c r="AB213" s="22" t="str">
        <f>$C$14</f>
        <v>historical</v>
      </c>
      <c r="AC213" s="22" t="str">
        <f>experiment!$C$219</f>
        <v>land-hist</v>
      </c>
      <c r="AG213" s="21" t="str">
        <f>TemporalConstraint!$A$38</f>
        <v>1980-2014 35yrs</v>
      </c>
      <c r="AI213" s="21" t="str">
        <f>EnsembleRequirement!$A$42</f>
        <v>TenLandInitialisations</v>
      </c>
      <c r="AQ213" s="21" t="str">
        <f>requirement!$A$79</f>
        <v>AOGCM Configuration</v>
      </c>
      <c r="AV213" s="21" t="str">
        <f>requirement!$A$103</f>
        <v>LFMIP-HP Forcing</v>
      </c>
      <c r="BA213" s="16"/>
      <c r="BB213" s="34"/>
      <c r="BG213" s="43"/>
      <c r="BH213" s="43"/>
      <c r="BI213" s="43"/>
      <c r="BJ213" s="43"/>
      <c r="BK213" s="43"/>
      <c r="BL213" s="43"/>
      <c r="BM213" s="35"/>
    </row>
    <row r="214" spans="1:65" ht="150">
      <c r="A214" s="22" t="s">
        <v>4578</v>
      </c>
      <c r="B214" s="21" t="s">
        <v>3021</v>
      </c>
      <c r="C214" s="22" t="s">
        <v>3020</v>
      </c>
      <c r="D214" s="22" t="s">
        <v>7662</v>
      </c>
      <c r="E214" s="22" t="s">
        <v>4684</v>
      </c>
      <c r="F214" s="21" t="s">
        <v>3025</v>
      </c>
      <c r="G214" s="22" t="s">
        <v>4689</v>
      </c>
      <c r="H214" s="22" t="s">
        <v>4688</v>
      </c>
      <c r="I214" s="21" t="s">
        <v>70</v>
      </c>
      <c r="J214" s="21" t="str">
        <f>party!$A$10</f>
        <v>George Hurtt</v>
      </c>
      <c r="K214" s="21" t="str">
        <f>party!$A$67</f>
        <v>David Lawrence</v>
      </c>
      <c r="M214" s="125"/>
      <c r="O214" s="7" t="str">
        <f>references!$D$41</f>
        <v>Land-Use Model Intercomparison Project home page</v>
      </c>
      <c r="P21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14" s="7" t="str">
        <f>references!$D$96</f>
        <v>Hurtt, G., L. Chini,  S. Frolking, R. Sahajpal, Land Use Harmonisation (LUH2 v1.0h) land use forcing data (850-2100), (2016).</v>
      </c>
      <c r="V214" s="21" t="str">
        <f>party!$A$6</f>
        <v>Charlotte Pascoe</v>
      </c>
      <c r="X214" s="7" t="str">
        <f>experiment!$C$9</f>
        <v>piControl</v>
      </c>
      <c r="Y214" s="7"/>
      <c r="AG214" s="21" t="str">
        <f>TemporalConstraint!$A$81</f>
        <v>1850-1929 80yrs</v>
      </c>
      <c r="AI214" s="21" t="str">
        <f>EnsembleRequirement!$A$4</f>
        <v>SingleMember</v>
      </c>
      <c r="AQ214" s="21" t="str">
        <f>requirement!$A$79</f>
        <v>AOGCM Configuration</v>
      </c>
      <c r="AR214" s="21" t="str">
        <f>requirement!$A$113</f>
        <v>All Land Management Active</v>
      </c>
      <c r="AV214" s="21" t="str">
        <f>ForcingConstraint!$A$245</f>
        <v>Idealised Deforestation from Forest to Grassland</v>
      </c>
      <c r="AW214" s="21" t="str">
        <f>ForcingConstraint!$A$246</f>
        <v>Pre-Industrial Land Use Excluding Forest And Grassland</v>
      </c>
      <c r="AX214" s="21" t="str">
        <f>requirement!A46</f>
        <v>Pre-Industrial Forcing Excluding Land Use</v>
      </c>
      <c r="AY214" s="21" t="str">
        <f>requirement!$A$12</f>
        <v>Pre-Industrial Solar Particle Forcing</v>
      </c>
      <c r="BG214" s="43"/>
      <c r="BH214" s="43"/>
      <c r="BI214" s="43"/>
      <c r="BJ214" s="43"/>
      <c r="BK214" s="43"/>
      <c r="BL214" s="43"/>
      <c r="BM214" s="35"/>
    </row>
    <row r="215" spans="1:65" s="124" customFormat="1" ht="45">
      <c r="A215" s="106" t="s">
        <v>3403</v>
      </c>
      <c r="B215" s="84" t="s">
        <v>3022</v>
      </c>
      <c r="C215" s="106" t="s">
        <v>3403</v>
      </c>
      <c r="D215" s="106"/>
      <c r="E215" s="106" t="s">
        <v>4744</v>
      </c>
      <c r="F215" s="84" t="s">
        <v>3026</v>
      </c>
      <c r="G215" s="106" t="s">
        <v>1844</v>
      </c>
      <c r="H215" s="106" t="s">
        <v>1867</v>
      </c>
      <c r="I215" s="84" t="s">
        <v>70</v>
      </c>
      <c r="J215" s="84" t="str">
        <f>party!$A$10</f>
        <v>George Hurtt</v>
      </c>
      <c r="K215" s="84" t="str">
        <f>party!$A$67</f>
        <v>David Lawrence</v>
      </c>
      <c r="L215" s="84"/>
      <c r="M215" s="84"/>
      <c r="N215" s="84"/>
      <c r="O215" s="106" t="str">
        <f>references!D$14</f>
        <v>Overview CMIP6-Endorsed MIPs</v>
      </c>
      <c r="P215" s="119" t="str">
        <f>references!$D$41</f>
        <v>Land-Use Model Intercomparison Project home page</v>
      </c>
      <c r="Q215" s="106"/>
      <c r="R215" s="106"/>
      <c r="S215" s="106"/>
      <c r="T215" s="106"/>
      <c r="U215" s="106"/>
      <c r="V215" s="84" t="str">
        <f>party!$A$6</f>
        <v>Charlotte Pascoe</v>
      </c>
      <c r="W215" s="106"/>
      <c r="X215" s="119" t="str">
        <f>experiment!$C$9</f>
        <v>piControl</v>
      </c>
      <c r="Y215" s="119"/>
      <c r="Z215" s="106"/>
      <c r="AA215" s="106"/>
      <c r="AB215" s="106"/>
      <c r="AC215" s="106"/>
      <c r="AD215" s="106"/>
      <c r="AE215" s="106"/>
      <c r="AF215" s="106"/>
      <c r="AG215" s="84" t="str">
        <f>TemporalConstraint!$A$40</f>
        <v>1980-2009 30yrs</v>
      </c>
      <c r="AH215" s="84"/>
      <c r="AI215" s="84" t="str">
        <f>EnsembleRequirement!$A$43</f>
        <v>ThreeRegionalDeforestation</v>
      </c>
      <c r="AJ215" s="84"/>
      <c r="AK215" s="84"/>
      <c r="AL215" s="84"/>
      <c r="AM215" s="84"/>
      <c r="AN215" s="84"/>
      <c r="AO215" s="84"/>
      <c r="AP215" s="84"/>
      <c r="AQ215" s="84" t="str">
        <f>requirement!$A$30</f>
        <v>LSM Configuration</v>
      </c>
      <c r="AR215" s="84"/>
      <c r="AS215" s="84"/>
      <c r="AT215" s="84"/>
      <c r="AU215" s="84"/>
      <c r="AV215" s="84" t="str">
        <f>ForcingConstraint!$A$247</f>
        <v>Boreal Deforestation</v>
      </c>
      <c r="AW215" s="84" t="str">
        <f>ForcingConstraint!$A$248</f>
        <v>Temperate Deforestation</v>
      </c>
      <c r="AX215" s="84" t="str">
        <f>ForcingConstraint!$A$249</f>
        <v>Tropical Deforestation</v>
      </c>
      <c r="AY215" s="84"/>
      <c r="AZ215" s="84"/>
      <c r="BA215" s="84"/>
      <c r="BB215" s="84"/>
      <c r="BC215" s="120"/>
      <c r="BD215" s="174"/>
      <c r="BE215" s="121"/>
      <c r="BF215" s="122"/>
      <c r="BG215" s="121"/>
      <c r="BH215" s="121"/>
      <c r="BI215" s="121"/>
      <c r="BJ215" s="121"/>
      <c r="BK215" s="121"/>
      <c r="BL215" s="121"/>
      <c r="BM215" s="122"/>
    </row>
    <row r="216" spans="1:65" s="124" customFormat="1" ht="75">
      <c r="A216" s="106" t="s">
        <v>3403</v>
      </c>
      <c r="B216" s="84" t="s">
        <v>3023</v>
      </c>
      <c r="C216" s="106" t="s">
        <v>3403</v>
      </c>
      <c r="D216" s="106"/>
      <c r="E216" s="106" t="s">
        <v>4745</v>
      </c>
      <c r="F216" s="84" t="s">
        <v>3027</v>
      </c>
      <c r="G216" s="106" t="s">
        <v>1866</v>
      </c>
      <c r="H216" s="106" t="s">
        <v>1867</v>
      </c>
      <c r="I216" s="84" t="s">
        <v>70</v>
      </c>
      <c r="J216" s="84" t="str">
        <f>party!$A$10</f>
        <v>George Hurtt</v>
      </c>
      <c r="K216" s="84" t="str">
        <f>party!$A$67</f>
        <v>David Lawrence</v>
      </c>
      <c r="L216" s="84"/>
      <c r="M216" s="84"/>
      <c r="N216" s="84"/>
      <c r="O216" s="106" t="str">
        <f>references!D$14</f>
        <v>Overview CMIP6-Endorsed MIPs</v>
      </c>
      <c r="P216" s="119" t="str">
        <f>references!$D$41</f>
        <v>Land-Use Model Intercomparison Project home page</v>
      </c>
      <c r="Q216" s="106"/>
      <c r="R216" s="106"/>
      <c r="S216" s="106"/>
      <c r="T216" s="106"/>
      <c r="U216" s="106"/>
      <c r="V216" s="84" t="str">
        <f>party!$A$6</f>
        <v>Charlotte Pascoe</v>
      </c>
      <c r="W216" s="106"/>
      <c r="X216" s="119" t="str">
        <f>experiment!$C$9</f>
        <v>piControl</v>
      </c>
      <c r="Y216" s="119"/>
      <c r="Z216" s="106"/>
      <c r="AA216" s="106"/>
      <c r="AB216" s="106"/>
      <c r="AC216" s="106"/>
      <c r="AD216" s="106"/>
      <c r="AE216" s="106"/>
      <c r="AF216" s="106"/>
      <c r="AG216" s="84" t="str">
        <f>TemporalConstraint!$A$40</f>
        <v>1980-2009 30yrs</v>
      </c>
      <c r="AH216" s="84"/>
      <c r="AI216" s="84" t="str">
        <f>EnsembleRequirement!$A$43</f>
        <v>ThreeRegionalDeforestation</v>
      </c>
      <c r="AJ216" s="84"/>
      <c r="AK216" s="84"/>
      <c r="AL216" s="84"/>
      <c r="AM216" s="84"/>
      <c r="AN216" s="84"/>
      <c r="AO216" s="84"/>
      <c r="AP216" s="84"/>
      <c r="AQ216" s="84" t="str">
        <f>requirement!$A$3</f>
        <v>AGCM Configuration</v>
      </c>
      <c r="AR216" s="84"/>
      <c r="AS216" s="84"/>
      <c r="AT216" s="84"/>
      <c r="AU216" s="84"/>
      <c r="AV216" s="84" t="str">
        <f>ForcingConstraint!$A$247</f>
        <v>Boreal Deforestation</v>
      </c>
      <c r="AW216" s="84" t="str">
        <f>ForcingConstraint!$A$248</f>
        <v>Temperate Deforestation</v>
      </c>
      <c r="AX216" s="84" t="str">
        <f>ForcingConstraint!$A$249</f>
        <v>Tropical Deforestation</v>
      </c>
      <c r="AY216" s="84" t="str">
        <f>ForcingConstraint!$A$23</f>
        <v>AMIP SST</v>
      </c>
      <c r="AZ216" s="84" t="str">
        <f>ForcingConstraint!$A$22</f>
        <v>AMIP SIC</v>
      </c>
      <c r="BA216" s="84" t="str">
        <f>requirement!$A$5</f>
        <v>Historical Aerosol Forcing</v>
      </c>
      <c r="BB216" s="84" t="str">
        <f>ForcingConstraint!$A$14</f>
        <v>Historical WMGHG Concentrations</v>
      </c>
      <c r="BC216" s="84" t="str">
        <f>requirement!$A$7</f>
        <v>Historical Emissions</v>
      </c>
      <c r="BD216" s="84" t="str">
        <f>requirement!$A$9</f>
        <v>Historical Solar Forcing</v>
      </c>
      <c r="BE216" s="120" t="str">
        <f>requirement!$A$8</f>
        <v>Historical O3 and Stratospheric H2O Concentrations</v>
      </c>
      <c r="BF216" s="174" t="str">
        <f>ForcingConstraint!$A$21</f>
        <v>Historical Stratospheric Aerosol</v>
      </c>
      <c r="BG216" s="123"/>
      <c r="BH216" s="123"/>
      <c r="BI216" s="123"/>
      <c r="BJ216" s="123"/>
      <c r="BK216" s="123"/>
      <c r="BL216" s="121"/>
      <c r="BM216" s="122"/>
    </row>
    <row r="217" spans="1:65" s="124" customFormat="1" ht="60">
      <c r="A217" s="106" t="s">
        <v>3403</v>
      </c>
      <c r="B217" s="84" t="s">
        <v>3024</v>
      </c>
      <c r="C217" s="106" t="s">
        <v>3403</v>
      </c>
      <c r="D217" s="106"/>
      <c r="E217" s="106" t="s">
        <v>4746</v>
      </c>
      <c r="F217" s="84" t="s">
        <v>3028</v>
      </c>
      <c r="G217" s="106" t="s">
        <v>1868</v>
      </c>
      <c r="H217" s="106" t="s">
        <v>1867</v>
      </c>
      <c r="I217" s="84" t="s">
        <v>70</v>
      </c>
      <c r="J217" s="84" t="str">
        <f>party!$A$10</f>
        <v>George Hurtt</v>
      </c>
      <c r="K217" s="84" t="str">
        <f>party!$A$67</f>
        <v>David Lawrence</v>
      </c>
      <c r="L217" s="84"/>
      <c r="M217" s="84"/>
      <c r="N217" s="84"/>
      <c r="O217" s="106" t="str">
        <f>references!D$14</f>
        <v>Overview CMIP6-Endorsed MIPs</v>
      </c>
      <c r="P217" s="119" t="str">
        <f>references!$D$41</f>
        <v>Land-Use Model Intercomparison Project home page</v>
      </c>
      <c r="Q217" s="106"/>
      <c r="R217" s="106"/>
      <c r="S217" s="106"/>
      <c r="T217" s="106"/>
      <c r="U217" s="106"/>
      <c r="V217" s="84" t="str">
        <f>party!$A$6</f>
        <v>Charlotte Pascoe</v>
      </c>
      <c r="W217" s="106"/>
      <c r="X217" s="119" t="str">
        <f>experiment!$C$9</f>
        <v>piControl</v>
      </c>
      <c r="Y217" s="119"/>
      <c r="Z217" s="106"/>
      <c r="AA217" s="106"/>
      <c r="AB217" s="106"/>
      <c r="AC217" s="106"/>
      <c r="AD217" s="106"/>
      <c r="AE217" s="106"/>
      <c r="AF217" s="106"/>
      <c r="AG217" s="84" t="str">
        <f>TemporalConstraint!$A$40</f>
        <v>1980-2009 30yrs</v>
      </c>
      <c r="AH217" s="84"/>
      <c r="AI217" s="84" t="str">
        <f>EnsembleRequirement!$A$43</f>
        <v>ThreeRegionalDeforestation</v>
      </c>
      <c r="AJ217" s="84"/>
      <c r="AK217" s="84"/>
      <c r="AL217" s="84"/>
      <c r="AM217" s="84"/>
      <c r="AN217" s="84"/>
      <c r="AO217" s="84"/>
      <c r="AP217" s="84"/>
      <c r="AQ217" s="84" t="str">
        <f>requirement!$A$3</f>
        <v>AGCM Configuration</v>
      </c>
      <c r="AR217" s="84"/>
      <c r="AS217" s="84"/>
      <c r="AT217" s="84"/>
      <c r="AU217" s="84"/>
      <c r="AV217" s="84" t="str">
        <f>ForcingConstraint!$A$247</f>
        <v>Boreal Deforestation</v>
      </c>
      <c r="AW217" s="84" t="str">
        <f>ForcingConstraint!$A$248</f>
        <v>Temperate Deforestation</v>
      </c>
      <c r="AX217" s="84" t="str">
        <f>ForcingConstraint!$A$249</f>
        <v>Tropical Deforestation</v>
      </c>
      <c r="AY217" s="84" t="str">
        <f>requirement!$A$5</f>
        <v>Historical Aerosol Forcing</v>
      </c>
      <c r="AZ217" s="84" t="str">
        <f>ForcingConstraint!$A$14</f>
        <v>Historical WMGHG Concentrations</v>
      </c>
      <c r="BA217" s="84" t="str">
        <f>requirement!$A$7</f>
        <v>Historical Emissions</v>
      </c>
      <c r="BB217" s="84" t="str">
        <f>requirement!$A$9</f>
        <v>Historical Solar Forcing</v>
      </c>
      <c r="BC217" s="120" t="str">
        <f>requirement!$A$8</f>
        <v>Historical O3 and Stratospheric H2O Concentrations</v>
      </c>
      <c r="BD217" s="174" t="str">
        <f>ForcingConstraint!$A$21</f>
        <v>Historical Stratospheric Aerosol</v>
      </c>
      <c r="BE217" s="121"/>
      <c r="BF217" s="122"/>
      <c r="BG217" s="121"/>
      <c r="BH217" s="121"/>
      <c r="BI217" s="121"/>
      <c r="BJ217" s="121"/>
      <c r="BK217" s="121"/>
      <c r="BL217" s="121"/>
      <c r="BM217" s="122"/>
    </row>
    <row r="218" spans="1:65" ht="120">
      <c r="A218" s="22" t="s">
        <v>4580</v>
      </c>
      <c r="B218" s="21" t="s">
        <v>3040</v>
      </c>
      <c r="C218" s="22" t="s">
        <v>3039</v>
      </c>
      <c r="F218" s="21" t="s">
        <v>3041</v>
      </c>
      <c r="G218" s="22" t="s">
        <v>5829</v>
      </c>
      <c r="H218" s="22" t="s">
        <v>4571</v>
      </c>
      <c r="I218" s="21" t="s">
        <v>70</v>
      </c>
      <c r="J218" s="21" t="str">
        <f>party!$A$10</f>
        <v>George Hurtt</v>
      </c>
      <c r="K218" s="21" t="str">
        <f>party!$A$67</f>
        <v>David Lawrence</v>
      </c>
      <c r="O218" s="22" t="str">
        <f>references!D$14</f>
        <v>Overview CMIP6-Endorsed MIPs</v>
      </c>
      <c r="P218" s="7" t="str">
        <f>references!$D$41</f>
        <v>Land-Use Model Intercomparison Project home page</v>
      </c>
      <c r="Q2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18" s="7" t="str">
        <f>references!$D$92</f>
        <v>Sitch, S., P. Friedlingstein, Trends in net land-atmosphere carbon exchange over the period 1980-2010</v>
      </c>
      <c r="T218" s="7" t="str">
        <f>references!$D$94</f>
        <v>Global Soil Wetness Project Phase 3 Website</v>
      </c>
      <c r="U218" s="7" t="str">
        <f>references!$D$96</f>
        <v>Hurtt, G., L. Chini,  S. Frolking, R. Sahajpal, Land Use Harmonisation (LUH2 v1.0h) land use forcing data (850-2100), (2016).</v>
      </c>
      <c r="V218" s="21" t="str">
        <f>party!$A$6</f>
        <v>Charlotte Pascoe</v>
      </c>
      <c r="W218" s="22" t="str">
        <f>$C$219</f>
        <v>land-hist</v>
      </c>
      <c r="AB218" s="22" t="str">
        <f>$C$14</f>
        <v>historical</v>
      </c>
      <c r="AC218" s="7" t="str">
        <f>experiment!$C$9</f>
        <v>piControl</v>
      </c>
      <c r="AG218" s="21" t="str">
        <f>TemporalConstraint!$A$41</f>
        <v>1700-2014 315yrs</v>
      </c>
      <c r="AH218" s="21" t="str">
        <f>TemporalConstraint!$A$3</f>
        <v>1850-2014 165yrs</v>
      </c>
      <c r="AI218" s="21" t="str">
        <f>EnsembleRequirement!$A$4</f>
        <v>SingleMember</v>
      </c>
      <c r="AQ218" s="21" t="str">
        <f>requirement!$A$30</f>
        <v>LSM Configuration</v>
      </c>
      <c r="AR218" s="21" t="str">
        <f>requirement!$A$113</f>
        <v>All Land Management Active</v>
      </c>
      <c r="AV218" s="21" t="str">
        <f>ForcingConstraint!$A$239</f>
        <v>Historical GSWP3 Meteorological Forcing</v>
      </c>
      <c r="AW218" s="21" t="str">
        <f>ForcingConstraint!$A$16</f>
        <v>Historical Land Use</v>
      </c>
      <c r="AX218" s="21" t="str">
        <f>ForcingConstraint!$A$411</f>
        <v>All historical land surface forcings</v>
      </c>
      <c r="AY218" s="21" t="str">
        <f>requirement!$A$95</f>
        <v>TRENDY spin up for GSWP3</v>
      </c>
      <c r="AZ218" s="21" t="str">
        <f>requirement!$A$96</f>
        <v>TRENDY Interim Forcing for GSWP3</v>
      </c>
      <c r="BC218" s="21"/>
      <c r="BD218" s="21"/>
      <c r="BE218" s="21"/>
      <c r="BF218" s="21"/>
      <c r="BG218" s="21"/>
      <c r="BH218" s="21"/>
      <c r="BI218" s="21"/>
      <c r="BJ218" s="21"/>
      <c r="BK218" s="125"/>
      <c r="BM218" s="35"/>
    </row>
    <row r="219" spans="1:65" ht="150">
      <c r="A219" s="22" t="s">
        <v>4579</v>
      </c>
      <c r="B219" s="21" t="s">
        <v>3030</v>
      </c>
      <c r="C219" s="22" t="s">
        <v>1514</v>
      </c>
      <c r="E219" s="22" t="s">
        <v>3029</v>
      </c>
      <c r="F219" s="21" t="s">
        <v>4948</v>
      </c>
      <c r="G219" s="22" t="s">
        <v>5807</v>
      </c>
      <c r="H219" s="22" t="s">
        <v>4771</v>
      </c>
      <c r="I219" s="21" t="s">
        <v>70</v>
      </c>
      <c r="J219" s="21" t="str">
        <f>party!$A$10</f>
        <v>George Hurtt</v>
      </c>
      <c r="K219" s="21" t="str">
        <f>party!$A$67</f>
        <v>David Lawrence</v>
      </c>
      <c r="O219" s="22" t="str">
        <f>references!D$14</f>
        <v>Overview CMIP6-Endorsed MIPs</v>
      </c>
      <c r="P219" s="7" t="str">
        <f>references!$D$41</f>
        <v>Land-Use Model Intercomparison Project home page</v>
      </c>
      <c r="Q21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1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19" s="7" t="str">
        <f>references!$D$92</f>
        <v>Sitch, S., P. Friedlingstein, Trends in net land-atmosphere carbon exchange over the period 1980-2010</v>
      </c>
      <c r="T219" s="7" t="str">
        <f>references!$D$94</f>
        <v>Global Soil Wetness Project Phase 3 Website</v>
      </c>
      <c r="U219" s="7" t="str">
        <f>references!$D$96</f>
        <v>Hurtt, G., L. Chini,  S. Frolking, R. Sahajpal, Land Use Harmonisation (LUH2 v1.0h) land use forcing data (850-2100), (2016).</v>
      </c>
      <c r="V219" s="21" t="str">
        <f>party!$A$6</f>
        <v>Charlotte Pascoe</v>
      </c>
      <c r="AB219" s="22" t="str">
        <f>$C$218</f>
        <v>land-hist-altStartYear</v>
      </c>
      <c r="AC219" s="22" t="str">
        <f>$C$14</f>
        <v>historical</v>
      </c>
      <c r="AD219" s="7" t="str">
        <f>experiment!$C$9</f>
        <v>piControl</v>
      </c>
      <c r="AG219" s="21" t="str">
        <f>TemporalConstraint!$A$3</f>
        <v>1850-2014 165yrs</v>
      </c>
      <c r="AH219" s="21" t="str">
        <f>TemporalConstraint!$A$41</f>
        <v>1700-2014 315yrs</v>
      </c>
      <c r="AI219" s="21" t="str">
        <f>EnsembleRequirement!$A$4</f>
        <v>SingleMember</v>
      </c>
      <c r="AQ219" s="21" t="str">
        <f>requirement!$A$30</f>
        <v>LSM Configuration</v>
      </c>
      <c r="AR219" s="21" t="str">
        <f>requirement!$A$113</f>
        <v>All Land Management Active</v>
      </c>
      <c r="AV219" s="21" t="str">
        <f>ForcingConstraint!$A$239</f>
        <v>Historical GSWP3 Meteorological Forcing</v>
      </c>
      <c r="AW219" s="21" t="str">
        <f>ForcingConstraint!$A$16</f>
        <v>Historical Land Use</v>
      </c>
      <c r="AX219" s="21" t="str">
        <f>ForcingConstraint!$A$411</f>
        <v>All historical land surface forcings</v>
      </c>
      <c r="AY219" s="21" t="str">
        <f>requirement!$A$95</f>
        <v>TRENDY spin up for GSWP3</v>
      </c>
      <c r="AZ219" s="21" t="str">
        <f>requirement!$A$96</f>
        <v>TRENDY Interim Forcing for GSWP3</v>
      </c>
      <c r="BC219" s="21"/>
      <c r="BD219" s="21"/>
      <c r="BE219" s="21"/>
      <c r="BF219" s="21"/>
      <c r="BG219" s="21"/>
      <c r="BH219" s="21"/>
      <c r="BI219" s="21"/>
      <c r="BJ219" s="21"/>
      <c r="BK219" s="125"/>
      <c r="BM219" s="35"/>
    </row>
    <row r="220" spans="1:65" ht="135">
      <c r="A220" s="22" t="s">
        <v>4624</v>
      </c>
      <c r="B220" s="21" t="s">
        <v>3031</v>
      </c>
      <c r="C220" s="22" t="s">
        <v>3032</v>
      </c>
      <c r="E220" s="22" t="s">
        <v>3045</v>
      </c>
      <c r="F220" s="21" t="s">
        <v>4581</v>
      </c>
      <c r="G220" s="22" t="s">
        <v>4704</v>
      </c>
      <c r="H220" s="22" t="s">
        <v>1910</v>
      </c>
      <c r="I220" s="21" t="s">
        <v>70</v>
      </c>
      <c r="J220" s="21" t="str">
        <f>party!$A$10</f>
        <v>George Hurtt</v>
      </c>
      <c r="K220" s="21" t="str">
        <f>party!$A$67</f>
        <v>David Lawrence</v>
      </c>
      <c r="O220" s="22" t="str">
        <f>references!D$14</f>
        <v>Overview CMIP6-Endorsed MIPs</v>
      </c>
      <c r="P220" s="7" t="str">
        <f>references!$D$41</f>
        <v>Land-Use Model Intercomparison Project home page</v>
      </c>
      <c r="V220" s="21" t="str">
        <f>party!$A$6</f>
        <v>Charlotte Pascoe</v>
      </c>
      <c r="W220" s="22" t="str">
        <f>$C$219</f>
        <v>land-hist</v>
      </c>
      <c r="AB220" s="22" t="str">
        <f>$C$14</f>
        <v>historical</v>
      </c>
      <c r="AD220" s="7"/>
      <c r="AG220" s="21" t="str">
        <f>TemporalConstraint!$A$41</f>
        <v>1700-2014 315yrs</v>
      </c>
      <c r="AH220" s="21" t="str">
        <f>TemporalConstraint!$A$3</f>
        <v>1850-2014 165yrs</v>
      </c>
      <c r="AI220" s="21" t="str">
        <f>EnsembleRequirement!$A$4</f>
        <v>SingleMember</v>
      </c>
      <c r="AQ220" s="21" t="str">
        <f>requirement!$A$30</f>
        <v>LSM Configuration</v>
      </c>
      <c r="AR220" s="21" t="str">
        <f>requirement!$A$113</f>
        <v>All Land Management Active</v>
      </c>
      <c r="AV220" s="21" t="str">
        <f>ForcingConstraint!$A$239</f>
        <v>Historical GSWP3 Meteorological Forcing</v>
      </c>
      <c r="AW220" s="21" t="str">
        <f>ForcingConstraint!$A$34</f>
        <v>Pre-Industrial Land Use</v>
      </c>
      <c r="AX220" s="21" t="str">
        <f>ForcingConstraint!$A$411</f>
        <v>All historical land surface forcings</v>
      </c>
      <c r="BC220" s="21"/>
      <c r="BD220" s="21"/>
      <c r="BE220" s="21"/>
      <c r="BM220" s="35"/>
    </row>
    <row r="221" spans="1:65" s="118" customFormat="1" ht="120">
      <c r="A221" s="112" t="s">
        <v>5547</v>
      </c>
      <c r="B221" s="113" t="s">
        <v>4617</v>
      </c>
      <c r="C221" s="112" t="s">
        <v>4593</v>
      </c>
      <c r="D221" s="278"/>
      <c r="F221" s="113" t="s">
        <v>5549</v>
      </c>
      <c r="G221" s="112" t="s">
        <v>4594</v>
      </c>
      <c r="H221" s="112" t="s">
        <v>4582</v>
      </c>
      <c r="I221" s="113" t="s">
        <v>70</v>
      </c>
      <c r="J221" s="113" t="str">
        <f>party!$A$10</f>
        <v>George Hurtt</v>
      </c>
      <c r="K221" s="113" t="str">
        <f>party!$A$67</f>
        <v>David Lawrence</v>
      </c>
      <c r="L221" s="113"/>
      <c r="M221" s="21"/>
      <c r="N221" s="21"/>
      <c r="O221"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21" s="16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21" s="169" t="str">
        <f>references!$D$92</f>
        <v>Sitch, S., P. Friedlingstein, Trends in net land-atmosphere carbon exchange over the period 1980-2010</v>
      </c>
      <c r="R221" s="169" t="str">
        <f>references!$D$94</f>
        <v>Global Soil Wetness Project Phase 3 Website</v>
      </c>
      <c r="S221" s="169" t="str">
        <f>references!$D$96</f>
        <v>Hurtt, G., L. Chini,  S. Frolking, R. Sahajpal, Land Use Harmonisation (LUH2 v1.0h) land use forcing data (850-2100), (2016).</v>
      </c>
      <c r="T221" s="112"/>
      <c r="U221" s="112"/>
      <c r="V221" s="113" t="str">
        <f>party!$A$6</f>
        <v>Charlotte Pascoe</v>
      </c>
      <c r="W221" s="112" t="str">
        <f>$C$219</f>
        <v>land-hist</v>
      </c>
      <c r="Z221" s="112"/>
      <c r="AA221" s="112"/>
      <c r="AB221" s="112" t="str">
        <f>$C$222</f>
        <v>land-hist-altLu2</v>
      </c>
      <c r="AC221" s="112"/>
      <c r="AD221" s="112"/>
      <c r="AE221" s="112"/>
      <c r="AF221" s="112"/>
      <c r="AG221" s="113" t="str">
        <f>TemporalConstraint!$A$41</f>
        <v>1700-2014 315yrs</v>
      </c>
      <c r="AH221" s="113" t="str">
        <f>TemporalConstraint!$A$3</f>
        <v>1850-2014 165yrs</v>
      </c>
      <c r="AI221" s="113" t="str">
        <f>EnsembleRequirement!$A$4</f>
        <v>SingleMember</v>
      </c>
      <c r="AJ221" s="113"/>
      <c r="AK221" s="113"/>
      <c r="AL221" s="113"/>
      <c r="AM221" s="113"/>
      <c r="AN221" s="113"/>
      <c r="AO221" s="113"/>
      <c r="AP221" s="113"/>
      <c r="AQ221" s="113" t="str">
        <f>requirement!$A$30</f>
        <v>LSM Configuration</v>
      </c>
      <c r="AR221" s="113" t="str">
        <f>requirement!$A$113</f>
        <v>All Land Management Active</v>
      </c>
      <c r="AS221" s="113"/>
      <c r="AT221" s="113"/>
      <c r="AU221" s="113"/>
      <c r="AV221" s="113" t="str">
        <f>ForcingConstraint!$A$239</f>
        <v>Historical GSWP3 Meteorological Forcing</v>
      </c>
      <c r="AW221" s="113" t="str">
        <f>ForcingConstraint!$A$384</f>
        <v>Historical Land Use High</v>
      </c>
      <c r="AX221" s="21" t="str">
        <f>ForcingConstraint!$A$411</f>
        <v>All historical land surface forcings</v>
      </c>
      <c r="AY221" s="113" t="str">
        <f>requirement!$A$116</f>
        <v>TRENDY spin up for GSWP3 high land use</v>
      </c>
      <c r="AZ221" s="113" t="str">
        <f>requirement!$A$117</f>
        <v>TRENDY Interim Forcing for GSWP3 high land use</v>
      </c>
      <c r="BA221" s="21"/>
      <c r="BB221" s="21"/>
      <c r="BC221" s="113"/>
      <c r="BD221" s="113"/>
      <c r="BE221" s="113"/>
      <c r="BF221" s="113"/>
      <c r="BG221" s="113"/>
      <c r="BH221" s="113"/>
      <c r="BI221" s="113"/>
      <c r="BJ221" s="113"/>
      <c r="BK221" s="113"/>
      <c r="BL221" s="113"/>
      <c r="BM221" s="113"/>
    </row>
    <row r="222" spans="1:65" s="118" customFormat="1" ht="120">
      <c r="A222" s="112" t="s">
        <v>5548</v>
      </c>
      <c r="B222" s="113" t="s">
        <v>4618</v>
      </c>
      <c r="C222" s="112" t="s">
        <v>4619</v>
      </c>
      <c r="D222" s="278"/>
      <c r="F222" s="113" t="s">
        <v>5550</v>
      </c>
      <c r="G222" s="112" t="s">
        <v>4620</v>
      </c>
      <c r="H222" s="112" t="s">
        <v>4582</v>
      </c>
      <c r="I222" s="113" t="s">
        <v>70</v>
      </c>
      <c r="J222" s="113" t="str">
        <f>party!$A$10</f>
        <v>George Hurtt</v>
      </c>
      <c r="K222" s="113" t="str">
        <f>party!$A$67</f>
        <v>David Lawrence</v>
      </c>
      <c r="L222" s="113"/>
      <c r="M222" s="252"/>
      <c r="N222" s="21"/>
      <c r="O222"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22" s="16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22" s="169" t="str">
        <f>references!$D$92</f>
        <v>Sitch, S., P. Friedlingstein, Trends in net land-atmosphere carbon exchange over the period 1980-2010</v>
      </c>
      <c r="R222" s="169" t="str">
        <f>references!$D$94</f>
        <v>Global Soil Wetness Project Phase 3 Website</v>
      </c>
      <c r="S222" s="169" t="str">
        <f>references!$D$96</f>
        <v>Hurtt, G., L. Chini,  S. Frolking, R. Sahajpal, Land Use Harmonisation (LUH2 v1.0h) land use forcing data (850-2100), (2016).</v>
      </c>
      <c r="T222" s="112"/>
      <c r="U222" s="112"/>
      <c r="V222" s="113" t="str">
        <f>party!$A$6</f>
        <v>Charlotte Pascoe</v>
      </c>
      <c r="W222" s="112" t="str">
        <f>$C$219</f>
        <v>land-hist</v>
      </c>
      <c r="Z222" s="112"/>
      <c r="AA222" s="112"/>
      <c r="AB222" s="112" t="str">
        <f>$C$221</f>
        <v>land-hist-altLu1</v>
      </c>
      <c r="AC222" s="112"/>
      <c r="AD222" s="112"/>
      <c r="AE222" s="112"/>
      <c r="AF222" s="112"/>
      <c r="AG222" s="113" t="str">
        <f>TemporalConstraint!$A$41</f>
        <v>1700-2014 315yrs</v>
      </c>
      <c r="AH222" s="113" t="str">
        <f>TemporalConstraint!$A$3</f>
        <v>1850-2014 165yrs</v>
      </c>
      <c r="AI222" s="113" t="str">
        <f>EnsembleRequirement!$A$4</f>
        <v>SingleMember</v>
      </c>
      <c r="AJ222" s="113"/>
      <c r="AK222" s="113"/>
      <c r="AL222" s="113"/>
      <c r="AM222" s="113"/>
      <c r="AN222" s="113"/>
      <c r="AO222" s="113"/>
      <c r="AP222" s="113"/>
      <c r="AQ222" s="113" t="str">
        <f>requirement!$A$30</f>
        <v>LSM Configuration</v>
      </c>
      <c r="AR222" s="113" t="str">
        <f>requirement!$A$113</f>
        <v>All Land Management Active</v>
      </c>
      <c r="AS222" s="113"/>
      <c r="AT222" s="113"/>
      <c r="AU222" s="113"/>
      <c r="AV222" s="113" t="str">
        <f>ForcingConstraint!$A$239</f>
        <v>Historical GSWP3 Meteorological Forcing</v>
      </c>
      <c r="AW222" s="113" t="str">
        <f>ForcingConstraint!$A$385</f>
        <v>Historical Land Use Low</v>
      </c>
      <c r="AX222" s="21" t="str">
        <f>ForcingConstraint!$A$411</f>
        <v>All historical land surface forcings</v>
      </c>
      <c r="AY222" s="113" t="str">
        <f>requirement!$A$118</f>
        <v>TRENDY spin up for GSWP3 low land use</v>
      </c>
      <c r="AZ222" s="113" t="str">
        <f>requirement!$A$119</f>
        <v>TRENDY Interim Forcing for GSWP3 low land use</v>
      </c>
      <c r="BA222" s="21"/>
      <c r="BB222" s="21"/>
      <c r="BC222" s="113"/>
      <c r="BD222" s="113"/>
      <c r="BE222" s="113"/>
      <c r="BF222" s="113"/>
      <c r="BG222" s="113"/>
      <c r="BH222" s="113"/>
      <c r="BI222" s="113"/>
      <c r="BJ222" s="113"/>
      <c r="BK222" s="113"/>
      <c r="BL222" s="113"/>
      <c r="BM222" s="113"/>
    </row>
    <row r="223" spans="1:65" ht="120">
      <c r="A223" s="22" t="s">
        <v>1905</v>
      </c>
      <c r="B223" s="21" t="s">
        <v>4623</v>
      </c>
      <c r="C223" s="22" t="s">
        <v>4621</v>
      </c>
      <c r="F223" s="21" t="s">
        <v>4640</v>
      </c>
      <c r="G223" s="22" t="s">
        <v>4625</v>
      </c>
      <c r="H223" s="22" t="s">
        <v>4772</v>
      </c>
      <c r="I223" s="21" t="s">
        <v>70</v>
      </c>
      <c r="J223" s="21" t="str">
        <f>party!$A$10</f>
        <v>George Hurtt</v>
      </c>
      <c r="K223" s="21" t="str">
        <f>party!$A$67</f>
        <v>David Lawrence</v>
      </c>
      <c r="O22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2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23" s="7" t="str">
        <f>references!$D$94</f>
        <v>Global Soil Wetness Project Phase 3 Website</v>
      </c>
      <c r="R223" s="7" t="str">
        <f>references!$D$96</f>
        <v>Hurtt, G., L. Chini,  S. Frolking, R. Sahajpal, Land Use Harmonisation (LUH2 v1.0h) land use forcing data (850-2100), (2016).</v>
      </c>
      <c r="V223" s="21" t="str">
        <f>party!$A$6</f>
        <v>Charlotte Pascoe</v>
      </c>
      <c r="W223" s="22" t="str">
        <f>$C$219</f>
        <v>land-hist</v>
      </c>
      <c r="AB223" s="22" t="str">
        <f>$C$14</f>
        <v>historical</v>
      </c>
      <c r="AG223" s="21" t="str">
        <f>TemporalConstraint!$A$41</f>
        <v>1700-2014 315yrs</v>
      </c>
      <c r="AH223" s="21" t="str">
        <f>TemporalConstraint!$A$3</f>
        <v>1850-2014 165yrs</v>
      </c>
      <c r="AI223" s="21" t="str">
        <f>EnsembleRequirement!$A$4</f>
        <v>SingleMember</v>
      </c>
      <c r="AQ223" s="21" t="str">
        <f>requirement!$A$30</f>
        <v>LSM Configuration</v>
      </c>
      <c r="AR223" s="21" t="str">
        <f>requirement!$A$113</f>
        <v>All Land Management Active</v>
      </c>
      <c r="AV223" s="21" t="str">
        <f>ForcingConstraint!$A$239</f>
        <v>Historical GSWP3 Meteorological Forcing</v>
      </c>
      <c r="AW223" s="21" t="str">
        <f>ForcingConstraint!$A$16</f>
        <v>Historical Land Use</v>
      </c>
      <c r="AX223" s="21" t="str">
        <f>ForcingConstraint!$A$412</f>
        <v>Historical land surface forcings except CO2</v>
      </c>
      <c r="AY223" s="21" t="str">
        <f>ForcingConstraint!$A$26</f>
        <v>Pre-Industrial CO2 Concentration</v>
      </c>
      <c r="BC223" s="21"/>
      <c r="BD223" s="21"/>
      <c r="BE223" s="21"/>
      <c r="BG223" s="43"/>
      <c r="BH223" s="43"/>
      <c r="BI223" s="43"/>
      <c r="BJ223" s="43"/>
      <c r="BK223" s="43"/>
      <c r="BM223" s="35"/>
    </row>
    <row r="224" spans="1:65" ht="135">
      <c r="A224" s="22" t="s">
        <v>1906</v>
      </c>
      <c r="B224" s="21" t="s">
        <v>4627</v>
      </c>
      <c r="C224" s="22" t="s">
        <v>4628</v>
      </c>
      <c r="F224" s="21" t="s">
        <v>4641</v>
      </c>
      <c r="G224" s="22" t="s">
        <v>4629</v>
      </c>
      <c r="H224" s="22" t="s">
        <v>4772</v>
      </c>
      <c r="I224" s="21" t="s">
        <v>70</v>
      </c>
      <c r="J224" s="21" t="str">
        <f>party!$A$10</f>
        <v>George Hurtt</v>
      </c>
      <c r="K224" s="21" t="str">
        <f>party!$A$67</f>
        <v>David Lawrence</v>
      </c>
      <c r="M224" s="125"/>
      <c r="O22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2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24" s="7" t="str">
        <f>references!$D$94</f>
        <v>Global Soil Wetness Project Phase 3 Website</v>
      </c>
      <c r="R224" s="7" t="str">
        <f>references!$D$92</f>
        <v>Sitch, S., P. Friedlingstein, Trends in net land-atmosphere carbon exchange over the period 1980-2010</v>
      </c>
      <c r="S224" s="7" t="str">
        <f>references!$D$96</f>
        <v>Hurtt, G., L. Chini,  S. Frolking, R. Sahajpal, Land Use Harmonisation (LUH2 v1.0h) land use forcing data (850-2100), (2016).</v>
      </c>
      <c r="V224" s="21" t="str">
        <f>party!$A$6</f>
        <v>Charlotte Pascoe</v>
      </c>
      <c r="W224" s="22" t="str">
        <f>$C$219</f>
        <v>land-hist</v>
      </c>
      <c r="AB224" s="22" t="str">
        <f>$C$14</f>
        <v>historical</v>
      </c>
      <c r="AG224" s="21" t="str">
        <f>TemporalConstraint!$A$41</f>
        <v>1700-2014 315yrs</v>
      </c>
      <c r="AH224" s="21" t="str">
        <f>TemporalConstraint!$A$3</f>
        <v>1850-2014 165yrs</v>
      </c>
      <c r="AI224" s="21" t="str">
        <f>EnsembleRequirement!$A$4</f>
        <v>SingleMember</v>
      </c>
      <c r="AQ224" s="21" t="str">
        <f>requirement!$A$30</f>
        <v>LSM Configuration</v>
      </c>
      <c r="AR224" s="21" t="str">
        <f>requirement!$A$113</f>
        <v>All Land Management Active</v>
      </c>
      <c r="AV224" s="16" t="str">
        <f>ForcingConstraint!$A$372</f>
        <v>GSWP3 recycling of climate mean and variability</v>
      </c>
      <c r="AW224" s="21" t="str">
        <f>ForcingConstraint!$A$16</f>
        <v>Historical Land Use</v>
      </c>
      <c r="AX224" s="21" t="str">
        <f>ForcingConstraint!$A$411</f>
        <v>All historical land surface forcings</v>
      </c>
      <c r="BC224" s="21"/>
      <c r="BD224" s="21"/>
      <c r="BE224" s="21"/>
      <c r="BM224" s="35"/>
    </row>
    <row r="225" spans="1:65" ht="75">
      <c r="A225" s="22" t="s">
        <v>4654</v>
      </c>
      <c r="B225" s="21" t="s">
        <v>3035</v>
      </c>
      <c r="C225" s="22" t="s">
        <v>3033</v>
      </c>
      <c r="F225" s="21" t="s">
        <v>3034</v>
      </c>
      <c r="G225" s="22" t="s">
        <v>4675</v>
      </c>
      <c r="H225" s="22" t="s">
        <v>4772</v>
      </c>
      <c r="I225" s="21" t="s">
        <v>70</v>
      </c>
      <c r="J225" s="21" t="str">
        <f>party!$A$10</f>
        <v>George Hurtt</v>
      </c>
      <c r="K225" s="21" t="str">
        <f>party!$A$67</f>
        <v>David Lawrence</v>
      </c>
      <c r="O225" s="22" t="str">
        <f>references!D$14</f>
        <v>Overview CMIP6-Endorsed MIPs</v>
      </c>
      <c r="P225" s="7" t="str">
        <f>references!$D$41</f>
        <v>Land-Use Model Intercomparison Project home page</v>
      </c>
      <c r="Q22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5" s="7" t="str">
        <f>references!$D$94</f>
        <v>Global Soil Wetness Project Phase 3 Website</v>
      </c>
      <c r="S225" s="7" t="str">
        <f>references!$D$96</f>
        <v>Hurtt, G., L. Chini,  S. Frolking, R. Sahajpal, Land Use Harmonisation (LUH2 v1.0h) land use forcing data (850-2100), (2016).</v>
      </c>
      <c r="V225" s="21" t="str">
        <f>party!$A$6</f>
        <v>Charlotte Pascoe</v>
      </c>
      <c r="W225" s="22" t="str">
        <f t="shared" ref="W225:W233" si="12">$C$219</f>
        <v>land-hist</v>
      </c>
      <c r="AB225" s="22" t="str">
        <f t="shared" ref="AB225:AB233" si="13">$C$14</f>
        <v>historical</v>
      </c>
      <c r="AG225" s="21" t="str">
        <f>TemporalConstraint!$A$41</f>
        <v>1700-2014 315yrs</v>
      </c>
      <c r="AH225" s="21" t="str">
        <f>TemporalConstraint!$A$3</f>
        <v>1850-2014 165yrs</v>
      </c>
      <c r="AI225" s="21" t="str">
        <f>EnsembleRequirement!$A$4</f>
        <v>SingleMember</v>
      </c>
      <c r="AQ225" s="21" t="str">
        <f>requirement!$A$30</f>
        <v>LSM Configuration</v>
      </c>
      <c r="AR225" s="21" t="str">
        <f>requirement!$A$113</f>
        <v>All Land Management Active</v>
      </c>
      <c r="AV225" s="21" t="str">
        <f>ForcingConstraint!$A$239</f>
        <v>Historical GSWP3 Meteorological Forcing</v>
      </c>
      <c r="AW225" s="21" t="str">
        <f>ForcingConstraint!$A$413</f>
        <v>Historical land use except with crop and pasture as grassland</v>
      </c>
      <c r="AX225" s="21" t="str">
        <f>ForcingConstraint!$A$411</f>
        <v>All historical land surface forcings</v>
      </c>
      <c r="BC225" s="21"/>
      <c r="BD225" s="21"/>
      <c r="BE225" s="21"/>
      <c r="BM225" s="35"/>
    </row>
    <row r="226" spans="1:65" s="118" customFormat="1" ht="75">
      <c r="A226" s="112" t="s">
        <v>1898</v>
      </c>
      <c r="B226" s="113" t="s">
        <v>4670</v>
      </c>
      <c r="C226" s="112" t="s">
        <v>4655</v>
      </c>
      <c r="D226" s="278"/>
      <c r="F226" s="113" t="s">
        <v>5551</v>
      </c>
      <c r="G226" s="112" t="s">
        <v>4673</v>
      </c>
      <c r="H226" s="112" t="s">
        <v>4642</v>
      </c>
      <c r="I226" s="113" t="s">
        <v>70</v>
      </c>
      <c r="J226" s="113" t="str">
        <f>party!$A$10</f>
        <v>George Hurtt</v>
      </c>
      <c r="K226" s="113" t="str">
        <f>party!$A$67</f>
        <v>David Lawrence</v>
      </c>
      <c r="L226" s="113"/>
      <c r="M226" s="113"/>
      <c r="N226" s="113"/>
      <c r="O226" s="112" t="str">
        <f>references!D$14</f>
        <v>Overview CMIP6-Endorsed MIPs</v>
      </c>
      <c r="P226" s="169" t="str">
        <f>references!$D$41</f>
        <v>Land-Use Model Intercomparison Project home page</v>
      </c>
      <c r="Q226"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6" s="169" t="str">
        <f>references!$D$94</f>
        <v>Global Soil Wetness Project Phase 3 Website</v>
      </c>
      <c r="S226" s="169" t="str">
        <f>references!$D$96</f>
        <v>Hurtt, G., L. Chini,  S. Frolking, R. Sahajpal, Land Use Harmonisation (LUH2 v1.0h) land use forcing data (850-2100), (2016).</v>
      </c>
      <c r="T226" s="112"/>
      <c r="U226" s="112"/>
      <c r="V226" s="113" t="str">
        <f>party!$A$6</f>
        <v>Charlotte Pascoe</v>
      </c>
      <c r="W226" s="112" t="str">
        <f t="shared" si="12"/>
        <v>land-hist</v>
      </c>
      <c r="Z226" s="112"/>
      <c r="AA226" s="112"/>
      <c r="AB226" s="112" t="str">
        <f t="shared" si="13"/>
        <v>historical</v>
      </c>
      <c r="AC226" s="112"/>
      <c r="AD226" s="112"/>
      <c r="AE226" s="112"/>
      <c r="AF226" s="112"/>
      <c r="AG226" s="113" t="str">
        <f>TemporalConstraint!$A$41</f>
        <v>1700-2014 315yrs</v>
      </c>
      <c r="AH226" s="113" t="str">
        <f>TemporalConstraint!$A$3</f>
        <v>1850-2014 165yrs</v>
      </c>
      <c r="AI226" s="113" t="str">
        <f>EnsembleRequirement!$A$4</f>
        <v>SingleMember</v>
      </c>
      <c r="AJ226" s="113"/>
      <c r="AK226" s="113"/>
      <c r="AL226" s="113"/>
      <c r="AM226" s="113"/>
      <c r="AN226" s="113"/>
      <c r="AO226" s="113"/>
      <c r="AP226" s="113"/>
      <c r="AQ226" s="113" t="str">
        <f>requirement!$A$30</f>
        <v>LSM Configuration</v>
      </c>
      <c r="AR226" s="113" t="str">
        <f>requirement!$A$113</f>
        <v>All Land Management Active</v>
      </c>
      <c r="AS226" s="113"/>
      <c r="AT226" s="113"/>
      <c r="AU226" s="113"/>
      <c r="AV226" s="113" t="str">
        <f>ForcingConstraint!$A$239</f>
        <v>Historical GSWP3 Meteorological Forcing</v>
      </c>
      <c r="AW226" s="113" t="str">
        <f>ForcingConstraint!$A$16</f>
        <v>Historical Land Use</v>
      </c>
      <c r="AX226" s="21" t="str">
        <f>ForcingConstraint!$A$414</f>
        <v>Historical land surface forcings except irrigation and fertilisation</v>
      </c>
      <c r="AY226" s="113" t="str">
        <f>ForcingConstraint!$A$386</f>
        <v>1850 Irrigation</v>
      </c>
      <c r="AZ226" s="113" t="str">
        <f>ForcingConstraint!$A$387</f>
        <v>1850 Fertilisation</v>
      </c>
      <c r="BA226" s="113"/>
      <c r="BB226" s="113"/>
      <c r="BC226" s="113"/>
      <c r="BD226" s="113"/>
      <c r="BE226" s="113"/>
      <c r="BF226" s="117"/>
      <c r="BG226" s="117"/>
      <c r="BH226" s="117"/>
      <c r="BI226" s="117"/>
      <c r="BJ226" s="117"/>
      <c r="BK226" s="117"/>
      <c r="BL226" s="117"/>
      <c r="BM226" s="117"/>
    </row>
    <row r="227" spans="1:65" ht="75">
      <c r="A227" s="22" t="s">
        <v>1904</v>
      </c>
      <c r="B227" s="21" t="s">
        <v>4669</v>
      </c>
      <c r="C227" s="22" t="s">
        <v>4671</v>
      </c>
      <c r="F227" s="21" t="s">
        <v>4761</v>
      </c>
      <c r="G227" s="22" t="s">
        <v>4674</v>
      </c>
      <c r="H227" s="22" t="s">
        <v>4772</v>
      </c>
      <c r="I227" s="21" t="s">
        <v>70</v>
      </c>
      <c r="J227" s="21" t="str">
        <f>party!$A$10</f>
        <v>George Hurtt</v>
      </c>
      <c r="K227" s="21" t="str">
        <f>party!$A$67</f>
        <v>David Lawrence</v>
      </c>
      <c r="O227" s="22" t="str">
        <f>references!D$14</f>
        <v>Overview CMIP6-Endorsed MIPs</v>
      </c>
      <c r="P227" s="7" t="str">
        <f>references!$D$41</f>
        <v>Land-Use Model Intercomparison Project home page</v>
      </c>
      <c r="Q22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7" s="7" t="str">
        <f>references!$D$94</f>
        <v>Global Soil Wetness Project Phase 3 Website</v>
      </c>
      <c r="S227" s="7" t="str">
        <f>references!$D$96</f>
        <v>Hurtt, G., L. Chini,  S. Frolking, R. Sahajpal, Land Use Harmonisation (LUH2 v1.0h) land use forcing data (850-2100), (2016).</v>
      </c>
      <c r="V227" s="21" t="str">
        <f>party!$A$6</f>
        <v>Charlotte Pascoe</v>
      </c>
      <c r="W227" s="22" t="str">
        <f t="shared" si="12"/>
        <v>land-hist</v>
      </c>
      <c r="AB227" s="22" t="str">
        <f t="shared" si="13"/>
        <v>historical</v>
      </c>
      <c r="AG227" s="21" t="str">
        <f>TemporalConstraint!$A$41</f>
        <v>1700-2014 315yrs</v>
      </c>
      <c r="AH227" s="21" t="str">
        <f>TemporalConstraint!$A$3</f>
        <v>1850-2014 165yrs</v>
      </c>
      <c r="AI227" s="21" t="str">
        <f>EnsembleRequirement!$A$4</f>
        <v>SingleMember</v>
      </c>
      <c r="AQ227" s="21" t="str">
        <f>requirement!$A$30</f>
        <v>LSM Configuration</v>
      </c>
      <c r="AR227" s="21" t="str">
        <f>requirement!$A$113</f>
        <v>All Land Management Active</v>
      </c>
      <c r="AV227" s="21" t="str">
        <f>ForcingConstraint!$A$239</f>
        <v>Historical GSWP3 Meteorological Forcing</v>
      </c>
      <c r="AW227" s="21" t="str">
        <f>ForcingConstraint!$A$16</f>
        <v>Historical Land Use</v>
      </c>
      <c r="AX227" s="21" t="str">
        <f>ForcingConstraint!$A$414</f>
        <v>Historical land surface forcings except irrigation and fertilisation</v>
      </c>
      <c r="AY227" s="21" t="str">
        <f>ForcingConstraint!$A$386</f>
        <v>1850 Irrigation</v>
      </c>
      <c r="AZ227" s="21" t="str">
        <f>ForcingConstraint!$A$389</f>
        <v>Historical Transient Fertilisation</v>
      </c>
      <c r="BC227" s="21"/>
      <c r="BD227" s="21"/>
      <c r="BE227" s="21"/>
      <c r="BM227" s="35"/>
    </row>
    <row r="228" spans="1:65" ht="75">
      <c r="A228" s="22" t="s">
        <v>1903</v>
      </c>
      <c r="B228" s="21" t="s">
        <v>4711</v>
      </c>
      <c r="C228" s="22" t="s">
        <v>4672</v>
      </c>
      <c r="F228" s="21" t="s">
        <v>4760</v>
      </c>
      <c r="G228" s="22" t="s">
        <v>4676</v>
      </c>
      <c r="H228" s="22" t="s">
        <v>4772</v>
      </c>
      <c r="I228" s="21" t="s">
        <v>70</v>
      </c>
      <c r="J228" s="21" t="str">
        <f>party!$A$10</f>
        <v>George Hurtt</v>
      </c>
      <c r="K228" s="21" t="str">
        <f>party!$A$67</f>
        <v>David Lawrence</v>
      </c>
      <c r="O228" s="22" t="str">
        <f>references!D$14</f>
        <v>Overview CMIP6-Endorsed MIPs</v>
      </c>
      <c r="P228" s="7" t="str">
        <f>references!$D$41</f>
        <v>Land-Use Model Intercomparison Project home page</v>
      </c>
      <c r="Q22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8" s="7" t="str">
        <f>references!$D$94</f>
        <v>Global Soil Wetness Project Phase 3 Website</v>
      </c>
      <c r="S228" s="7" t="str">
        <f>references!$D$96</f>
        <v>Hurtt, G., L. Chini,  S. Frolking, R. Sahajpal, Land Use Harmonisation (LUH2 v1.0h) land use forcing data (850-2100), (2016).</v>
      </c>
      <c r="V228" s="21" t="str">
        <f>party!$A$6</f>
        <v>Charlotte Pascoe</v>
      </c>
      <c r="W228" s="22" t="str">
        <f t="shared" si="12"/>
        <v>land-hist</v>
      </c>
      <c r="AB228" s="22" t="str">
        <f t="shared" si="13"/>
        <v>historical</v>
      </c>
      <c r="AG228" s="21" t="str">
        <f>TemporalConstraint!$A$41</f>
        <v>1700-2014 315yrs</v>
      </c>
      <c r="AH228" s="21" t="str">
        <f>TemporalConstraint!$A$3</f>
        <v>1850-2014 165yrs</v>
      </c>
      <c r="AI228" s="21" t="str">
        <f>EnsembleRequirement!$A$4</f>
        <v>SingleMember</v>
      </c>
      <c r="AQ228" s="21" t="str">
        <f>requirement!$A$30</f>
        <v>LSM Configuration</v>
      </c>
      <c r="AR228" s="21" t="str">
        <f>requirement!$A$113</f>
        <v>All Land Management Active</v>
      </c>
      <c r="AV228" s="21" t="str">
        <f>ForcingConstraint!$A$239</f>
        <v>Historical GSWP3 Meteorological Forcing</v>
      </c>
      <c r="AW228" s="21" t="str">
        <f>ForcingConstraint!$A$16</f>
        <v>Historical Land Use</v>
      </c>
      <c r="AX228" s="21" t="str">
        <f>ForcingConstraint!$A$414</f>
        <v>Historical land surface forcings except irrigation and fertilisation</v>
      </c>
      <c r="AY228" s="21" t="str">
        <f>ForcingConstraint!$A$388</f>
        <v>Historical Transient Irrigation</v>
      </c>
      <c r="AZ228" s="21" t="str">
        <f>ForcingConstraint!$A$387</f>
        <v>1850 Fertilisation</v>
      </c>
      <c r="BC228" s="21"/>
      <c r="BD228" s="21"/>
      <c r="BE228" s="21"/>
      <c r="BM228" s="35"/>
    </row>
    <row r="229" spans="1:65" s="124" customFormat="1" ht="90">
      <c r="A229" s="106" t="s">
        <v>3403</v>
      </c>
      <c r="B229" s="84" t="s">
        <v>4757</v>
      </c>
      <c r="C229" s="106" t="s">
        <v>3403</v>
      </c>
      <c r="D229" s="106"/>
      <c r="E229" s="106" t="s">
        <v>4758</v>
      </c>
      <c r="F229" s="84" t="s">
        <v>4759</v>
      </c>
      <c r="G229" s="106" t="s">
        <v>4770</v>
      </c>
      <c r="H229" s="106" t="s">
        <v>4772</v>
      </c>
      <c r="I229" s="84" t="s">
        <v>70</v>
      </c>
      <c r="J229" s="84" t="str">
        <f>party!$A$10</f>
        <v>George Hurtt</v>
      </c>
      <c r="K229" s="84" t="str">
        <f>party!$A$67</f>
        <v>David Lawrence</v>
      </c>
      <c r="L229" s="84"/>
      <c r="M229" s="251"/>
      <c r="N229" s="21"/>
      <c r="O229" s="119" t="str">
        <f>references!$D$94</f>
        <v>Global Soil Wetness Project Phase 3 Website</v>
      </c>
      <c r="P229" s="119" t="str">
        <f>references!$D$96</f>
        <v>Hurtt, G., L. Chini,  S. Frolking, R. Sahajpal, Land Use Harmonisation (LUH2 v1.0h) land use forcing data (850-2100), (2016).</v>
      </c>
      <c r="Q229" s="119"/>
      <c r="R229" s="119"/>
      <c r="S229" s="119"/>
      <c r="T229" s="106"/>
      <c r="U229" s="106"/>
      <c r="V229" s="84" t="str">
        <f>party!$A$6</f>
        <v>Charlotte Pascoe</v>
      </c>
      <c r="W229" s="106" t="str">
        <f t="shared" si="12"/>
        <v>land-hist</v>
      </c>
      <c r="X229" s="106"/>
      <c r="Y229" s="106"/>
      <c r="Z229" s="106"/>
      <c r="AA229" s="106"/>
      <c r="AB229" s="106" t="str">
        <f t="shared" si="13"/>
        <v>historical</v>
      </c>
      <c r="AC229" s="106"/>
      <c r="AD229" s="106"/>
      <c r="AE229" s="106"/>
      <c r="AF229" s="106"/>
      <c r="AG229" s="84" t="str">
        <f>TemporalConstraint!$A$41</f>
        <v>1700-2014 315yrs</v>
      </c>
      <c r="AH229" s="84" t="str">
        <f>TemporalConstraint!$A$3</f>
        <v>1850-2014 165yrs</v>
      </c>
      <c r="AI229" s="84" t="str">
        <f>EnsembleRequirement!$A$4</f>
        <v>SingleMember</v>
      </c>
      <c r="AJ229" s="84"/>
      <c r="AK229" s="84"/>
      <c r="AL229" s="84"/>
      <c r="AM229" s="84"/>
      <c r="AN229" s="84"/>
      <c r="AO229" s="84"/>
      <c r="AP229" s="84"/>
      <c r="AQ229" s="84" t="str">
        <f>requirement!$A$30</f>
        <v>LSM Configuration</v>
      </c>
      <c r="AR229" s="84" t="str">
        <f>requirement!$A$122</f>
        <v>All Land Management except with crop and pasture using net transitions</v>
      </c>
      <c r="AS229" s="84"/>
      <c r="AT229" s="84"/>
      <c r="AU229" s="84"/>
      <c r="AV229" s="84" t="str">
        <f>ForcingConstraint!$A$239</f>
        <v>Historical GSWP3 Meteorological Forcing</v>
      </c>
      <c r="AW229" s="84" t="str">
        <f>ForcingConstraint!$A$16</f>
        <v>Historical Land Use</v>
      </c>
      <c r="AX229" s="84" t="str">
        <f>ForcingConstraint!$A$386</f>
        <v>1850 Irrigation</v>
      </c>
      <c r="AY229" s="84" t="str">
        <f>ForcingConstraint!$A$387</f>
        <v>1850 Fertilisation</v>
      </c>
      <c r="AZ229" s="84" t="str">
        <f>ForcingConstraint!$A$414</f>
        <v>Historical land surface forcings except irrigation and fertilisation</v>
      </c>
      <c r="BA229" s="84"/>
      <c r="BB229" s="84"/>
      <c r="BC229" s="84"/>
      <c r="BD229" s="84"/>
      <c r="BE229" s="84"/>
      <c r="BF229" s="122"/>
      <c r="BG229" s="122"/>
      <c r="BH229" s="122"/>
      <c r="BI229" s="122"/>
      <c r="BJ229" s="122"/>
      <c r="BK229" s="122"/>
      <c r="BL229" s="122"/>
      <c r="BM229" s="122"/>
    </row>
    <row r="230" spans="1:65" ht="75">
      <c r="A230" s="22" t="s">
        <v>1902</v>
      </c>
      <c r="B230" s="21" t="s">
        <v>4710</v>
      </c>
      <c r="C230" s="22" t="s">
        <v>4677</v>
      </c>
      <c r="F230" s="21" t="s">
        <v>4678</v>
      </c>
      <c r="G230" s="22" t="s">
        <v>6600</v>
      </c>
      <c r="H230" s="22" t="s">
        <v>4772</v>
      </c>
      <c r="I230" s="21" t="s">
        <v>70</v>
      </c>
      <c r="J230" s="21" t="str">
        <f>party!$A$10</f>
        <v>George Hurtt</v>
      </c>
      <c r="K230" s="21" t="str">
        <f>party!$A$67</f>
        <v>David Lawrence</v>
      </c>
      <c r="O230" s="22" t="str">
        <f>references!D$14</f>
        <v>Overview CMIP6-Endorsed MIPs</v>
      </c>
      <c r="P230" s="7" t="str">
        <f>references!$D$41</f>
        <v>Land-Use Model Intercomparison Project home page</v>
      </c>
      <c r="Q23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0" s="7" t="str">
        <f>references!$D$94</f>
        <v>Global Soil Wetness Project Phase 3 Website</v>
      </c>
      <c r="S230" s="7" t="str">
        <f>references!$D$96</f>
        <v>Hurtt, G., L. Chini,  S. Frolking, R. Sahajpal, Land Use Harmonisation (LUH2 v1.0h) land use forcing data (850-2100), (2016).</v>
      </c>
      <c r="V230" s="21" t="str">
        <f>party!$A$6</f>
        <v>Charlotte Pascoe</v>
      </c>
      <c r="W230" s="22" t="str">
        <f t="shared" si="12"/>
        <v>land-hist</v>
      </c>
      <c r="AB230" s="22" t="str">
        <f t="shared" si="13"/>
        <v>historical</v>
      </c>
      <c r="AG230" s="21" t="str">
        <f>TemporalConstraint!$A$41</f>
        <v>1700-2014 315yrs</v>
      </c>
      <c r="AH230" s="21" t="str">
        <f>TemporalConstraint!$A$3</f>
        <v>1850-2014 165yrs</v>
      </c>
      <c r="AI230" s="21" t="str">
        <f>EnsembleRequirement!$A$4</f>
        <v>SingleMember</v>
      </c>
      <c r="AQ230" s="21" t="str">
        <f>requirement!$A$30</f>
        <v>LSM Configuration</v>
      </c>
      <c r="AR230" s="21" t="str">
        <f>requirement!$A$113</f>
        <v>All Land Management Active</v>
      </c>
      <c r="AV230" s="21" t="str">
        <f>ForcingConstraint!$A$239</f>
        <v>Historical GSWP3 Meteorological Forcing</v>
      </c>
      <c r="AW230" s="21" t="str">
        <f>ForcingConstraint!$A$415</f>
        <v>Historical land use except with pasture as grassland</v>
      </c>
      <c r="AX230" s="21" t="str">
        <f>ForcingConstraint!$A$411</f>
        <v>All historical land surface forcings</v>
      </c>
      <c r="BC230" s="21"/>
      <c r="BD230" s="21"/>
      <c r="BE230" s="21"/>
      <c r="BM230" s="35"/>
    </row>
    <row r="231" spans="1:65" ht="75">
      <c r="A231" s="22" t="s">
        <v>1901</v>
      </c>
      <c r="B231" s="21" t="s">
        <v>4709</v>
      </c>
      <c r="C231" s="22" t="s">
        <v>4708</v>
      </c>
      <c r="E231" s="22" t="s">
        <v>3038</v>
      </c>
      <c r="F231" s="21" t="s">
        <v>4737</v>
      </c>
      <c r="G231" s="22" t="s">
        <v>4712</v>
      </c>
      <c r="H231" s="22" t="s">
        <v>4772</v>
      </c>
      <c r="I231" s="21" t="s">
        <v>70</v>
      </c>
      <c r="J231" s="21" t="str">
        <f>party!$A$10</f>
        <v>George Hurtt</v>
      </c>
      <c r="K231" s="21" t="str">
        <f>party!$A$67</f>
        <v>David Lawrence</v>
      </c>
      <c r="O231" s="22" t="str">
        <f>references!D$14</f>
        <v>Overview CMIP6-Endorsed MIPs</v>
      </c>
      <c r="P231" s="7" t="str">
        <f>references!$D$41</f>
        <v>Land-Use Model Intercomparison Project home page</v>
      </c>
      <c r="Q23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1" s="7" t="str">
        <f>references!$D$94</f>
        <v>Global Soil Wetness Project Phase 3 Website</v>
      </c>
      <c r="S231" s="7" t="str">
        <f>references!$D$96</f>
        <v>Hurtt, G., L. Chini,  S. Frolking, R. Sahajpal, Land Use Harmonisation (LUH2 v1.0h) land use forcing data (850-2100), (2016).</v>
      </c>
      <c r="V231" s="21" t="str">
        <f>party!$A$6</f>
        <v>Charlotte Pascoe</v>
      </c>
      <c r="W231" s="22" t="str">
        <f t="shared" si="12"/>
        <v>land-hist</v>
      </c>
      <c r="AB231" s="22" t="str">
        <f t="shared" si="13"/>
        <v>historical</v>
      </c>
      <c r="AG231" s="21" t="str">
        <f>TemporalConstraint!$A$41</f>
        <v>1700-2014 315yrs</v>
      </c>
      <c r="AH231" s="21" t="str">
        <f>TemporalConstraint!$A$3</f>
        <v>1850-2014 165yrs</v>
      </c>
      <c r="AI231" s="21" t="str">
        <f>EnsembleRequirement!$A$4</f>
        <v>SingleMember</v>
      </c>
      <c r="AQ231" s="21" t="str">
        <f>requirement!$A$30</f>
        <v>LSM Configuration</v>
      </c>
      <c r="AR231" s="21" t="str">
        <f>requirement!$A$113</f>
        <v>All Land Management Active</v>
      </c>
      <c r="AV231" s="21" t="str">
        <f>ForcingConstraint!$A$239</f>
        <v>Historical GSWP3 Meteorological Forcing</v>
      </c>
      <c r="AW231" s="21" t="str">
        <f>ForcingConstraint!$A$416</f>
        <v xml:space="preserve">Historical land use except with 1850 wood harvest </v>
      </c>
      <c r="AX231" s="21" t="str">
        <f>ForcingConstraint!$A$411</f>
        <v>All historical land surface forcings</v>
      </c>
      <c r="BC231" s="21"/>
      <c r="BD231" s="21"/>
      <c r="BE231" s="21"/>
      <c r="BM231" s="35"/>
    </row>
    <row r="232" spans="1:65" ht="60">
      <c r="A232" s="22" t="s">
        <v>1900</v>
      </c>
      <c r="B232" s="21" t="s">
        <v>5948</v>
      </c>
      <c r="C232" s="22" t="s">
        <v>6390</v>
      </c>
      <c r="D232" s="22" t="s">
        <v>7663</v>
      </c>
      <c r="E232" s="22" t="s">
        <v>5553</v>
      </c>
      <c r="F232" s="21" t="s">
        <v>3037</v>
      </c>
      <c r="G232" s="22" t="s">
        <v>4756</v>
      </c>
      <c r="H232" s="22" t="s">
        <v>4772</v>
      </c>
      <c r="I232" s="21" t="s">
        <v>70</v>
      </c>
      <c r="J232" s="21" t="str">
        <f>party!$A$10</f>
        <v>George Hurtt</v>
      </c>
      <c r="K232" s="21" t="str">
        <f>party!$A$67</f>
        <v>David Lawrence</v>
      </c>
      <c r="O232" s="22" t="str">
        <f>references!D$14</f>
        <v>Overview CMIP6-Endorsed MIPs</v>
      </c>
      <c r="P232" s="7" t="str">
        <f>references!$D$41</f>
        <v>Land-Use Model Intercomparison Project home page</v>
      </c>
      <c r="Q232" s="7" t="str">
        <f>references!$D$96</f>
        <v>Hurtt, G., L. Chini,  S. Frolking, R. Sahajpal, Land Use Harmonisation (LUH2 v1.0h) land use forcing data (850-2100), (2016).</v>
      </c>
      <c r="R232" s="7" t="str">
        <f>references!$D$94</f>
        <v>Global Soil Wetness Project Phase 3 Website</v>
      </c>
      <c r="V232" s="21" t="str">
        <f>party!$A$6</f>
        <v>Charlotte Pascoe</v>
      </c>
      <c r="W232" s="22" t="str">
        <f>$C$219</f>
        <v>land-hist</v>
      </c>
      <c r="X232" s="7"/>
      <c r="Y232" s="7"/>
      <c r="AB232" s="22" t="str">
        <f>$C$14</f>
        <v>historical</v>
      </c>
      <c r="AC232" s="22" t="str">
        <f>$C$225</f>
        <v>land-crop-grass</v>
      </c>
      <c r="AD232" s="22" t="str">
        <f>$C$220</f>
        <v>land-noLu</v>
      </c>
      <c r="AG232" s="21" t="str">
        <f>TemporalConstraint!$A$3</f>
        <v>1850-2014 165yrs</v>
      </c>
      <c r="AI232" s="21" t="str">
        <f>EnsembleRequirement!$A$4</f>
        <v>SingleMember</v>
      </c>
      <c r="AQ232" s="21" t="str">
        <f>requirement!$A$30</f>
        <v>LSM Configuration</v>
      </c>
      <c r="AR232" s="21" t="str">
        <f>requirement!$A$113</f>
        <v>All Land Management Active</v>
      </c>
      <c r="AV232" s="21" t="str">
        <f>ForcingConstraint!$A$239</f>
        <v>Historical GSWP3 Meteorological Forcing</v>
      </c>
      <c r="AW232" s="21" t="str">
        <f>ForcingConstraint!$A$417</f>
        <v xml:space="preserve">Historical land use except no shifting cultivation </v>
      </c>
      <c r="AX232" s="21" t="str">
        <f>ForcingConstraint!$A$411</f>
        <v>All historical land surface forcings</v>
      </c>
      <c r="BC232" s="21"/>
      <c r="BD232" s="21"/>
      <c r="BE232" s="21"/>
      <c r="BM232" s="35"/>
    </row>
    <row r="233" spans="1:65" ht="75">
      <c r="A233" s="22" t="s">
        <v>1899</v>
      </c>
      <c r="B233" s="21" t="s">
        <v>5947</v>
      </c>
      <c r="C233" s="22" t="s">
        <v>4736</v>
      </c>
      <c r="E233" s="22" t="s">
        <v>3036</v>
      </c>
      <c r="F233" s="21" t="s">
        <v>4738</v>
      </c>
      <c r="G233" s="22" t="s">
        <v>4739</v>
      </c>
      <c r="H233" s="22" t="s">
        <v>4772</v>
      </c>
      <c r="I233" s="21" t="s">
        <v>70</v>
      </c>
      <c r="J233" s="21" t="str">
        <f>party!$A$10</f>
        <v>George Hurtt</v>
      </c>
      <c r="K233" s="21" t="str">
        <f>party!$A$67</f>
        <v>David Lawrence</v>
      </c>
      <c r="O233" s="22" t="str">
        <f>references!D$14</f>
        <v>Overview CMIP6-Endorsed MIPs</v>
      </c>
      <c r="P233" s="7" t="str">
        <f>references!$D$41</f>
        <v>Land-Use Model Intercomparison Project home page</v>
      </c>
      <c r="Q23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3" s="7" t="str">
        <f>references!$D$94</f>
        <v>Global Soil Wetness Project Phase 3 Website</v>
      </c>
      <c r="S233" s="7" t="str">
        <f>references!$D$96</f>
        <v>Hurtt, G., L. Chini,  S. Frolking, R. Sahajpal, Land Use Harmonisation (LUH2 v1.0h) land use forcing data (850-2100), (2016).</v>
      </c>
      <c r="V233" s="21" t="str">
        <f>party!$A$6</f>
        <v>Charlotte Pascoe</v>
      </c>
      <c r="W233" s="22" t="str">
        <f t="shared" si="12"/>
        <v>land-hist</v>
      </c>
      <c r="AB233" s="22" t="str">
        <f t="shared" si="13"/>
        <v>historical</v>
      </c>
      <c r="AG233" s="21" t="str">
        <f>TemporalConstraint!$A$41</f>
        <v>1700-2014 315yrs</v>
      </c>
      <c r="AH233" s="21" t="str">
        <f>TemporalConstraint!$A$3</f>
        <v>1850-2014 165yrs</v>
      </c>
      <c r="AI233" s="21" t="str">
        <f>EnsembleRequirement!$A$4</f>
        <v>SingleMember</v>
      </c>
      <c r="AQ233" s="21" t="str">
        <f>requirement!$A$30</f>
        <v>LSM Configuration</v>
      </c>
      <c r="AR233" s="21" t="str">
        <f>requirement!$A$113</f>
        <v>All Land Management Active</v>
      </c>
      <c r="AV233" s="21" t="str">
        <f>ForcingConstraint!$A$239</f>
        <v>Historical GSWP3 Meteorological Forcing</v>
      </c>
      <c r="AW233" s="21" t="str">
        <f>ForcingConstraint!$A$16</f>
        <v>Historical Land Use</v>
      </c>
      <c r="AX233" s="21" t="str">
        <f>ForcingConstraint!$A$418</f>
        <v>Historical land surface forcings except fire management</v>
      </c>
      <c r="AY233" s="21" t="str">
        <f>ForcingConstraint!$A$393</f>
        <v>1850 Fire Management</v>
      </c>
      <c r="BC233" s="21"/>
      <c r="BD233" s="21"/>
      <c r="BE233" s="21"/>
      <c r="BM233" s="35"/>
    </row>
    <row r="234" spans="1:65" ht="75">
      <c r="A234" s="22" t="s">
        <v>4626</v>
      </c>
      <c r="B234" s="21" t="s">
        <v>3044</v>
      </c>
      <c r="C234" s="22" t="s">
        <v>3043</v>
      </c>
      <c r="E234" s="22" t="s">
        <v>3042</v>
      </c>
      <c r="F234" s="21" t="s">
        <v>4747</v>
      </c>
      <c r="G234" s="22" t="s">
        <v>6595</v>
      </c>
      <c r="H234" s="22" t="s">
        <v>4748</v>
      </c>
      <c r="I234" s="21" t="s">
        <v>70</v>
      </c>
      <c r="J234" s="21" t="str">
        <f>party!$A$10</f>
        <v>George Hurtt</v>
      </c>
      <c r="K234" s="21" t="str">
        <f>party!$A$67</f>
        <v>David Lawrence</v>
      </c>
      <c r="O234" s="22" t="str">
        <f>references!D$14</f>
        <v>Overview CMIP6-Endorsed MIPs</v>
      </c>
      <c r="P234" s="7" t="str">
        <f>references!$D$41</f>
        <v>Land-Use Model Intercomparison Project home page</v>
      </c>
      <c r="Q23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4" s="7" t="str">
        <f>references!$D$96</f>
        <v>Hurtt, G., L. Chini,  S. Frolking, R. Sahajpal, Land Use Harmonisation (LUH2 v1.0h) land use forcing data (850-2100), (2016).</v>
      </c>
      <c r="V234" s="21" t="str">
        <f>party!$A$6</f>
        <v>Charlotte Pascoe</v>
      </c>
      <c r="W234" s="22" t="str">
        <f>$C$14</f>
        <v>historical</v>
      </c>
      <c r="X234" s="7" t="str">
        <f>experiment!$C$9</f>
        <v>piControl</v>
      </c>
      <c r="Y234" s="7"/>
      <c r="AG234" s="21" t="str">
        <f>TemporalConstraint!$A$3</f>
        <v>1850-2014 165yrs</v>
      </c>
      <c r="AI234" s="21" t="str">
        <f>EnsembleRequirement!$A$4</f>
        <v>SingleMember</v>
      </c>
      <c r="AJ234" s="21" t="str">
        <f>EnsembleRequirement!$A$39</f>
        <v>TwoMember</v>
      </c>
      <c r="AQ234" s="21" t="str">
        <f>requirement!$A$79</f>
        <v>AOGCM Configuration</v>
      </c>
      <c r="AR234" s="21" t="str">
        <f>requirement!$A$113</f>
        <v>All Land Management Active</v>
      </c>
      <c r="AV234" s="21" t="str">
        <f>ForcingConstraint!$A$34</f>
        <v>Pre-Industrial Land Use</v>
      </c>
      <c r="AW234" s="21" t="str">
        <f>ForcingConstraint!$A$35</f>
        <v>Pre-Industrial Land Cover</v>
      </c>
      <c r="AX234" s="21" t="str">
        <f>ForcingConstraint!$A$411</f>
        <v>All historical land surface forcings</v>
      </c>
      <c r="AY234" s="21" t="str">
        <f>ForcingConstraint!$A$14</f>
        <v>Historical WMGHG Concentrations</v>
      </c>
      <c r="AZ234" s="21" t="str">
        <f>requirement!$A$5</f>
        <v>Historical Aerosol Forcing</v>
      </c>
      <c r="BA234" s="31" t="str">
        <f>requirement!$A$8</f>
        <v>Historical O3 and Stratospheric H2O Concentrations</v>
      </c>
      <c r="BB234" s="37" t="str">
        <f>ForcingConstraint!$A$21</f>
        <v>Historical Stratospheric Aerosol</v>
      </c>
      <c r="BC234" s="32" t="str">
        <f>ForcingConstraint!$A$20</f>
        <v>Historical Solar Irradiance Forcing</v>
      </c>
      <c r="BD234" s="32" t="str">
        <f>requirement!$A$10</f>
        <v xml:space="preserve">Historical Solar Particle Forcing </v>
      </c>
      <c r="BH234" s="125"/>
      <c r="BI234" s="125"/>
      <c r="BJ234" s="125"/>
      <c r="BK234" s="125"/>
      <c r="BM234" s="35"/>
    </row>
    <row r="235" spans="1:65" ht="75">
      <c r="A235" s="22" t="s">
        <v>4752</v>
      </c>
      <c r="B235" s="21" t="s">
        <v>4749</v>
      </c>
      <c r="C235" s="22" t="s">
        <v>5462</v>
      </c>
      <c r="E235" s="22" t="s">
        <v>3046</v>
      </c>
      <c r="F235" s="21" t="s">
        <v>4751</v>
      </c>
      <c r="G235" s="22" t="s">
        <v>5463</v>
      </c>
      <c r="H235" s="22" t="s">
        <v>1920</v>
      </c>
      <c r="I235" s="21" t="s">
        <v>70</v>
      </c>
      <c r="J235" s="21" t="str">
        <f>party!$A$10</f>
        <v>George Hurtt</v>
      </c>
      <c r="K235" s="21" t="str">
        <f>party!$A$67</f>
        <v>David Lawrence</v>
      </c>
      <c r="O235" s="22" t="str">
        <f>references!D$14</f>
        <v>Overview CMIP6-Endorsed MIPs</v>
      </c>
      <c r="P235" s="7" t="str">
        <f>references!$D$41</f>
        <v>Land-Use Model Intercomparison Project home page</v>
      </c>
      <c r="Q23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5" s="7" t="str">
        <f>references!$D$96</f>
        <v>Hurtt, G., L. Chini,  S. Frolking, R. Sahajpal, Land Use Harmonisation (LUH2 v1.0h) land use forcing data (850-2100), (2016).</v>
      </c>
      <c r="V235" s="21" t="str">
        <f>party!$A$6</f>
        <v>Charlotte Pascoe</v>
      </c>
      <c r="W235" s="22" t="str">
        <f>$C$20</f>
        <v>ssp370</v>
      </c>
      <c r="X235" s="22" t="str">
        <f>$C$14</f>
        <v>historical</v>
      </c>
      <c r="AB235" s="22" t="str">
        <f>$C$22</f>
        <v>ssp126</v>
      </c>
      <c r="AC235" s="22" t="str">
        <f>$C$236</f>
        <v>ssp126-ssp370Lu</v>
      </c>
      <c r="AG235" s="21" t="str">
        <f>TemporalConstraint!$A$36</f>
        <v xml:space="preserve">2015-2100 86yrs </v>
      </c>
      <c r="AI235" s="21" t="str">
        <f>EnsembleRequirement!$A$4</f>
        <v>SingleMember</v>
      </c>
      <c r="AJ235" s="21" t="str">
        <f>EnsembleRequirement!$A$39</f>
        <v>TwoMember</v>
      </c>
      <c r="AQ235" s="21" t="str">
        <f>requirement!$A$79</f>
        <v>AOGCM Configuration</v>
      </c>
      <c r="AR235" s="21" t="str">
        <f>requirement!$A$113</f>
        <v>All Land Management Active</v>
      </c>
      <c r="AV235" s="16" t="str">
        <f>requirement!$A$47</f>
        <v>RCP70 Forcing Excluding Land Use</v>
      </c>
      <c r="AW235" s="16" t="str">
        <f>ForcingConstraint!$A$87</f>
        <v>SSP1 RCP26 Land Use</v>
      </c>
      <c r="AX235" s="32" t="str">
        <f>ForcingConstraint!$A$424</f>
        <v>Future Solar Irradiance Forcing</v>
      </c>
      <c r="AY235" s="32" t="str">
        <f>requirement!$A$11</f>
        <v>Future Solar Particle Forcing</v>
      </c>
      <c r="BM235" s="35"/>
    </row>
    <row r="236" spans="1:65" ht="75">
      <c r="A236" s="22" t="s">
        <v>4753</v>
      </c>
      <c r="B236" s="21" t="s">
        <v>4750</v>
      </c>
      <c r="C236" s="22" t="s">
        <v>5552</v>
      </c>
      <c r="E236" s="22" t="s">
        <v>3047</v>
      </c>
      <c r="F236" s="21" t="s">
        <v>3051</v>
      </c>
      <c r="G236" s="22" t="s">
        <v>1917</v>
      </c>
      <c r="H236" s="22" t="s">
        <v>1919</v>
      </c>
      <c r="I236" s="21" t="s">
        <v>70</v>
      </c>
      <c r="J236" s="21" t="str">
        <f>party!$A$10</f>
        <v>George Hurtt</v>
      </c>
      <c r="K236" s="21" t="str">
        <f>party!$A$67</f>
        <v>David Lawrence</v>
      </c>
      <c r="O236" s="22" t="str">
        <f>references!D$14</f>
        <v>Overview CMIP6-Endorsed MIPs</v>
      </c>
      <c r="P236" s="7" t="str">
        <f>references!$D$41</f>
        <v>Land-Use Model Intercomparison Project home page</v>
      </c>
      <c r="Q23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6" s="7" t="str">
        <f>references!$D$96</f>
        <v>Hurtt, G., L. Chini,  S. Frolking, R. Sahajpal, Land Use Harmonisation (LUH2 v1.0h) land use forcing data (850-2100), (2016).</v>
      </c>
      <c r="V236" s="21" t="str">
        <f>party!$A$6</f>
        <v>Charlotte Pascoe</v>
      </c>
      <c r="W236" s="22" t="str">
        <f>$C$22</f>
        <v>ssp126</v>
      </c>
      <c r="X236" s="22" t="str">
        <f>$C$14</f>
        <v>historical</v>
      </c>
      <c r="AB236" s="22" t="str">
        <f>$C$20</f>
        <v>ssp370</v>
      </c>
      <c r="AC236" s="22" t="str">
        <f>$C$235</f>
        <v>ssp370-ssp126Lu</v>
      </c>
      <c r="AG236" s="21" t="str">
        <f>TemporalConstraint!$A$36</f>
        <v xml:space="preserve">2015-2100 86yrs </v>
      </c>
      <c r="AI236" s="21" t="str">
        <f>EnsembleRequirement!$A$4</f>
        <v>SingleMember</v>
      </c>
      <c r="AQ236" s="21" t="str">
        <f>requirement!$A$79</f>
        <v>AOGCM Configuration</v>
      </c>
      <c r="AR236" s="21" t="str">
        <f>requirement!$A$113</f>
        <v>All Land Management Active</v>
      </c>
      <c r="AV236" s="16" t="str">
        <f>requirement!$A$48</f>
        <v>RCP26 Forcing Excluding Land Use</v>
      </c>
      <c r="AW236" s="16" t="str">
        <f>ForcingConstraint!$A$85</f>
        <v>SSP3 RCP70 Land Use</v>
      </c>
      <c r="AX236" s="32" t="str">
        <f>ForcingConstraint!$A$424</f>
        <v>Future Solar Irradiance Forcing</v>
      </c>
      <c r="AY236" s="32" t="str">
        <f>requirement!$A$11</f>
        <v>Future Solar Particle Forcing</v>
      </c>
      <c r="BM236" s="35"/>
    </row>
    <row r="237" spans="1:65" ht="75">
      <c r="A237" s="22" t="s">
        <v>4755</v>
      </c>
      <c r="B237" s="21" t="s">
        <v>3048</v>
      </c>
      <c r="C237" s="22" t="s">
        <v>3050</v>
      </c>
      <c r="E237" s="22" t="s">
        <v>3049</v>
      </c>
      <c r="F237" s="21" t="s">
        <v>3052</v>
      </c>
      <c r="G237" s="22" t="s">
        <v>4754</v>
      </c>
      <c r="H237" s="22" t="s">
        <v>1918</v>
      </c>
      <c r="I237" s="21" t="s">
        <v>70</v>
      </c>
      <c r="J237" s="21" t="str">
        <f>party!$A$10</f>
        <v>George Hurtt</v>
      </c>
      <c r="K237" s="21" t="str">
        <f>party!$A$67</f>
        <v>David Lawrence</v>
      </c>
      <c r="O237" s="22" t="str">
        <f>references!D$14</f>
        <v>Overview CMIP6-Endorsed MIPs</v>
      </c>
      <c r="P237" s="7" t="str">
        <f>references!$D$41</f>
        <v>Land-Use Model Intercomparison Project home page</v>
      </c>
      <c r="Q23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7" s="7" t="str">
        <f>references!$D$96</f>
        <v>Hurtt, G., L. Chini,  S. Frolking, R. Sahajpal, Land Use Harmonisation (LUH2 v1.0h) land use forcing data (850-2100), (2016).</v>
      </c>
      <c r="V237" s="21" t="str">
        <f>party!$A$6</f>
        <v>Charlotte Pascoe</v>
      </c>
      <c r="W237" s="22" t="str">
        <f>$C$19</f>
        <v>ssp585</v>
      </c>
      <c r="X237" s="22" t="str">
        <f>$C$16</f>
        <v>esm-hist</v>
      </c>
      <c r="AB237" s="22" t="str">
        <f>$C$22</f>
        <v>ssp126</v>
      </c>
      <c r="AC237" s="22" t="str">
        <f>$C$235</f>
        <v>ssp370-ssp126Lu</v>
      </c>
      <c r="AG237" s="21" t="str">
        <f>TemporalConstraint!$A$36</f>
        <v xml:space="preserve">2015-2100 86yrs </v>
      </c>
      <c r="AI237" s="21" t="str">
        <f>EnsembleRequirement!$A$4</f>
        <v>SingleMember</v>
      </c>
      <c r="AQ237" s="36" t="str">
        <f>requirement!$A$82</f>
        <v>AOGCM-BGC Configuration</v>
      </c>
      <c r="AR237" s="21" t="str">
        <f>requirement!$A$113</f>
        <v>All Land Management Active</v>
      </c>
      <c r="AV237" s="16" t="str">
        <f>requirement!$A$49</f>
        <v>RCP85 Forcing Excluding Land Use</v>
      </c>
      <c r="AW237" s="16" t="str">
        <f>ForcingConstraint!$A$87</f>
        <v>SSP1 RCP26 Land Use</v>
      </c>
      <c r="AX237" s="32" t="str">
        <f>ForcingConstraint!$A$424</f>
        <v>Future Solar Irradiance Forcing</v>
      </c>
      <c r="AY237" s="32" t="str">
        <f>requirement!$A$11</f>
        <v>Future Solar Particle Forcing</v>
      </c>
      <c r="BM237" s="35"/>
    </row>
    <row r="238" spans="1:65" ht="255">
      <c r="A238" s="22" t="s">
        <v>1963</v>
      </c>
      <c r="B238" s="21" t="s">
        <v>4780</v>
      </c>
      <c r="C238" s="22" t="s">
        <v>5562</v>
      </c>
      <c r="E238" s="22" t="s">
        <v>5561</v>
      </c>
      <c r="F238" s="21" t="s">
        <v>3053</v>
      </c>
      <c r="G238" s="22" t="s">
        <v>8099</v>
      </c>
      <c r="H238" s="22" t="s">
        <v>8098</v>
      </c>
      <c r="I238" s="21" t="s">
        <v>70</v>
      </c>
      <c r="J238" s="125" t="str">
        <f>party!$A$79</f>
        <v>OMIP email</v>
      </c>
      <c r="K238" s="21" t="str">
        <f>party!$A$68</f>
        <v>Gokhan Danabasoglu</v>
      </c>
      <c r="L238" s="21" t="str">
        <f>party!$A$49</f>
        <v>Stephen Griffies</v>
      </c>
      <c r="M238" s="21" t="str">
        <f>party!$A$69</f>
        <v>James Orr</v>
      </c>
      <c r="O23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38" s="7" t="str">
        <f>references!$D$46</f>
        <v>Griffies, S.M., M. Winton, B. Samuels, G. Danabasoglu, S. Yeager, S. Marsland, H. Drange, M. Bentsen (2012), Datasets and protocol for the CLIVAR WGOMD Coordinated Ocean-ice Reference Experiments (COREs), WCRP Report No. 21/2012, pp.21.</v>
      </c>
      <c r="Q238"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R238" s="7" t="str">
        <f>references!$D$43</f>
        <v>Coordinated Ocean-Ice Reference Experiments - phase 2 home page</v>
      </c>
      <c r="S238" s="7" t="str">
        <f>references!$D$48</f>
        <v>OCMIP2 CFC tracer web guide</v>
      </c>
      <c r="T238" s="7" t="str">
        <f>references!$D$49</f>
        <v>OCMIP3 biogeochemical web guide</v>
      </c>
      <c r="U238"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V238" s="21" t="str">
        <f>party!$A$6</f>
        <v>Charlotte Pascoe</v>
      </c>
      <c r="AB238" s="22" t="str">
        <f>$C$240</f>
        <v>omip2</v>
      </c>
      <c r="AC238" s="22" t="str">
        <f>$C$239</f>
        <v>omip1-spunup</v>
      </c>
      <c r="AD238" s="22" t="str">
        <f>$C$14</f>
        <v>historical</v>
      </c>
      <c r="AG238" s="21" t="str">
        <f>TemporalConstraint!$A$42</f>
        <v>310yrs</v>
      </c>
      <c r="AH238" s="21" t="str">
        <f>TemporalConstraint!$A$43</f>
        <v>372yrs</v>
      </c>
      <c r="AI238" s="21" t="str">
        <f>EnsembleRequirement!$A$4</f>
        <v>SingleMember</v>
      </c>
      <c r="AJ238" s="21" t="str">
        <f>EnsembleRequirement!$A$44</f>
        <v>BGCInitialisation</v>
      </c>
      <c r="AK238" s="21" t="str">
        <f>EnsembleRequirement!$A$45</f>
        <v>BGCTracerInitialisation</v>
      </c>
      <c r="AL238" s="21" t="str">
        <f>EnsembleRequirement!$A$46</f>
        <v>BGCIronInitialisation</v>
      </c>
      <c r="AQ238" s="21" t="str">
        <f>requirement!$A$52</f>
        <v>Ocean-SeaIce Configuration</v>
      </c>
      <c r="AR238" s="21" t="str">
        <f>requirement!$A$53</f>
        <v>Ocean-SeaIce-BioGeoChem Config</v>
      </c>
      <c r="AV238" s="16" t="str">
        <f>requirement!$A$50</f>
        <v>CORE2 Air-Sea Fluxes</v>
      </c>
      <c r="AW238" s="16" t="str">
        <f>requirement!$A$51</f>
        <v>OMIP Inert Chemical Tracers</v>
      </c>
      <c r="AX238" s="16" t="str">
        <f>requirement!$A$54</f>
        <v>OMIP Biogeochemical Tracers</v>
      </c>
      <c r="AY238" s="16" t="str">
        <f>ForcingConstraint!$A$253</f>
        <v>O2 Constant</v>
      </c>
      <c r="AZ238" s="16" t="str">
        <f>ForcingConstraint!$A$254</f>
        <v>CO2 Historical</v>
      </c>
      <c r="BA238" s="16" t="str">
        <f>ForcingConstraint!$A$394</f>
        <v>salinity damping</v>
      </c>
      <c r="BM238" s="35"/>
    </row>
    <row r="239" spans="1:65" ht="165">
      <c r="A239" s="22" t="s">
        <v>2081</v>
      </c>
      <c r="B239" s="21" t="s">
        <v>4781</v>
      </c>
      <c r="C239" s="22" t="s">
        <v>5564</v>
      </c>
      <c r="E239" s="22" t="s">
        <v>5563</v>
      </c>
      <c r="F239" s="21" t="s">
        <v>3054</v>
      </c>
      <c r="G239" s="22" t="s">
        <v>8103</v>
      </c>
      <c r="H239" s="22" t="s">
        <v>8102</v>
      </c>
      <c r="I239" s="21" t="s">
        <v>70</v>
      </c>
      <c r="J239" s="253" t="s">
        <v>5638</v>
      </c>
      <c r="K239" s="21" t="str">
        <f>party!$A$68</f>
        <v>Gokhan Danabasoglu</v>
      </c>
      <c r="L239" s="21" t="str">
        <f>party!$A$49</f>
        <v>Stephen Griffies</v>
      </c>
      <c r="M239" s="21" t="str">
        <f>party!$A$69</f>
        <v>James Orr</v>
      </c>
      <c r="O23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39" s="7" t="str">
        <f>references!$D$46</f>
        <v>Griffies, S.M., M. Winton, B. Samuels, G. Danabasoglu, S. Yeager, S. Marsland, H. Drange, M. Bentsen (2012), Datasets and protocol for the CLIVAR WGOMD Coordinated Ocean-ice Reference Experiments (COREs), WCRP Report No. 21/2012, pp.21.</v>
      </c>
      <c r="Q239"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R239" s="7" t="str">
        <f>references!$D$43</f>
        <v>Coordinated Ocean-Ice Reference Experiments - phase 2 home page</v>
      </c>
      <c r="S239" s="7" t="str">
        <f>references!$D$48</f>
        <v>OCMIP2 CFC tracer web guide</v>
      </c>
      <c r="T239" s="7" t="str">
        <f>references!$D$49</f>
        <v>OCMIP3 biogeochemical web guide</v>
      </c>
      <c r="U239"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V239" s="21" t="str">
        <f>party!$A$6</f>
        <v>Charlotte Pascoe</v>
      </c>
      <c r="W239" s="22" t="str">
        <f>$C$238</f>
        <v>omip1</v>
      </c>
      <c r="AB239" s="22" t="str">
        <f>$C$241</f>
        <v>omip2-spunup</v>
      </c>
      <c r="AC239" s="22" t="str">
        <f>$C$14</f>
        <v>historical</v>
      </c>
      <c r="AG239" s="21" t="str">
        <f>TemporalConstraint!$A$42</f>
        <v>310yrs</v>
      </c>
      <c r="AH239" s="21" t="str">
        <f>TemporalConstraint!$A$43</f>
        <v>372yrs</v>
      </c>
      <c r="AI239" s="21" t="str">
        <f>EnsembleRequirement!$A$4</f>
        <v>SingleMember</v>
      </c>
      <c r="AJ239" s="21" t="str">
        <f>EnsembleRequirement!$A$47</f>
        <v>BGCTracerMillennialSpinUp</v>
      </c>
      <c r="AQ239" s="21" t="str">
        <f>requirement!$A$53</f>
        <v>Ocean-SeaIce-BioGeoChem Config</v>
      </c>
      <c r="AV239" s="16" t="str">
        <f>requirement!$A$50</f>
        <v>CORE2 Air-Sea Fluxes</v>
      </c>
      <c r="AW239" s="16" t="str">
        <f>requirement!$A$51</f>
        <v>OMIP Inert Chemical Tracers</v>
      </c>
      <c r="AX239" s="16" t="str">
        <f>requirement!$A$54</f>
        <v>OMIP Biogeochemical Tracers</v>
      </c>
      <c r="AY239" s="16" t="str">
        <f>ForcingConstraint!$A$253</f>
        <v>O2 Constant</v>
      </c>
      <c r="AZ239" s="16" t="str">
        <f>ForcingConstraint!$A$254</f>
        <v>CO2 Historical</v>
      </c>
      <c r="BA239" s="16" t="str">
        <f>requirement!$A$128</f>
        <v>Radio Carbon Tracer</v>
      </c>
      <c r="BB239" s="16" t="str">
        <f>ForcingConstraint!$A$394</f>
        <v>salinity damping</v>
      </c>
      <c r="BM239" s="35"/>
    </row>
    <row r="240" spans="1:65" ht="240">
      <c r="A240" s="22" t="s">
        <v>4784</v>
      </c>
      <c r="B240" s="21" t="s">
        <v>4782</v>
      </c>
      <c r="C240" s="22" t="s">
        <v>4792</v>
      </c>
      <c r="E240" s="22" t="s">
        <v>4786</v>
      </c>
      <c r="F240" s="21" t="s">
        <v>4788</v>
      </c>
      <c r="G240" s="22" t="s">
        <v>8100</v>
      </c>
      <c r="H240" s="22" t="s">
        <v>8096</v>
      </c>
      <c r="I240" s="21" t="s">
        <v>70</v>
      </c>
      <c r="J240" s="253" t="s">
        <v>5638</v>
      </c>
      <c r="K240" s="21" t="str">
        <f>party!$A$68</f>
        <v>Gokhan Danabasoglu</v>
      </c>
      <c r="L240" s="21" t="str">
        <f>party!$A$49</f>
        <v>Stephen Griffies</v>
      </c>
      <c r="M240" s="21" t="str">
        <f>party!$A$69</f>
        <v>James Orr</v>
      </c>
      <c r="O240"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40" s="7" t="str">
        <f>references!$D$98</f>
        <v>Kobayashi, S., Y. Ota, Y. Harada, A. Ebita, M. Moriya, H. Onoda, K. Onogi, H. Kamahori, C. Kobayashi, H. Endo, K. Miyaoka, K. Takahashi (2015), The JRA-55 Reanalysis: General Specifications and Basic Characteristics, J. Meteorol. Soc. Jpn., 93, 5-48</v>
      </c>
      <c r="Q240"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R240" s="7"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S240" s="7"/>
      <c r="T240" s="7"/>
      <c r="U240" s="7"/>
      <c r="V240" s="21" t="str">
        <f>party!$A$6</f>
        <v>Charlotte Pascoe</v>
      </c>
      <c r="AB240" s="22" t="str">
        <f>$C$238</f>
        <v>omip1</v>
      </c>
      <c r="AC240" s="22" t="str">
        <f>$C$241</f>
        <v>omip2-spunup</v>
      </c>
      <c r="AD240" s="22" t="str">
        <f>$C$14</f>
        <v>historical</v>
      </c>
      <c r="AG240" s="21" t="str">
        <f>TemporalConstraint!$A$82</f>
        <v>366yrs</v>
      </c>
      <c r="AI240" s="21" t="str">
        <f>EnsembleRequirement!$A$4</f>
        <v>SingleMember</v>
      </c>
      <c r="AJ240" s="21" t="str">
        <f>EnsembleRequirement!$A$44</f>
        <v>BGCInitialisation</v>
      </c>
      <c r="AK240" s="21" t="str">
        <f>EnsembleRequirement!$A$45</f>
        <v>BGCTracerInitialisation</v>
      </c>
      <c r="AL240" s="21" t="str">
        <f>EnsembleRequirement!$A$46</f>
        <v>BGCIronInitialisation</v>
      </c>
      <c r="AQ240" s="21" t="str">
        <f>requirement!$A$52</f>
        <v>Ocean-SeaIce Configuration</v>
      </c>
      <c r="AR240" s="21" t="str">
        <f>requirement!$A$53</f>
        <v>Ocean-SeaIce-BioGeoChem Config</v>
      </c>
      <c r="AV240" s="16" t="str">
        <f>requirement!$A$129</f>
        <v>JRA55-do Air-Sea Fluxes</v>
      </c>
      <c r="AW240" s="16" t="str">
        <f>requirement!$A$51</f>
        <v>OMIP Inert Chemical Tracers</v>
      </c>
      <c r="AX240" s="16" t="str">
        <f>requirement!$A$54</f>
        <v>OMIP Biogeochemical Tracers</v>
      </c>
      <c r="AY240" s="16" t="str">
        <f>ForcingConstraint!$A$253</f>
        <v>O2 Constant</v>
      </c>
      <c r="AZ240" s="16" t="str">
        <f>ForcingConstraint!$A$254</f>
        <v>CO2 Historical</v>
      </c>
      <c r="BA240" s="16" t="str">
        <f>ForcingConstraint!$A$394</f>
        <v>salinity damping</v>
      </c>
      <c r="BM240" s="35"/>
    </row>
    <row r="241" spans="1:65" ht="180">
      <c r="A241" s="22" t="s">
        <v>4785</v>
      </c>
      <c r="B241" s="21" t="s">
        <v>4783</v>
      </c>
      <c r="C241" s="22" t="s">
        <v>4793</v>
      </c>
      <c r="E241" s="22" t="s">
        <v>4787</v>
      </c>
      <c r="F241" s="21" t="s">
        <v>4788</v>
      </c>
      <c r="G241" s="22" t="s">
        <v>8101</v>
      </c>
      <c r="H241" s="22" t="s">
        <v>8097</v>
      </c>
      <c r="I241" s="21" t="s">
        <v>70</v>
      </c>
      <c r="J241" s="253" t="s">
        <v>5638</v>
      </c>
      <c r="K241" s="21" t="str">
        <f>party!$A$68</f>
        <v>Gokhan Danabasoglu</v>
      </c>
      <c r="L241" s="21" t="str">
        <f>party!$A$49</f>
        <v>Stephen Griffies</v>
      </c>
      <c r="M241" s="21" t="str">
        <f>party!$A$69</f>
        <v>James Orr</v>
      </c>
      <c r="O241"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41" s="7" t="str">
        <f>references!$D$98</f>
        <v>Kobayashi, S., Y. Ota, Y. Harada, A. Ebita, M. Moriya, H. Onoda, K. Onogi, H. Kamahori, C. Kobayashi, H. Endo, K. Miyaoka, K. Takahashi (2015), The JRA-55 Reanalysis: General Specifications and Basic Characteristics, J. Meteorol. Soc. Jpn., 93, 5-48</v>
      </c>
      <c r="Q241"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R241" s="7"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S241" s="7"/>
      <c r="T241" s="7"/>
      <c r="U241" s="7"/>
      <c r="V241" s="21" t="str">
        <f>party!$A$6</f>
        <v>Charlotte Pascoe</v>
      </c>
      <c r="W241" s="22" t="str">
        <f>$C$240</f>
        <v>omip2</v>
      </c>
      <c r="AB241" s="22" t="str">
        <f>$C$239</f>
        <v>omip1-spunup</v>
      </c>
      <c r="AC241" s="22" t="str">
        <f>$C$14</f>
        <v>historical</v>
      </c>
      <c r="AG241" s="21" t="str">
        <f>TemporalConstraint!$A$83</f>
        <v>305yrs</v>
      </c>
      <c r="AI241" s="21" t="str">
        <f>EnsembleRequirement!$A$4</f>
        <v>SingleMember</v>
      </c>
      <c r="AJ241" s="21" t="str">
        <f>EnsembleRequirement!$A$47</f>
        <v>BGCTracerMillennialSpinUp</v>
      </c>
      <c r="AQ241" s="21" t="str">
        <f>requirement!$A$53</f>
        <v>Ocean-SeaIce-BioGeoChem Config</v>
      </c>
      <c r="AV241" s="16" t="str">
        <f>requirement!$A$129</f>
        <v>JRA55-do Air-Sea Fluxes</v>
      </c>
      <c r="AW241" s="16" t="str">
        <f>requirement!$A$51</f>
        <v>OMIP Inert Chemical Tracers</v>
      </c>
      <c r="AX241" s="16" t="str">
        <f>requirement!$A$54</f>
        <v>OMIP Biogeochemical Tracers</v>
      </c>
      <c r="AY241" s="16" t="str">
        <f>ForcingConstraint!$A$253</f>
        <v>O2 Constant</v>
      </c>
      <c r="AZ241" s="16" t="str">
        <f>ForcingConstraint!$A$254</f>
        <v>CO2 Historical</v>
      </c>
      <c r="BA241" s="16" t="str">
        <f>requirement!$A$128</f>
        <v>Radio Carbon Tracer</v>
      </c>
      <c r="BB241" s="16" t="str">
        <f>ForcingConstraint!$A$394</f>
        <v>salinity damping</v>
      </c>
      <c r="BM241" s="35"/>
    </row>
    <row r="242" spans="1:65" ht="90">
      <c r="A242" s="22" t="s">
        <v>2099</v>
      </c>
      <c r="B242" s="21" t="s">
        <v>3060</v>
      </c>
      <c r="C242" s="22" t="s">
        <v>3596</v>
      </c>
      <c r="D242" s="22" t="s">
        <v>7688</v>
      </c>
      <c r="E242" s="22" t="s">
        <v>3598</v>
      </c>
      <c r="F242" s="21" t="s">
        <v>3626</v>
      </c>
      <c r="G242" s="22" t="s">
        <v>3605</v>
      </c>
      <c r="H242" s="22" t="s">
        <v>2140</v>
      </c>
      <c r="I242" s="21" t="s">
        <v>70</v>
      </c>
      <c r="J242" s="21" t="str">
        <f>party!$A$45</f>
        <v>George Boer</v>
      </c>
      <c r="K242" s="21" t="str">
        <f>party!$A$46</f>
        <v>Doug Smith</v>
      </c>
      <c r="O24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2" s="22" t="str">
        <f>references!D$14</f>
        <v>Overview CMIP6-Endorsed MIPs</v>
      </c>
      <c r="V242" s="21" t="str">
        <f>party!$A$6</f>
        <v>Charlotte Pascoe</v>
      </c>
      <c r="X242" s="22" t="str">
        <f>experiment!$C$247</f>
        <v>dcppA-assim</v>
      </c>
      <c r="AB242" s="22" t="str">
        <f t="shared" ref="AB242:AB247" si="14">$C$14</f>
        <v>historical</v>
      </c>
      <c r="AC242" s="22" t="str">
        <f>$C$21</f>
        <v>ssp245</v>
      </c>
      <c r="AG242" s="21" t="str">
        <f>TemporalConstraint!$A$44</f>
        <v>10yrs</v>
      </c>
      <c r="AH242" s="21" t="str">
        <f>TemporalConstraint!$A$45</f>
        <v>5yrs</v>
      </c>
      <c r="AI242" s="21" t="str">
        <f>EnsembleRequirement!$A$49</f>
        <v>ObservedInitialisation</v>
      </c>
      <c r="AM242" s="21" t="str">
        <f>MultiEnsemble!$A$4</f>
        <v>1960Annualx10</v>
      </c>
      <c r="AN242" s="21" t="str">
        <f>MultiEnsemble!$A$5</f>
        <v>1960Biennialx10</v>
      </c>
      <c r="AO242" s="21" t="str">
        <f>MultiEnsemble!$A$6</f>
        <v>1960AnnualxN</v>
      </c>
      <c r="AP242" s="21" t="str">
        <f>MultiEnsemble!$A$7</f>
        <v>1960BiennialxN</v>
      </c>
      <c r="AQ242" s="21" t="str">
        <f>requirement!$A$79</f>
        <v>AOGCM Configuration</v>
      </c>
      <c r="AV242" s="21" t="str">
        <f>ForcingConstraint!$A$14</f>
        <v>Historical WMGHG Concentrations</v>
      </c>
      <c r="AW242" s="21" t="str">
        <f>ForcingConstraint!$A$16</f>
        <v>Historical Land Use</v>
      </c>
      <c r="AX242" s="21" t="str">
        <f>requirement!$A$5</f>
        <v>Historical Aerosol Forcing</v>
      </c>
      <c r="AY242" s="21" t="str">
        <f>requirement!$A$7</f>
        <v>Historical Emissions</v>
      </c>
      <c r="AZ242" s="32" t="str">
        <f>ForcingConstraint!$A$20</f>
        <v>Historical Solar Irradiance Forcing</v>
      </c>
      <c r="BA242" s="32" t="str">
        <f>requirement!$A$10</f>
        <v xml:space="preserve">Historical Solar Particle Forcing </v>
      </c>
      <c r="BB242" s="21" t="str">
        <f>requirement!$A$33</f>
        <v>RCP45 Forcing</v>
      </c>
      <c r="BC242" s="32" t="str">
        <f>ForcingConstraint!$A$424</f>
        <v>Future Solar Irradiance Forcing</v>
      </c>
      <c r="BD242" s="32" t="str">
        <f>requirement!$A$11</f>
        <v>Future Solar Particle Forcing</v>
      </c>
      <c r="BM242" s="35"/>
    </row>
    <row r="243" spans="1:65" s="124" customFormat="1" ht="75">
      <c r="A243" s="106" t="s">
        <v>87</v>
      </c>
      <c r="B243" s="84" t="s">
        <v>3061</v>
      </c>
      <c r="C243" s="106" t="s">
        <v>3403</v>
      </c>
      <c r="D243" s="106" t="s">
        <v>7689</v>
      </c>
      <c r="E243" s="106" t="s">
        <v>6223</v>
      </c>
      <c r="F243" s="84" t="s">
        <v>3627</v>
      </c>
      <c r="G243" s="106" t="s">
        <v>3606</v>
      </c>
      <c r="H243" s="106" t="s">
        <v>2141</v>
      </c>
      <c r="I243" s="84" t="s">
        <v>70</v>
      </c>
      <c r="J243" s="84" t="str">
        <f>party!$A$45</f>
        <v>George Boer</v>
      </c>
      <c r="K243" s="84" t="str">
        <f>party!$A$46</f>
        <v>Doug Smith</v>
      </c>
      <c r="L243" s="84"/>
      <c r="M243" s="84"/>
      <c r="N243" s="84"/>
      <c r="O243" s="106" t="str">
        <f>references!D$14</f>
        <v>Overview CMIP6-Endorsed MIPs</v>
      </c>
      <c r="P243" s="106"/>
      <c r="Q243" s="106"/>
      <c r="R243" s="106"/>
      <c r="S243" s="106"/>
      <c r="T243" s="106"/>
      <c r="U243" s="106"/>
      <c r="V243" s="84" t="str">
        <f>party!$A$6</f>
        <v>Charlotte Pascoe</v>
      </c>
      <c r="W243" s="106"/>
      <c r="X243" s="119" t="str">
        <f>experiment!$C$9</f>
        <v>piControl</v>
      </c>
      <c r="Y243" s="119"/>
      <c r="Z243" s="106"/>
      <c r="AA243" s="106"/>
      <c r="AB243" s="106" t="str">
        <f t="shared" si="14"/>
        <v>historical</v>
      </c>
      <c r="AC243" s="106" t="str">
        <f>$C$21</f>
        <v>ssp245</v>
      </c>
      <c r="AD243" s="106"/>
      <c r="AE243" s="106"/>
      <c r="AF243" s="106"/>
      <c r="AG243" s="84" t="str">
        <f>TemporalConstraint!$A$46</f>
        <v>1850-2029 180yrs</v>
      </c>
      <c r="AH243" s="84"/>
      <c r="AI243" s="84" t="str">
        <f>EnsembleRequirement!$A$48</f>
        <v>TenMember</v>
      </c>
      <c r="AJ243" s="84" t="str">
        <f>EnsembleRequirement!$A$17</f>
        <v>NMember</v>
      </c>
      <c r="AK243" s="178" t="str">
        <f>EnsembleRequirement!$A$19</f>
        <v>PreIndustrialInitialisation</v>
      </c>
      <c r="AL243" s="84"/>
      <c r="AM243" s="84"/>
      <c r="AN243" s="84"/>
      <c r="AO243" s="84"/>
      <c r="AP243" s="84"/>
      <c r="AQ243" s="84" t="str">
        <f>requirement!$A$79</f>
        <v>AOGCM Configuration</v>
      </c>
      <c r="AR243" s="84"/>
      <c r="AS243" s="84"/>
      <c r="AT243" s="84"/>
      <c r="AU243" s="84"/>
      <c r="AV243" s="84" t="str">
        <f>ForcingConstraint!$A$14</f>
        <v>Historical WMGHG Concentrations</v>
      </c>
      <c r="AW243" s="84" t="str">
        <f>ForcingConstraint!$A$16</f>
        <v>Historical Land Use</v>
      </c>
      <c r="AX243" s="84" t="str">
        <f>requirement!$A$9</f>
        <v>Historical Solar Forcing</v>
      </c>
      <c r="AY243" s="84" t="str">
        <f>requirement!$A$5</f>
        <v>Historical Aerosol Forcing</v>
      </c>
      <c r="AZ243" s="84" t="str">
        <f>requirement!$A$7</f>
        <v>Historical Emissions</v>
      </c>
      <c r="BA243" s="84" t="str">
        <f>requirement!$A$33</f>
        <v>RCP45 Forcing</v>
      </c>
      <c r="BB243" s="241" t="str">
        <f>ForcingConstraint!$A$424</f>
        <v>Future Solar Irradiance Forcing</v>
      </c>
      <c r="BC243" s="241" t="str">
        <f>requirement!$A$11</f>
        <v>Future Solar Particle Forcing</v>
      </c>
      <c r="BD243" s="174"/>
      <c r="BE243" s="121"/>
      <c r="BF243" s="122"/>
      <c r="BG243" s="122"/>
      <c r="BH243" s="122"/>
      <c r="BI243" s="122"/>
      <c r="BJ243" s="122"/>
      <c r="BK243" s="122"/>
      <c r="BL243" s="122"/>
      <c r="BM243" s="122"/>
    </row>
    <row r="244" spans="1:65" s="124" customFormat="1" ht="75">
      <c r="A244" s="106" t="s">
        <v>87</v>
      </c>
      <c r="B244" s="84" t="s">
        <v>3060</v>
      </c>
      <c r="C244" s="106" t="s">
        <v>3403</v>
      </c>
      <c r="D244" s="106" t="s">
        <v>7690</v>
      </c>
      <c r="E244" s="106" t="s">
        <v>3597</v>
      </c>
      <c r="F244" s="84" t="s">
        <v>3062</v>
      </c>
      <c r="G244" s="106" t="s">
        <v>3604</v>
      </c>
      <c r="H244" s="106" t="s">
        <v>2145</v>
      </c>
      <c r="I244" s="84" t="s">
        <v>70</v>
      </c>
      <c r="J244" s="84" t="str">
        <f>party!$A$45</f>
        <v>George Boer</v>
      </c>
      <c r="K244" s="84" t="str">
        <f>party!$A$46</f>
        <v>Doug Smith</v>
      </c>
      <c r="L244" s="84"/>
      <c r="M244" s="84"/>
      <c r="N244" s="84"/>
      <c r="O244" s="106" t="str">
        <f>references!D$14</f>
        <v>Overview CMIP6-Endorsed MIPs</v>
      </c>
      <c r="P244" s="119"/>
      <c r="Q244" s="106"/>
      <c r="R244" s="106"/>
      <c r="S244" s="106"/>
      <c r="T244" s="106"/>
      <c r="U244" s="106"/>
      <c r="V244" s="84" t="str">
        <f>party!$A$6</f>
        <v>Charlotte Pascoe</v>
      </c>
      <c r="AA244" s="106"/>
      <c r="AB244" s="106" t="str">
        <f t="shared" si="14"/>
        <v>historical</v>
      </c>
      <c r="AC244" s="106" t="str">
        <f>$C$21</f>
        <v>ssp245</v>
      </c>
      <c r="AD244" s="106" t="str">
        <f>$C$242</f>
        <v>dcppA-hindcast</v>
      </c>
      <c r="AE244" s="106"/>
      <c r="AF244" s="106"/>
      <c r="AG244" s="84" t="str">
        <f>TemporalConstraint!$A$44</f>
        <v>10yrs</v>
      </c>
      <c r="AH244" s="84" t="str">
        <f>TemporalConstraint!$A$45</f>
        <v>5yrs</v>
      </c>
      <c r="AI244" s="84" t="str">
        <f>EnsembleRequirement!$A$49</f>
        <v>ObservedInitialisation</v>
      </c>
      <c r="AJ244" s="84"/>
      <c r="AK244" s="84"/>
      <c r="AL244" s="84"/>
      <c r="AM244" s="84"/>
      <c r="AN244" s="84"/>
      <c r="AO244" s="84"/>
      <c r="AP244" s="84"/>
      <c r="AQ244" s="84" t="str">
        <f>requirement!$A$79</f>
        <v>AOGCM Configuration</v>
      </c>
      <c r="AR244" s="84"/>
      <c r="AS244" s="84"/>
      <c r="AT244" s="84"/>
      <c r="AU244" s="84"/>
      <c r="AV244" s="84" t="str">
        <f>ForcingConstraint!$A$14</f>
        <v>Historical WMGHG Concentrations</v>
      </c>
      <c r="AW244" s="84" t="str">
        <f>ForcingConstraint!$A$16</f>
        <v>Historical Land Use</v>
      </c>
      <c r="AX244" s="84" t="str">
        <f>requirement!$A$9</f>
        <v>Historical Solar Forcing</v>
      </c>
      <c r="AY244" s="84" t="str">
        <f>requirement!$A$5</f>
        <v>Historical Aerosol Forcing</v>
      </c>
      <c r="AZ244" s="84" t="str">
        <f>requirement!$A$7</f>
        <v>Historical Emissions</v>
      </c>
      <c r="BA244" s="84" t="str">
        <f>requirement!$A$33</f>
        <v>RCP45 Forcing</v>
      </c>
      <c r="BB244" s="241" t="str">
        <f>ForcingConstraint!$A$424</f>
        <v>Future Solar Irradiance Forcing</v>
      </c>
      <c r="BC244" s="241" t="str">
        <f>requirement!$A$11</f>
        <v>Future Solar Particle Forcing</v>
      </c>
      <c r="BD244" s="174"/>
      <c r="BE244" s="121"/>
      <c r="BF244" s="122"/>
      <c r="BG244" s="122"/>
      <c r="BH244" s="122"/>
      <c r="BI244" s="122"/>
      <c r="BJ244" s="122"/>
      <c r="BK244" s="122"/>
      <c r="BL244" s="122"/>
      <c r="BM244" s="122"/>
    </row>
    <row r="245" spans="1:65" ht="90">
      <c r="A245" s="22" t="s">
        <v>2154</v>
      </c>
      <c r="B245" s="21" t="s">
        <v>3070</v>
      </c>
      <c r="C245" s="22" t="s">
        <v>3600</v>
      </c>
      <c r="D245" s="22" t="s">
        <v>7691</v>
      </c>
      <c r="E245" s="22" t="s">
        <v>3599</v>
      </c>
      <c r="F245" s="21" t="s">
        <v>3063</v>
      </c>
      <c r="G245" s="22" t="s">
        <v>6597</v>
      </c>
      <c r="H245" s="22" t="s">
        <v>2155</v>
      </c>
      <c r="I245" s="21" t="s">
        <v>70</v>
      </c>
      <c r="J245" s="21" t="str">
        <f>party!$A$45</f>
        <v>George Boer</v>
      </c>
      <c r="K245" s="21" t="str">
        <f>party!$A$46</f>
        <v>Doug Smith</v>
      </c>
      <c r="O245"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5" s="22" t="str">
        <f>references!D$14</f>
        <v>Overview CMIP6-Endorsed MIPs</v>
      </c>
      <c r="V245" s="21" t="str">
        <f>party!$A$6</f>
        <v>Charlotte Pascoe</v>
      </c>
      <c r="X245" s="22" t="str">
        <f>experiment!$C$247</f>
        <v>dcppA-assim</v>
      </c>
      <c r="AB245" s="22" t="str">
        <f t="shared" si="14"/>
        <v>historical</v>
      </c>
      <c r="AC245" s="22" t="str">
        <f>$C$21</f>
        <v>ssp245</v>
      </c>
      <c r="AD245" s="22" t="str">
        <f>$C$242</f>
        <v>dcppA-hindcast</v>
      </c>
      <c r="AG245" s="21" t="str">
        <f>TemporalConstraint!$A$44</f>
        <v>10yrs</v>
      </c>
      <c r="AH245" s="21" t="str">
        <f>TemporalConstraint!$A$45</f>
        <v>5yrs</v>
      </c>
      <c r="AI245" s="21" t="str">
        <f>EnsembleRequirement!$A$49</f>
        <v>ObservedInitialisation</v>
      </c>
      <c r="AM245" s="21" t="str">
        <f>MultiEnsemble!$A$4</f>
        <v>1960Annualx10</v>
      </c>
      <c r="AN245" s="21" t="str">
        <f>MultiEnsemble!$A$5</f>
        <v>1960Biennialx10</v>
      </c>
      <c r="AQ245" s="21" t="str">
        <f>requirement!$A$79</f>
        <v>AOGCM Configuration</v>
      </c>
      <c r="AV245" s="21" t="str">
        <f>requirement!$A$55</f>
        <v>Initial Historical Forcing Maintained</v>
      </c>
      <c r="AW245" s="21" t="str">
        <f>requirement!$A$56</f>
        <v>Initial RCP45 Forcing Maintained</v>
      </c>
      <c r="BM245" s="35"/>
    </row>
    <row r="246" spans="1:65" s="118" customFormat="1" ht="90">
      <c r="A246" s="112" t="s">
        <v>2159</v>
      </c>
      <c r="B246" s="113" t="s">
        <v>3069</v>
      </c>
      <c r="C246" s="112" t="s">
        <v>3602</v>
      </c>
      <c r="D246" s="112" t="s">
        <v>7692</v>
      </c>
      <c r="E246" s="112" t="s">
        <v>3601</v>
      </c>
      <c r="F246" s="113" t="s">
        <v>3073</v>
      </c>
      <c r="G246" s="112" t="s">
        <v>3071</v>
      </c>
      <c r="H246" s="112" t="s">
        <v>2172</v>
      </c>
      <c r="I246" s="113" t="s">
        <v>70</v>
      </c>
      <c r="J246" s="113" t="str">
        <f>party!$A$45</f>
        <v>George Boer</v>
      </c>
      <c r="K246" s="113" t="str">
        <f>party!$A$46</f>
        <v>Doug Smith</v>
      </c>
      <c r="L246" s="113"/>
      <c r="M246" s="113"/>
      <c r="N246" s="113"/>
      <c r="O246"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6" s="112" t="str">
        <f>references!D$14</f>
        <v>Overview CMIP6-Endorsed MIPs</v>
      </c>
      <c r="Q246" s="112"/>
      <c r="R246" s="112"/>
      <c r="S246" s="112"/>
      <c r="T246" s="112"/>
      <c r="U246" s="112"/>
      <c r="V246" s="113" t="str">
        <f>party!$A$6</f>
        <v>Charlotte Pascoe</v>
      </c>
      <c r="X246" s="22" t="str">
        <f>experiment!$C$14</f>
        <v>historical</v>
      </c>
      <c r="AA246" s="112"/>
      <c r="AB246" s="112" t="str">
        <f t="shared" si="14"/>
        <v>historical</v>
      </c>
      <c r="AC246" s="112" t="str">
        <f>$C$21</f>
        <v>ssp245</v>
      </c>
      <c r="AD246" s="112" t="str">
        <f>$C$245</f>
        <v>dcppA-hindcast-niff</v>
      </c>
      <c r="AE246" s="112"/>
      <c r="AF246" s="112"/>
      <c r="AG246" s="113" t="str">
        <f>TemporalConstraint!$A$44</f>
        <v>10yrs</v>
      </c>
      <c r="AH246" s="113" t="str">
        <f>TemporalConstraint!$A$45</f>
        <v>5yrs</v>
      </c>
      <c r="AI246" s="113" t="str">
        <f>EnsembleRequirement!$A$50</f>
        <v>HistoricalInterimInitialisation</v>
      </c>
      <c r="AJ246" s="113"/>
      <c r="AK246" s="113"/>
      <c r="AL246" s="113"/>
      <c r="AM246" s="113" t="str">
        <f>MultiEnsemble!$A$4</f>
        <v>1960Annualx10</v>
      </c>
      <c r="AN246" s="113" t="str">
        <f>MultiEnsemble!$A$5</f>
        <v>1960Biennialx10</v>
      </c>
      <c r="AO246" s="113"/>
      <c r="AP246" s="113"/>
      <c r="AQ246" s="21" t="str">
        <f>requirement!$A$79</f>
        <v>AOGCM Configuration</v>
      </c>
      <c r="AR246" s="113"/>
      <c r="AS246" s="113"/>
      <c r="AT246" s="113"/>
      <c r="AU246" s="113"/>
      <c r="AV246" s="113" t="str">
        <f>requirement!$A$55</f>
        <v>Initial Historical Forcing Maintained</v>
      </c>
      <c r="AW246" s="113" t="str">
        <f>requirement!$A$56</f>
        <v>Initial RCP45 Forcing Maintained</v>
      </c>
      <c r="AX246" s="113"/>
      <c r="AY246" s="113"/>
      <c r="AZ246" s="113"/>
      <c r="BA246" s="113"/>
      <c r="BB246" s="113"/>
      <c r="BC246" s="114"/>
      <c r="BD246" s="115"/>
      <c r="BE246" s="116"/>
      <c r="BF246" s="117"/>
      <c r="BG246" s="117"/>
      <c r="BH246" s="117"/>
      <c r="BI246" s="117"/>
      <c r="BJ246" s="117"/>
      <c r="BK246" s="117"/>
      <c r="BL246" s="117"/>
      <c r="BM246" s="117"/>
    </row>
    <row r="247" spans="1:65" s="118" customFormat="1" ht="75">
      <c r="A247" s="112" t="s">
        <v>6426</v>
      </c>
      <c r="B247" s="113" t="s">
        <v>6425</v>
      </c>
      <c r="C247" s="112" t="s">
        <v>6422</v>
      </c>
      <c r="D247" s="112" t="s">
        <v>6428</v>
      </c>
      <c r="E247" s="112" t="s">
        <v>6428</v>
      </c>
      <c r="F247" s="113" t="s">
        <v>6423</v>
      </c>
      <c r="G247" s="112" t="s">
        <v>6424</v>
      </c>
      <c r="H247" s="112" t="s">
        <v>6427</v>
      </c>
      <c r="I247" s="113" t="s">
        <v>70</v>
      </c>
      <c r="J247" s="113" t="str">
        <f>party!$A$45</f>
        <v>George Boer</v>
      </c>
      <c r="K247" s="113" t="str">
        <f>party!$A$46</f>
        <v>Doug Smith</v>
      </c>
      <c r="L247" s="113"/>
      <c r="M247" s="113"/>
      <c r="N247" s="113"/>
      <c r="O247"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7" s="112"/>
      <c r="Q247" s="112"/>
      <c r="R247" s="112"/>
      <c r="S247" s="112"/>
      <c r="T247" s="112"/>
      <c r="U247" s="112"/>
      <c r="V247" s="113" t="str">
        <f>party!$A$6</f>
        <v>Charlotte Pascoe</v>
      </c>
      <c r="AA247" s="112"/>
      <c r="AB247" s="22" t="str">
        <f t="shared" si="14"/>
        <v>historical</v>
      </c>
      <c r="AC247" s="22" t="str">
        <f>$C$242</f>
        <v>dcppA-hindcast</v>
      </c>
      <c r="AE247" s="112"/>
      <c r="AF247" s="112"/>
      <c r="AG247" s="113" t="str">
        <f>TemporalConstraint!$A$89</f>
        <v>pre1961-2016 56yrs min</v>
      </c>
      <c r="AH247" s="113"/>
      <c r="AI247" s="21" t="str">
        <f>EnsembleRequirement!$A$22</f>
        <v>MinimumOne</v>
      </c>
      <c r="AJ247" s="21" t="str">
        <f>EnsembleRequirement!$A$49</f>
        <v>ObservedInitialisation</v>
      </c>
      <c r="AK247" s="21"/>
      <c r="AL247" s="113"/>
      <c r="AM247" s="113"/>
      <c r="AN247" s="113"/>
      <c r="AO247" s="113"/>
      <c r="AP247" s="113"/>
      <c r="AQ247" s="21" t="str">
        <f>requirement!$A$79</f>
        <v>AOGCM Configuration</v>
      </c>
      <c r="AR247" s="113"/>
      <c r="AS247" s="113"/>
      <c r="AT247" s="113"/>
      <c r="AU247" s="113"/>
      <c r="AV247" s="21" t="str">
        <f>ForcingConstraint!$A$14</f>
        <v>Historical WMGHG Concentrations</v>
      </c>
      <c r="AW247" s="21" t="str">
        <f>ForcingConstraint!$A$16</f>
        <v>Historical Land Use</v>
      </c>
      <c r="AX247" s="21" t="str">
        <f>requirement!$A$5</f>
        <v>Historical Aerosol Forcing</v>
      </c>
      <c r="AY247" s="21" t="str">
        <f>requirement!$A$7</f>
        <v>Historical Emissions</v>
      </c>
      <c r="AZ247" s="32" t="str">
        <f>ForcingConstraint!$A$20</f>
        <v>Historical Solar Irradiance Forcing</v>
      </c>
      <c r="BA247" s="32" t="str">
        <f>requirement!$A$10</f>
        <v xml:space="preserve">Historical Solar Particle Forcing </v>
      </c>
      <c r="BB247" s="21"/>
      <c r="BC247" s="32"/>
      <c r="BD247" s="32"/>
      <c r="BE247" s="116"/>
      <c r="BF247" s="117"/>
      <c r="BG247" s="117"/>
      <c r="BH247" s="117"/>
      <c r="BI247" s="117"/>
      <c r="BJ247" s="117"/>
      <c r="BK247" s="117"/>
      <c r="BL247" s="117"/>
      <c r="BM247" s="117"/>
    </row>
    <row r="248" spans="1:65" ht="75">
      <c r="A248" s="22" t="s">
        <v>2160</v>
      </c>
      <c r="B248" s="21" t="s">
        <v>3072</v>
      </c>
      <c r="C248" s="22" t="s">
        <v>3603</v>
      </c>
      <c r="D248" s="22" t="s">
        <v>7693</v>
      </c>
      <c r="E248" s="22" t="s">
        <v>3752</v>
      </c>
      <c r="F248" s="21" t="s">
        <v>3629</v>
      </c>
      <c r="G248" s="22" t="s">
        <v>3628</v>
      </c>
      <c r="H248" s="22" t="s">
        <v>2171</v>
      </c>
      <c r="I248" s="21" t="s">
        <v>70</v>
      </c>
      <c r="J248" s="21" t="str">
        <f>party!$A$45</f>
        <v>George Boer</v>
      </c>
      <c r="K248" s="21" t="str">
        <f>party!$A$46</f>
        <v>Doug Smith</v>
      </c>
      <c r="O248"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8" s="22" t="str">
        <f>references!D$14</f>
        <v>Overview CMIP6-Endorsed MIPs</v>
      </c>
      <c r="V248" s="21" t="str">
        <f>party!$A$6</f>
        <v>Charlotte Pascoe</v>
      </c>
      <c r="X248" s="22" t="str">
        <f>experiment!$C$247</f>
        <v>dcppA-assim</v>
      </c>
      <c r="AB248" s="22" t="str">
        <f>$C$21</f>
        <v>ssp245</v>
      </c>
      <c r="AG248" s="21" t="str">
        <f>TemporalConstraint!$A$45</f>
        <v>5yrs</v>
      </c>
      <c r="AH248" s="113" t="str">
        <f>TemporalConstraint!$A$44</f>
        <v>10yrs</v>
      </c>
      <c r="AI248" s="21" t="str">
        <f>EnsembleRequirement!$A$49</f>
        <v>ObservedInitialisation</v>
      </c>
      <c r="AM248" s="21" t="str">
        <f>MultiEnsemble!$A$8</f>
        <v>realTimeAnnualx10</v>
      </c>
      <c r="AN248" s="21" t="str">
        <f>MultiEnsemble!$A$9</f>
        <v>realTimeAnnualxN</v>
      </c>
      <c r="AQ248" s="21" t="str">
        <f>requirement!$A$79</f>
        <v>AOGCM Configuration</v>
      </c>
      <c r="AV248" s="21" t="str">
        <f>requirement!$A$33</f>
        <v>RCP45 Forcing</v>
      </c>
      <c r="AW248" s="32" t="str">
        <f>ForcingConstraint!$A$424</f>
        <v>Future Solar Irradiance Forcing</v>
      </c>
      <c r="AX248" s="32" t="str">
        <f>requirement!$A$11</f>
        <v>Future Solar Particle Forcing</v>
      </c>
      <c r="BM248" s="35"/>
    </row>
    <row r="249" spans="1:65" s="124" customFormat="1" ht="45">
      <c r="A249" s="106" t="s">
        <v>87</v>
      </c>
      <c r="B249" s="84" t="s">
        <v>3072</v>
      </c>
      <c r="C249" s="106" t="s">
        <v>3403</v>
      </c>
      <c r="D249" s="106" t="s">
        <v>7694</v>
      </c>
      <c r="E249" s="106" t="s">
        <v>3607</v>
      </c>
      <c r="F249" s="84" t="s">
        <v>3074</v>
      </c>
      <c r="G249" s="106" t="s">
        <v>3077</v>
      </c>
      <c r="H249" s="106" t="s">
        <v>2177</v>
      </c>
      <c r="I249" s="84" t="s">
        <v>70</v>
      </c>
      <c r="J249" s="84" t="str">
        <f>party!$A$45</f>
        <v>George Boer</v>
      </c>
      <c r="K249" s="84" t="str">
        <f>party!$A$46</f>
        <v>Doug Smith</v>
      </c>
      <c r="L249" s="84"/>
      <c r="M249" s="84"/>
      <c r="N249" s="84"/>
      <c r="O249" s="106" t="str">
        <f>references!D$14</f>
        <v>Overview CMIP6-Endorsed MIPs</v>
      </c>
      <c r="P249" s="106"/>
      <c r="Q249" s="106"/>
      <c r="R249" s="106"/>
      <c r="S249" s="106"/>
      <c r="T249" s="106"/>
      <c r="U249" s="106"/>
      <c r="V249" s="84" t="str">
        <f>party!$A$6</f>
        <v>Charlotte Pascoe</v>
      </c>
      <c r="Z249" s="106"/>
      <c r="AA249" s="106"/>
      <c r="AB249" s="106" t="str">
        <f>$C$21</f>
        <v>ssp245</v>
      </c>
      <c r="AC249" s="106" t="str">
        <f>$C$248</f>
        <v>dcppB-forecast</v>
      </c>
      <c r="AD249" s="106"/>
      <c r="AE249" s="106"/>
      <c r="AF249" s="106"/>
      <c r="AG249" s="84" t="str">
        <f>TemporalConstraint!$A$45</f>
        <v>5yrs</v>
      </c>
      <c r="AH249" s="84"/>
      <c r="AI249" s="84" t="str">
        <f>EnsembleRequirement!$A$49</f>
        <v>ObservedInitialisation</v>
      </c>
      <c r="AJ249" s="84"/>
      <c r="AK249" s="84"/>
      <c r="AL249" s="84"/>
      <c r="AM249" s="84" t="str">
        <f>MultiEnsemble!$A$9</f>
        <v>realTimeAnnualxN</v>
      </c>
      <c r="AN249" s="84"/>
      <c r="AO249" s="84"/>
      <c r="AP249" s="84"/>
      <c r="AQ249" s="84" t="str">
        <f>requirement!$A$79</f>
        <v>AOGCM Configuration</v>
      </c>
      <c r="AR249" s="84"/>
      <c r="AS249" s="84"/>
      <c r="AT249" s="84"/>
      <c r="AU249" s="84"/>
      <c r="AV249" s="84" t="str">
        <f>requirement!$A$33</f>
        <v>RCP45 Forcing</v>
      </c>
      <c r="AW249" s="241" t="str">
        <f>ForcingConstraint!$A$424</f>
        <v>Future Solar Irradiance Forcing</v>
      </c>
      <c r="AX249" s="241" t="str">
        <f>requirement!$A$11</f>
        <v>Future Solar Particle Forcing</v>
      </c>
      <c r="AY249" s="84"/>
      <c r="AZ249" s="84"/>
      <c r="BA249" s="84"/>
      <c r="BB249" s="84"/>
      <c r="BC249" s="120"/>
      <c r="BD249" s="174"/>
      <c r="BE249" s="121"/>
      <c r="BF249" s="122"/>
      <c r="BG249" s="122"/>
      <c r="BH249" s="122"/>
      <c r="BI249" s="122"/>
      <c r="BJ249" s="122"/>
      <c r="BK249" s="122"/>
      <c r="BL249" s="122"/>
      <c r="BM249" s="122"/>
    </row>
    <row r="250" spans="1:65" s="124" customFormat="1" ht="45">
      <c r="A250" s="106" t="s">
        <v>87</v>
      </c>
      <c r="B250" s="84" t="s">
        <v>3075</v>
      </c>
      <c r="C250" s="106" t="s">
        <v>3403</v>
      </c>
      <c r="D250" s="106" t="s">
        <v>7695</v>
      </c>
      <c r="E250" s="106" t="s">
        <v>3608</v>
      </c>
      <c r="F250" s="84" t="s">
        <v>3076</v>
      </c>
      <c r="G250" s="106" t="s">
        <v>3078</v>
      </c>
      <c r="H250" s="106" t="s">
        <v>3751</v>
      </c>
      <c r="I250" s="84" t="s">
        <v>70</v>
      </c>
      <c r="J250" s="84" t="str">
        <f>party!$A$45</f>
        <v>George Boer</v>
      </c>
      <c r="K250" s="84" t="str">
        <f>party!$A$46</f>
        <v>Doug Smith</v>
      </c>
      <c r="L250" s="84"/>
      <c r="M250" s="84"/>
      <c r="N250" s="84"/>
      <c r="O250" s="106" t="str">
        <f>references!D$14</f>
        <v>Overview CMIP6-Endorsed MIPs</v>
      </c>
      <c r="P250" s="106"/>
      <c r="Q250" s="106"/>
      <c r="R250" s="106"/>
      <c r="S250" s="106"/>
      <c r="T250" s="106"/>
      <c r="U250" s="106"/>
      <c r="V250" s="84" t="str">
        <f>party!$A$6</f>
        <v>Charlotte Pascoe</v>
      </c>
      <c r="Z250" s="106"/>
      <c r="AA250" s="106"/>
      <c r="AB250" s="106" t="str">
        <f>$C$21</f>
        <v>ssp245</v>
      </c>
      <c r="AC250" s="106" t="str">
        <f>$C$248</f>
        <v>dcppB-forecast</v>
      </c>
      <c r="AD250" s="106"/>
      <c r="AE250" s="106"/>
      <c r="AF250" s="106"/>
      <c r="AG250" s="84" t="str">
        <f>TemporalConstraint!$A$45</f>
        <v>5yrs</v>
      </c>
      <c r="AH250" s="84"/>
      <c r="AI250" s="84" t="str">
        <f>EnsembleRequirement!$A$51</f>
        <v>DCPPB1Initialisation</v>
      </c>
      <c r="AJ250" s="84"/>
      <c r="AK250" s="84"/>
      <c r="AL250" s="84"/>
      <c r="AM250" s="84" t="str">
        <f>MultiEnsemble!$A$8</f>
        <v>realTimeAnnualx10</v>
      </c>
      <c r="AN250" s="84"/>
      <c r="AO250" s="84"/>
      <c r="AP250" s="84"/>
      <c r="AQ250" s="84" t="str">
        <f>requirement!$A$79</f>
        <v>AOGCM Configuration</v>
      </c>
      <c r="AR250" s="84"/>
      <c r="AS250" s="84"/>
      <c r="AT250" s="84"/>
      <c r="AU250" s="84"/>
      <c r="AV250" s="84" t="str">
        <f>requirement!$A$33</f>
        <v>RCP45 Forcing</v>
      </c>
      <c r="AW250" s="241" t="str">
        <f>ForcingConstraint!$A$424</f>
        <v>Future Solar Irradiance Forcing</v>
      </c>
      <c r="AX250" s="241" t="str">
        <f>requirement!$A$11</f>
        <v>Future Solar Particle Forcing</v>
      </c>
      <c r="AY250" s="84"/>
      <c r="AZ250" s="84"/>
      <c r="BA250" s="84"/>
      <c r="BB250" s="84"/>
      <c r="BC250" s="120"/>
      <c r="BD250" s="174"/>
      <c r="BE250" s="121"/>
      <c r="BF250" s="122"/>
      <c r="BG250" s="122"/>
      <c r="BH250" s="122"/>
      <c r="BI250" s="122"/>
      <c r="BJ250" s="122"/>
      <c r="BK250" s="122"/>
      <c r="BL250" s="122"/>
      <c r="BM250" s="122"/>
    </row>
    <row r="251" spans="1:65" s="118" customFormat="1" ht="90">
      <c r="A251" s="112" t="s">
        <v>2287</v>
      </c>
      <c r="B251" s="113" t="s">
        <v>3725</v>
      </c>
      <c r="C251" s="112" t="s">
        <v>3723</v>
      </c>
      <c r="D251" s="112" t="s">
        <v>6448</v>
      </c>
      <c r="E251" s="112" t="s">
        <v>3724</v>
      </c>
      <c r="F251" s="113" t="s">
        <v>3730</v>
      </c>
      <c r="G251" s="112" t="s">
        <v>2266</v>
      </c>
      <c r="H251" s="112" t="s">
        <v>3733</v>
      </c>
      <c r="I251" s="113" t="s">
        <v>70</v>
      </c>
      <c r="J251" s="113" t="str">
        <f>party!$A$45</f>
        <v>George Boer</v>
      </c>
      <c r="K251" s="113" t="str">
        <f>party!$A$46</f>
        <v>Doug Smith</v>
      </c>
      <c r="L251" s="113"/>
      <c r="M251" s="113"/>
      <c r="N251" s="113"/>
      <c r="O251" s="169" t="str">
        <f>references!$D$55</f>
        <v>Kosaka, Y., S.-P. Xie (2013), Recent global-warming hiatus tied to equatorial Pacific surface cooling, Nature, 501, 403-407</v>
      </c>
      <c r="P251"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51" s="112" t="str">
        <f>references!D$14</f>
        <v>Overview CMIP6-Endorsed MIPs</v>
      </c>
      <c r="S251" s="112"/>
      <c r="T251" s="112"/>
      <c r="U251" s="112"/>
      <c r="V251" s="113" t="str">
        <f>party!$A$6</f>
        <v>Charlotte Pascoe</v>
      </c>
      <c r="X251" s="112" t="str">
        <f>$C$14</f>
        <v>historical</v>
      </c>
      <c r="Y251" s="112"/>
      <c r="Z251" s="112"/>
      <c r="AA251" s="112"/>
      <c r="AB251" s="112" t="str">
        <f>$C$14</f>
        <v>historical</v>
      </c>
      <c r="AC251" s="112"/>
      <c r="AD251" s="112"/>
      <c r="AE251" s="112"/>
      <c r="AF251" s="112"/>
      <c r="AG251" s="113" t="str">
        <f>TemporalConstraint!$A$10</f>
        <v>1950-2014 65yrs</v>
      </c>
      <c r="AH251" s="113"/>
      <c r="AI251" s="113" t="str">
        <f>EnsembleRequirement!$A$52</f>
        <v>TenHistoricalInitialisation</v>
      </c>
      <c r="AJ251" s="113"/>
      <c r="AK251" s="113"/>
      <c r="AL251" s="113"/>
      <c r="AM251" s="113"/>
      <c r="AN251" s="113"/>
      <c r="AO251" s="113"/>
      <c r="AP251" s="113"/>
      <c r="AQ251" s="21" t="str">
        <f>requirement!$A$79</f>
        <v>AOGCM Configuration</v>
      </c>
      <c r="AR251" s="113"/>
      <c r="AS251" s="113"/>
      <c r="AT251" s="113"/>
      <c r="AU251" s="113"/>
      <c r="AV251" s="113" t="str">
        <f>ForcingConstraint!$A$255</f>
        <v>Restore SST Obs Trop E Pacific</v>
      </c>
      <c r="AW251" s="113" t="str">
        <f>ForcingConstraint!$A$272</f>
        <v>Impose SST Obs Trop E Pacific</v>
      </c>
      <c r="AX251" s="113" t="str">
        <f>ForcingConstraint!$A$14</f>
        <v>Historical WMGHG Concentrations</v>
      </c>
      <c r="AY251" s="113" t="str">
        <f>ForcingConstraint!$A$16</f>
        <v>Historical Land Use</v>
      </c>
      <c r="AZ251" s="113" t="str">
        <f>requirement!$A$5</f>
        <v>Historical Aerosol Forcing</v>
      </c>
      <c r="BA251" s="113" t="str">
        <f>requirement!$A$7</f>
        <v>Historical Emissions</v>
      </c>
      <c r="BB251" s="113" t="str">
        <f>ForcingConstraint!$A$20</f>
        <v>Historical Solar Irradiance Forcing</v>
      </c>
      <c r="BC251" s="113" t="str">
        <f>requirement!$A$10</f>
        <v xml:space="preserve">Historical Solar Particle Forcing </v>
      </c>
      <c r="BD251" s="114"/>
      <c r="BE251" s="116"/>
      <c r="BF251" s="117"/>
      <c r="BG251" s="117"/>
      <c r="BH251" s="117"/>
      <c r="BI251" s="117"/>
      <c r="BJ251" s="117"/>
      <c r="BK251" s="117"/>
      <c r="BL251" s="117"/>
      <c r="BM251" s="117"/>
    </row>
    <row r="252" spans="1:65" s="118" customFormat="1" ht="90">
      <c r="A252" s="112" t="s">
        <v>2288</v>
      </c>
      <c r="B252" s="113" t="s">
        <v>3728</v>
      </c>
      <c r="C252" s="112" t="s">
        <v>3727</v>
      </c>
      <c r="D252" s="112" t="s">
        <v>7696</v>
      </c>
      <c r="E252" s="112" t="s">
        <v>3729</v>
      </c>
      <c r="F252" s="113" t="s">
        <v>3731</v>
      </c>
      <c r="G252" s="112" t="s">
        <v>2265</v>
      </c>
      <c r="H252" s="112" t="s">
        <v>3732</v>
      </c>
      <c r="I252" s="113" t="s">
        <v>70</v>
      </c>
      <c r="J252" s="113" t="str">
        <f>party!$A$45</f>
        <v>George Boer</v>
      </c>
      <c r="K252" s="113" t="str">
        <f>party!$A$46</f>
        <v>Doug Smith</v>
      </c>
      <c r="L252" s="113"/>
      <c r="M252" s="113"/>
      <c r="N252" s="113"/>
      <c r="O252" s="169" t="str">
        <f>references!$D$55</f>
        <v>Kosaka, Y., S.-P. Xie (2013), Recent global-warming hiatus tied to equatorial Pacific surface cooling, Nature, 501, 403-407</v>
      </c>
      <c r="P252"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52" s="112" t="str">
        <f>references!D$14</f>
        <v>Overview CMIP6-Endorsed MIPs</v>
      </c>
      <c r="R252" s="112"/>
      <c r="S252" s="112"/>
      <c r="T252" s="112"/>
      <c r="U252" s="112"/>
      <c r="V252" s="113" t="str">
        <f>party!$A$6</f>
        <v>Charlotte Pascoe</v>
      </c>
      <c r="X252" s="112" t="str">
        <f>$C$14</f>
        <v>historical</v>
      </c>
      <c r="Y252" s="112"/>
      <c r="Z252" s="112"/>
      <c r="AA252" s="112"/>
      <c r="AB252" s="112" t="str">
        <f>$C$14</f>
        <v>historical</v>
      </c>
      <c r="AC252" s="112"/>
      <c r="AD252" s="112"/>
      <c r="AE252" s="112"/>
      <c r="AF252" s="112"/>
      <c r="AG252" s="113" t="str">
        <f>TemporalConstraint!$A$10</f>
        <v>1950-2014 65yrs</v>
      </c>
      <c r="AH252" s="113"/>
      <c r="AI252" s="113" t="str">
        <f>EnsembleRequirement!$A$52</f>
        <v>TenHistoricalInitialisation</v>
      </c>
      <c r="AJ252" s="113"/>
      <c r="AK252" s="113"/>
      <c r="AL252" s="113"/>
      <c r="AM252" s="113"/>
      <c r="AN252" s="113"/>
      <c r="AO252" s="113"/>
      <c r="AP252" s="113"/>
      <c r="AQ252" s="21" t="str">
        <f>requirement!$A$79</f>
        <v>AOGCM Configuration</v>
      </c>
      <c r="AR252" s="113"/>
      <c r="AS252" s="113"/>
      <c r="AT252" s="113"/>
      <c r="AU252" s="113"/>
      <c r="AV252" s="113" t="str">
        <f>ForcingConstraint!$A$256</f>
        <v>Restore SST running mean N Atlantic</v>
      </c>
      <c r="AW252" s="113" t="str">
        <f>ForcingConstraint!$A$257</f>
        <v>Minimise AMOC change</v>
      </c>
      <c r="AX252" s="113" t="str">
        <f>ForcingConstraint!$A$273</f>
        <v>Impose SST running mean N Atlantic</v>
      </c>
      <c r="AY252" s="113" t="str">
        <f>ForcingConstraint!$A$14</f>
        <v>Historical WMGHG Concentrations</v>
      </c>
      <c r="AZ252" s="113" t="str">
        <f>ForcingConstraint!$A$16</f>
        <v>Historical Land Use</v>
      </c>
      <c r="BA252" s="113" t="str">
        <f>requirement!$A$5</f>
        <v>Historical Aerosol Forcing</v>
      </c>
      <c r="BB252" s="113" t="str">
        <f>requirement!$A$7</f>
        <v>Historical Emissions</v>
      </c>
      <c r="BC252" s="113" t="str">
        <f>ForcingConstraint!$A$20</f>
        <v>Historical Solar Irradiance Forcing</v>
      </c>
      <c r="BD252" s="113" t="str">
        <f>requirement!$A$10</f>
        <v xml:space="preserve">Historical Solar Particle Forcing </v>
      </c>
      <c r="BE252" s="116"/>
      <c r="BF252" s="117"/>
      <c r="BG252" s="117"/>
      <c r="BH252" s="117"/>
      <c r="BI252" s="117"/>
      <c r="BJ252" s="117"/>
      <c r="BK252" s="117"/>
      <c r="BL252" s="117"/>
      <c r="BM252" s="117"/>
    </row>
    <row r="253" spans="1:65" s="124" customFormat="1" ht="90">
      <c r="A253" s="106" t="s">
        <v>87</v>
      </c>
      <c r="B253" s="84" t="s">
        <v>3057</v>
      </c>
      <c r="C253" s="106" t="s">
        <v>3403</v>
      </c>
      <c r="D253" s="106" t="s">
        <v>7697</v>
      </c>
      <c r="E253" s="106" t="s">
        <v>3058</v>
      </c>
      <c r="F253" s="84" t="s">
        <v>3081</v>
      </c>
      <c r="G253" s="106" t="s">
        <v>2264</v>
      </c>
      <c r="H253" s="106" t="s">
        <v>2201</v>
      </c>
      <c r="I253" s="84" t="s">
        <v>70</v>
      </c>
      <c r="J253" s="84" t="str">
        <f>party!$A$45</f>
        <v>George Boer</v>
      </c>
      <c r="K253" s="84" t="str">
        <f>party!$A$46</f>
        <v>Doug Smith</v>
      </c>
      <c r="L253" s="84"/>
      <c r="M253" s="84"/>
      <c r="N253" s="84"/>
      <c r="O253" s="106" t="str">
        <f>references!D$14</f>
        <v>Overview CMIP6-Endorsed MIPs</v>
      </c>
      <c r="P253" s="119" t="str">
        <f>references!$D$55</f>
        <v>Kosaka, Y., S.-P. Xie (2013), Recent global-warming hiatus tied to equatorial Pacific surface cooling, Nature, 501, 403-407</v>
      </c>
      <c r="Q253" s="106"/>
      <c r="R253" s="106"/>
      <c r="S253" s="106"/>
      <c r="T253" s="106"/>
      <c r="U253" s="106"/>
      <c r="V253" s="84" t="str">
        <f>party!$A$6</f>
        <v>Charlotte Pascoe</v>
      </c>
      <c r="X253" s="106"/>
      <c r="Y253" s="106"/>
      <c r="Z253" s="106"/>
      <c r="AA253" s="106"/>
      <c r="AB253" s="106" t="str">
        <f>$C$14</f>
        <v>historical</v>
      </c>
      <c r="AC253" s="106"/>
      <c r="AD253" s="106"/>
      <c r="AE253" s="106"/>
      <c r="AF253" s="106"/>
      <c r="AG253" s="84" t="str">
        <f>TemporalConstraint!$A$10</f>
        <v>1950-2014 65yrs</v>
      </c>
      <c r="AH253" s="84"/>
      <c r="AI253" s="84" t="str">
        <f>EnsembleRequirement!$A$52</f>
        <v>TenHistoricalInitialisation</v>
      </c>
      <c r="AJ253" s="84"/>
      <c r="AK253" s="84"/>
      <c r="AL253" s="84"/>
      <c r="AM253" s="84"/>
      <c r="AN253" s="84"/>
      <c r="AO253" s="84"/>
      <c r="AP253" s="84"/>
      <c r="AQ253" s="84" t="str">
        <f>requirement!$A$79</f>
        <v>AOGCM Configuration</v>
      </c>
      <c r="AR253" s="84"/>
      <c r="AS253" s="84"/>
      <c r="AT253" s="84"/>
      <c r="AU253" s="84"/>
      <c r="AV253" s="84" t="str">
        <f>ForcingConstraint!$A$258</f>
        <v>Restore SST running mean Extra Tropical N Atlantic</v>
      </c>
      <c r="AW253" s="84" t="str">
        <f>ForcingConstraint!$A$257</f>
        <v>Minimise AMOC change</v>
      </c>
      <c r="AX253" s="84" t="str">
        <f>ForcingConstraint!$A$274</f>
        <v>Impose SST running mean extra tropical N Atlantic</v>
      </c>
      <c r="AY253" s="84" t="str">
        <f>ForcingConstraint!$A$14</f>
        <v>Historical WMGHG Concentrations</v>
      </c>
      <c r="AZ253" s="84" t="str">
        <f>ForcingConstraint!$A$16</f>
        <v>Historical Land Use</v>
      </c>
      <c r="BA253" s="84" t="str">
        <f>requirement!$A$5</f>
        <v>Historical Aerosol Forcing</v>
      </c>
      <c r="BB253" s="84" t="str">
        <f>requirement!$A$7</f>
        <v>Historical Emissions</v>
      </c>
      <c r="BC253" s="84" t="str">
        <f>ForcingConstraint!$A$20</f>
        <v>Historical Solar Irradiance Forcing</v>
      </c>
      <c r="BD253" s="84" t="str">
        <f>requirement!$A$10</f>
        <v xml:space="preserve">Historical Solar Particle Forcing </v>
      </c>
      <c r="BE253" s="121"/>
      <c r="BF253" s="122"/>
      <c r="BG253" s="122"/>
      <c r="BH253" s="122"/>
      <c r="BI253" s="122"/>
      <c r="BJ253" s="122"/>
      <c r="BK253" s="122"/>
      <c r="BL253" s="122"/>
      <c r="BM253" s="122"/>
    </row>
    <row r="254" spans="1:65" s="124" customFormat="1" ht="90">
      <c r="A254" s="106" t="s">
        <v>87</v>
      </c>
      <c r="B254" s="84" t="s">
        <v>3057</v>
      </c>
      <c r="C254" s="106" t="s">
        <v>3403</v>
      </c>
      <c r="D254" s="106" t="s">
        <v>7698</v>
      </c>
      <c r="E254" s="106" t="s">
        <v>3059</v>
      </c>
      <c r="F254" s="84" t="s">
        <v>3080</v>
      </c>
      <c r="G254" s="106" t="s">
        <v>2263</v>
      </c>
      <c r="H254" s="106" t="s">
        <v>2211</v>
      </c>
      <c r="I254" s="84" t="s">
        <v>70</v>
      </c>
      <c r="J254" s="84" t="str">
        <f>party!$A$45</f>
        <v>George Boer</v>
      </c>
      <c r="K254" s="84" t="str">
        <f>party!$A$46</f>
        <v>Doug Smith</v>
      </c>
      <c r="L254" s="84"/>
      <c r="M254" s="84"/>
      <c r="N254" s="84"/>
      <c r="O254" s="106" t="str">
        <f>references!D$14</f>
        <v>Overview CMIP6-Endorsed MIPs</v>
      </c>
      <c r="P254" s="119" t="str">
        <f>references!$D$55</f>
        <v>Kosaka, Y., S.-P. Xie (2013), Recent global-warming hiatus tied to equatorial Pacific surface cooling, Nature, 501, 403-407</v>
      </c>
      <c r="Q254" s="106"/>
      <c r="R254" s="106"/>
      <c r="S254" s="106"/>
      <c r="T254" s="106"/>
      <c r="U254" s="106"/>
      <c r="V254" s="84" t="str">
        <f>party!$A$6</f>
        <v>Charlotte Pascoe</v>
      </c>
      <c r="X254" s="106"/>
      <c r="Y254" s="106"/>
      <c r="Z254" s="106"/>
      <c r="AA254" s="106"/>
      <c r="AB254" s="106" t="str">
        <f>$C$14</f>
        <v>historical</v>
      </c>
      <c r="AC254" s="106"/>
      <c r="AD254" s="106"/>
      <c r="AE254" s="106"/>
      <c r="AF254" s="106"/>
      <c r="AG254" s="84" t="str">
        <f>TemporalConstraint!$A$10</f>
        <v>1950-2014 65yrs</v>
      </c>
      <c r="AH254" s="84"/>
      <c r="AI254" s="84" t="str">
        <f>EnsembleRequirement!$A$52</f>
        <v>TenHistoricalInitialisation</v>
      </c>
      <c r="AJ254" s="84"/>
      <c r="AK254" s="84"/>
      <c r="AL254" s="84"/>
      <c r="AM254" s="84"/>
      <c r="AN254" s="84"/>
      <c r="AO254" s="84"/>
      <c r="AP254" s="84"/>
      <c r="AQ254" s="84" t="str">
        <f>requirement!$A$79</f>
        <v>AOGCM Configuration</v>
      </c>
      <c r="AR254" s="84"/>
      <c r="AS254" s="84"/>
      <c r="AT254" s="84"/>
      <c r="AU254" s="84"/>
      <c r="AV254" s="84" t="str">
        <f>ForcingConstraint!$A$259</f>
        <v>Restore SST running Mean Sub Tropical N Atlantic</v>
      </c>
      <c r="AW254" s="84" t="str">
        <f>ForcingConstraint!$A$257</f>
        <v>Minimise AMOC change</v>
      </c>
      <c r="AX254" s="84" t="str">
        <f>ForcingConstraint!$A$275</f>
        <v>Impose SST running mean sub tropical N Atlantic</v>
      </c>
      <c r="AY254" s="84" t="str">
        <f>ForcingConstraint!$A$14</f>
        <v>Historical WMGHG Concentrations</v>
      </c>
      <c r="AZ254" s="84" t="str">
        <f>ForcingConstraint!$A$16</f>
        <v>Historical Land Use</v>
      </c>
      <c r="BA254" s="84" t="str">
        <f>requirement!$A$5</f>
        <v>Historical Aerosol Forcing</v>
      </c>
      <c r="BB254" s="84" t="str">
        <f>requirement!$A$7</f>
        <v>Historical Emissions</v>
      </c>
      <c r="BC254" s="84" t="str">
        <f>ForcingConstraint!$A$20</f>
        <v>Historical Solar Irradiance Forcing</v>
      </c>
      <c r="BD254" s="84" t="str">
        <f>requirement!$A$10</f>
        <v xml:space="preserve">Historical Solar Particle Forcing </v>
      </c>
      <c r="BE254" s="121"/>
      <c r="BF254" s="122"/>
      <c r="BG254" s="122"/>
      <c r="BH254" s="122"/>
      <c r="BI254" s="122"/>
      <c r="BJ254" s="122"/>
      <c r="BK254" s="122"/>
      <c r="BL254" s="122"/>
      <c r="BM254" s="122"/>
    </row>
    <row r="255" spans="1:65" s="118" customFormat="1" ht="90">
      <c r="A255" s="112" t="s">
        <v>2186</v>
      </c>
      <c r="B255" s="113" t="s">
        <v>3610</v>
      </c>
      <c r="C255" s="112" t="s">
        <v>3609</v>
      </c>
      <c r="D255" s="112" t="s">
        <v>7699</v>
      </c>
      <c r="E255" s="112" t="s">
        <v>3619</v>
      </c>
      <c r="F255" s="113" t="s">
        <v>3618</v>
      </c>
      <c r="G255" s="112" t="s">
        <v>2262</v>
      </c>
      <c r="H255" s="168" t="s">
        <v>3621</v>
      </c>
      <c r="I255" s="113" t="s">
        <v>70</v>
      </c>
      <c r="J255" s="113" t="str">
        <f>party!$A$45</f>
        <v>George Boer</v>
      </c>
      <c r="K255" s="113" t="str">
        <f>party!$A$46</f>
        <v>Doug Smith</v>
      </c>
      <c r="L255" s="113"/>
      <c r="M255" s="113"/>
      <c r="N255" s="113"/>
      <c r="O255" s="169" t="str">
        <f>references!$D$56</f>
        <v>Ting, M., Y. Kushnir, R. Seager, C. Li (2009), Forced and internal twentieth-century SST in the North Atlantic, J. Clim., 22, 1469-1881</v>
      </c>
      <c r="P255" s="169" t="str">
        <f>references!$D$55</f>
        <v>Kosaka, Y., S.-P. Xie (2013), Recent global-warming hiatus tied to equatorial Pacific surface cooling, Nature, 501, 403-407</v>
      </c>
      <c r="Q25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55" s="7" t="str">
        <f>references!$D$136</f>
        <v>Decadal Climate Prediction Project Technical Notes</v>
      </c>
      <c r="S255" s="112" t="str">
        <f>references!D$14</f>
        <v>Overview CMIP6-Endorsed MIPs</v>
      </c>
      <c r="T255" s="112"/>
      <c r="U255" s="112"/>
      <c r="V255" s="113" t="str">
        <f>party!$A$6</f>
        <v>Charlotte Pascoe</v>
      </c>
      <c r="X255" s="169" t="str">
        <f>experiment!$C$9</f>
        <v>piControl</v>
      </c>
      <c r="Z255" s="169" t="str">
        <f>experiment!$C$9</f>
        <v>piControl</v>
      </c>
      <c r="AG255" s="113" t="str">
        <f>TemporalConstraint!$A$44</f>
        <v>10yrs</v>
      </c>
      <c r="AH255" s="113"/>
      <c r="AI255" s="113" t="str">
        <f>EnsembleRequirement!$A$53</f>
        <v>25Member</v>
      </c>
      <c r="AJ255" s="113"/>
      <c r="AK255" s="113"/>
      <c r="AL255" s="113"/>
      <c r="AM255" s="113"/>
      <c r="AN255" s="113"/>
      <c r="AO255" s="113"/>
      <c r="AP255" s="113"/>
      <c r="AQ255" s="21" t="str">
        <f>requirement!$A$79</f>
        <v>AOGCM Configuration</v>
      </c>
      <c r="AR255" s="113"/>
      <c r="AS255" s="113"/>
      <c r="AT255" s="113"/>
      <c r="AU255" s="113"/>
      <c r="AV255" s="113" t="str">
        <f>ForcingConstraint!$A$260</f>
        <v>Restore SST clim N Atlantic</v>
      </c>
      <c r="AW255" s="113" t="str">
        <f>ForcingConstraint!$A$257</f>
        <v>Minimise AMOC change</v>
      </c>
      <c r="AX255" s="113" t="str">
        <f>ForcingConstraint!$A$276</f>
        <v>Impose SST clim N Atlantic</v>
      </c>
      <c r="AY255" s="113" t="str">
        <f>ForcingConstraint!$A$26</f>
        <v>Pre-Industrial CO2 Concentration</v>
      </c>
      <c r="AZ255" s="113" t="str">
        <f>requirement!$A$43</f>
        <v>Pre-Industrial Forcing Excluding CO2</v>
      </c>
      <c r="BA255" s="21" t="str">
        <f>requirement!$A$12</f>
        <v>Pre-Industrial Solar Particle Forcing</v>
      </c>
      <c r="BB255" s="113"/>
      <c r="BC255" s="113"/>
      <c r="BD255" s="114"/>
      <c r="BE255" s="116"/>
      <c r="BF255" s="117"/>
      <c r="BG255" s="117"/>
      <c r="BH255" s="117"/>
      <c r="BI255" s="117"/>
      <c r="BJ255" s="117"/>
      <c r="BK255" s="117"/>
      <c r="BL255" s="117"/>
      <c r="BM255" s="117"/>
    </row>
    <row r="256" spans="1:65" s="118" customFormat="1" ht="90">
      <c r="A256" s="112" t="s">
        <v>2196</v>
      </c>
      <c r="B256" s="113" t="s">
        <v>3611</v>
      </c>
      <c r="C256" s="112" t="s">
        <v>6225</v>
      </c>
      <c r="D256" s="112" t="s">
        <v>7700</v>
      </c>
      <c r="E256" s="112" t="s">
        <v>6224</v>
      </c>
      <c r="F256" s="113" t="s">
        <v>3620</v>
      </c>
      <c r="G256" s="112" t="s">
        <v>2261</v>
      </c>
      <c r="H256" s="168" t="s">
        <v>3622</v>
      </c>
      <c r="I256" s="113" t="s">
        <v>70</v>
      </c>
      <c r="J256" s="113" t="str">
        <f>party!$A$45</f>
        <v>George Boer</v>
      </c>
      <c r="K256" s="113" t="str">
        <f>party!$A$46</f>
        <v>Doug Smith</v>
      </c>
      <c r="L256" s="113"/>
      <c r="M256" s="113"/>
      <c r="N256" s="113"/>
      <c r="O256" s="169" t="str">
        <f>references!$D$56</f>
        <v>Ting, M., Y. Kushnir, R. Seager, C. Li (2009), Forced and internal twentieth-century SST in the North Atlantic, J. Clim., 22, 1469-1881</v>
      </c>
      <c r="P256" s="169" t="str">
        <f>references!$D$55</f>
        <v>Kosaka, Y., S.-P. Xie (2013), Recent global-warming hiatus tied to equatorial Pacific surface cooling, Nature, 501, 403-407</v>
      </c>
      <c r="Q25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56" s="7" t="str">
        <f>references!$D$136</f>
        <v>Decadal Climate Prediction Project Technical Notes</v>
      </c>
      <c r="S256" s="112" t="str">
        <f>references!D$14</f>
        <v>Overview CMIP6-Endorsed MIPs</v>
      </c>
      <c r="T256" s="112"/>
      <c r="U256" s="112"/>
      <c r="V256" s="113" t="str">
        <f>party!$A$6</f>
        <v>Charlotte Pascoe</v>
      </c>
      <c r="W256" s="169" t="str">
        <f>experiment!$C$255</f>
        <v>dcppC-atl-control</v>
      </c>
      <c r="X256" s="169" t="str">
        <f>experiment!$C$9</f>
        <v>piControl</v>
      </c>
      <c r="Z256" s="112"/>
      <c r="AA256" s="112"/>
      <c r="AB256" s="169" t="str">
        <f>experiment!$C$257</f>
        <v>dcppC-amv-neg</v>
      </c>
      <c r="AC256" s="112"/>
      <c r="AD256" s="112"/>
      <c r="AE256" s="112"/>
      <c r="AF256" s="112"/>
      <c r="AG256" s="113" t="str">
        <f>TemporalConstraint!$A$44</f>
        <v>10yrs</v>
      </c>
      <c r="AH256" s="113"/>
      <c r="AI256" s="113" t="str">
        <f>EnsembleRequirement!$A$53</f>
        <v>25Member</v>
      </c>
      <c r="AJ256" s="113"/>
      <c r="AK256" s="113"/>
      <c r="AL256" s="113"/>
      <c r="AM256" s="113"/>
      <c r="AN256" s="113"/>
      <c r="AO256" s="113"/>
      <c r="AP256" s="113"/>
      <c r="AQ256" s="21" t="str">
        <f>requirement!$A$79</f>
        <v>AOGCM Configuration</v>
      </c>
      <c r="AR256" s="113"/>
      <c r="AS256" s="113"/>
      <c r="AT256" s="113"/>
      <c r="AU256" s="113"/>
      <c r="AV256" s="113" t="str">
        <f>ForcingConstraint!$A$261</f>
        <v>Restore SST AMV pos N Atlantic</v>
      </c>
      <c r="AW256" s="113" t="str">
        <f>ForcingConstraint!$A$257</f>
        <v>Minimise AMOC change</v>
      </c>
      <c r="AX256" s="113" t="str">
        <f>ForcingConstraint!$A$277</f>
        <v>Impose SST AMV pos N Atlantic</v>
      </c>
      <c r="AY256" s="113" t="str">
        <f>ForcingConstraint!$A$26</f>
        <v>Pre-Industrial CO2 Concentration</v>
      </c>
      <c r="AZ256" s="113" t="str">
        <f>requirement!$A$43</f>
        <v>Pre-Industrial Forcing Excluding CO2</v>
      </c>
      <c r="BA256" s="21" t="str">
        <f>requirement!$A$12</f>
        <v>Pre-Industrial Solar Particle Forcing</v>
      </c>
      <c r="BB256" s="113"/>
      <c r="BC256" s="113"/>
      <c r="BD256" s="114"/>
      <c r="BE256" s="116"/>
      <c r="BF256" s="117"/>
      <c r="BG256" s="117"/>
      <c r="BH256" s="117"/>
      <c r="BI256" s="117"/>
      <c r="BJ256" s="117"/>
      <c r="BK256" s="117"/>
      <c r="BL256" s="117"/>
      <c r="BM256" s="117"/>
    </row>
    <row r="257" spans="1:65" s="118" customFormat="1" ht="90">
      <c r="A257" s="112" t="s">
        <v>2292</v>
      </c>
      <c r="B257" s="113" t="s">
        <v>3625</v>
      </c>
      <c r="C257" s="112" t="s">
        <v>6227</v>
      </c>
      <c r="D257" s="112" t="s">
        <v>7697</v>
      </c>
      <c r="E257" s="112" t="s">
        <v>6226</v>
      </c>
      <c r="F257" s="113" t="s">
        <v>3624</v>
      </c>
      <c r="G257" s="112" t="s">
        <v>2260</v>
      </c>
      <c r="H257" s="168" t="s">
        <v>3623</v>
      </c>
      <c r="I257" s="113" t="s">
        <v>70</v>
      </c>
      <c r="J257" s="113" t="str">
        <f>party!$A$45</f>
        <v>George Boer</v>
      </c>
      <c r="K257" s="113" t="str">
        <f>party!$A$46</f>
        <v>Doug Smith</v>
      </c>
      <c r="L257" s="113"/>
      <c r="M257" s="113"/>
      <c r="N257" s="113"/>
      <c r="O257" s="169" t="str">
        <f>references!$D$56</f>
        <v>Ting, M., Y. Kushnir, R. Seager, C. Li (2009), Forced and internal twentieth-century SST in the North Atlantic, J. Clim., 22, 1469-1881</v>
      </c>
      <c r="P257" s="169" t="str">
        <f>references!$D$55</f>
        <v>Kosaka, Y., S.-P. Xie (2013), Recent global-warming hiatus tied to equatorial Pacific surface cooling, Nature, 501, 403-407</v>
      </c>
      <c r="Q25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57" s="7" t="str">
        <f>references!$D$136</f>
        <v>Decadal Climate Prediction Project Technical Notes</v>
      </c>
      <c r="S257" s="112" t="str">
        <f>references!D$14</f>
        <v>Overview CMIP6-Endorsed MIPs</v>
      </c>
      <c r="T257" s="112"/>
      <c r="U257" s="112"/>
      <c r="V257" s="113" t="str">
        <f>party!$A$6</f>
        <v>Charlotte Pascoe</v>
      </c>
      <c r="W257" s="169" t="str">
        <f>experiment!$C$255</f>
        <v>dcppC-atl-control</v>
      </c>
      <c r="X257" s="169" t="str">
        <f>experiment!$C$9</f>
        <v>piControl</v>
      </c>
      <c r="Z257" s="112"/>
      <c r="AA257" s="112"/>
      <c r="AB257" s="169" t="str">
        <f>experiment!$C$256</f>
        <v>dcppC-amv-pos</v>
      </c>
      <c r="AC257" s="112"/>
      <c r="AD257" s="112"/>
      <c r="AE257" s="112"/>
      <c r="AF257" s="112"/>
      <c r="AG257" s="113" t="str">
        <f>TemporalConstraint!$A$44</f>
        <v>10yrs</v>
      </c>
      <c r="AH257" s="113"/>
      <c r="AI257" s="113" t="str">
        <f>EnsembleRequirement!$A$53</f>
        <v>25Member</v>
      </c>
      <c r="AJ257" s="113"/>
      <c r="AK257" s="113"/>
      <c r="AL257" s="113"/>
      <c r="AM257" s="113"/>
      <c r="AN257" s="113"/>
      <c r="AO257" s="113"/>
      <c r="AP257" s="113"/>
      <c r="AQ257" s="21" t="str">
        <f>requirement!$A$79</f>
        <v>AOGCM Configuration</v>
      </c>
      <c r="AR257" s="113"/>
      <c r="AS257" s="113"/>
      <c r="AT257" s="113"/>
      <c r="AU257" s="113"/>
      <c r="AV257" s="113" t="str">
        <f>ForcingConstraint!$A$262</f>
        <v>Restore SST AMV neg N Atlantic</v>
      </c>
      <c r="AW257" s="113" t="str">
        <f>ForcingConstraint!$A$257</f>
        <v>Minimise AMOC change</v>
      </c>
      <c r="AX257" s="113" t="str">
        <f>ForcingConstraint!$A$278</f>
        <v>Impose SST AMV neg N Atlantic</v>
      </c>
      <c r="AY257" s="113" t="str">
        <f>ForcingConstraint!$A$26</f>
        <v>Pre-Industrial CO2 Concentration</v>
      </c>
      <c r="AZ257" s="113" t="str">
        <f>requirement!$A$43</f>
        <v>Pre-Industrial Forcing Excluding CO2</v>
      </c>
      <c r="BA257" s="21" t="str">
        <f>requirement!$A$12</f>
        <v>Pre-Industrial Solar Particle Forcing</v>
      </c>
      <c r="BB257" s="113"/>
      <c r="BC257" s="113"/>
      <c r="BD257" s="114"/>
      <c r="BE257" s="116"/>
      <c r="BF257" s="117"/>
      <c r="BG257" s="117"/>
      <c r="BH257" s="117"/>
      <c r="BI257" s="117"/>
      <c r="BJ257" s="117"/>
      <c r="BK257" s="117"/>
      <c r="BL257" s="117"/>
      <c r="BM257" s="117"/>
    </row>
    <row r="258" spans="1:65" s="118" customFormat="1" ht="75">
      <c r="A258" s="112" t="s">
        <v>2355</v>
      </c>
      <c r="B258" s="113" t="s">
        <v>3630</v>
      </c>
      <c r="C258" s="112" t="s">
        <v>6236</v>
      </c>
      <c r="D258" s="112" t="s">
        <v>7698</v>
      </c>
      <c r="E258" s="112" t="s">
        <v>6235</v>
      </c>
      <c r="F258" s="113" t="s">
        <v>3631</v>
      </c>
      <c r="G258" s="112" t="s">
        <v>6618</v>
      </c>
      <c r="H258" s="168" t="s">
        <v>3632</v>
      </c>
      <c r="I258" s="113" t="s">
        <v>70</v>
      </c>
      <c r="J258" s="113" t="str">
        <f>party!$A$45</f>
        <v>George Boer</v>
      </c>
      <c r="K258" s="113" t="str">
        <f>party!$A$46</f>
        <v>Doug Smith</v>
      </c>
      <c r="L258" s="113"/>
      <c r="M258" s="252"/>
      <c r="N258" s="252"/>
      <c r="O258"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8" s="169" t="str">
        <f>references!$D$56</f>
        <v>Ting, M., Y. Kushnir, R. Seager, C. Li (2009), Forced and internal twentieth-century SST in the North Atlantic, J. Clim., 22, 1469-1881</v>
      </c>
      <c r="Q258" s="169" t="str">
        <f>references!$D$55</f>
        <v>Kosaka, Y., S.-P. Xie (2013), Recent global-warming hiatus tied to equatorial Pacific surface cooling, Nature, 501, 403-407</v>
      </c>
      <c r="R258" s="7" t="str">
        <f>references!$D$136</f>
        <v>Decadal Climate Prediction Project Technical Notes</v>
      </c>
      <c r="S258" s="112"/>
      <c r="T258" s="112"/>
      <c r="U258" s="112"/>
      <c r="V258" s="113" t="str">
        <f>party!$A$6</f>
        <v>Charlotte Pascoe</v>
      </c>
      <c r="X258" s="169" t="str">
        <f>experiment!$C$9</f>
        <v>piControl</v>
      </c>
      <c r="Z258" s="169" t="str">
        <f>experiment!$C$9</f>
        <v>piControl</v>
      </c>
      <c r="AA258" s="169"/>
      <c r="AD258" s="112"/>
      <c r="AE258" s="112"/>
      <c r="AF258" s="112"/>
      <c r="AG258" s="113" t="str">
        <f>TemporalConstraint!$A$44</f>
        <v>10yrs</v>
      </c>
      <c r="AH258" s="113"/>
      <c r="AI258" s="21" t="str">
        <f>EnsembleRequirement!$A$48</f>
        <v>TenMember</v>
      </c>
      <c r="AJ258" s="113"/>
      <c r="AK258" s="113"/>
      <c r="AL258" s="113"/>
      <c r="AM258" s="113"/>
      <c r="AN258" s="113"/>
      <c r="AO258" s="113"/>
      <c r="AP258" s="113"/>
      <c r="AQ258" s="21" t="str">
        <f>requirement!$A$79</f>
        <v>AOGCM Configuration</v>
      </c>
      <c r="AR258" s="113"/>
      <c r="AS258" s="113"/>
      <c r="AT258" s="113"/>
      <c r="AU258" s="113"/>
      <c r="AV258" s="113" t="str">
        <f>ForcingConstraint!$A$267</f>
        <v>Restore SST Clim Pacific</v>
      </c>
      <c r="AW258" s="113" t="str">
        <f>ForcingConstraint!$A$283</f>
        <v>Impose SST clim Pacific</v>
      </c>
      <c r="AX258" s="113" t="str">
        <f>ForcingConstraint!$A$26</f>
        <v>Pre-Industrial CO2 Concentration</v>
      </c>
      <c r="AY258" s="113" t="str">
        <f>requirement!$A$43</f>
        <v>Pre-Industrial Forcing Excluding CO2</v>
      </c>
      <c r="AZ258" s="21" t="str">
        <f>requirement!$A$12</f>
        <v>Pre-Industrial Solar Particle Forcing</v>
      </c>
      <c r="BA258" s="113"/>
      <c r="BB258" s="113"/>
      <c r="BC258" s="113"/>
      <c r="BD258" s="115"/>
      <c r="BE258" s="116"/>
      <c r="BF258" s="117"/>
      <c r="BG258" s="117"/>
      <c r="BH258" s="117"/>
      <c r="BI258" s="117"/>
      <c r="BJ258" s="117"/>
      <c r="BK258" s="117"/>
      <c r="BL258" s="117"/>
      <c r="BM258" s="117"/>
    </row>
    <row r="259" spans="1:65" s="118" customFormat="1" ht="75">
      <c r="A259" s="112" t="s">
        <v>3642</v>
      </c>
      <c r="B259" s="113" t="s">
        <v>3644</v>
      </c>
      <c r="C259" s="112" t="s">
        <v>6228</v>
      </c>
      <c r="D259" s="112" t="s">
        <v>7701</v>
      </c>
      <c r="E259" s="112" t="s">
        <v>7702</v>
      </c>
      <c r="F259" s="113" t="s">
        <v>3646</v>
      </c>
      <c r="G259" s="112" t="s">
        <v>3648</v>
      </c>
      <c r="H259" s="168" t="s">
        <v>6446</v>
      </c>
      <c r="I259" s="113" t="s">
        <v>70</v>
      </c>
      <c r="J259" s="113" t="str">
        <f>party!$A$45</f>
        <v>George Boer</v>
      </c>
      <c r="K259" s="113" t="str">
        <f>party!$A$46</f>
        <v>Doug Smith</v>
      </c>
      <c r="L259" s="113"/>
      <c r="M259" s="252"/>
      <c r="N259" s="252"/>
      <c r="O259"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9" s="169" t="str">
        <f>references!$D$56</f>
        <v>Ting, M., Y. Kushnir, R. Seager, C. Li (2009), Forced and internal twentieth-century SST in the North Atlantic, J. Clim., 22, 1469-1881</v>
      </c>
      <c r="Q259" s="169" t="str">
        <f>references!$D$55</f>
        <v>Kosaka, Y., S.-P. Xie (2013), Recent global-warming hiatus tied to equatorial Pacific surface cooling, Nature, 501, 403-407</v>
      </c>
      <c r="R259" s="7" t="str">
        <f>references!$D$136</f>
        <v>Decadal Climate Prediction Project Technical Notes</v>
      </c>
      <c r="S259" s="112"/>
      <c r="T259" s="112"/>
      <c r="U259" s="112"/>
      <c r="V259" s="113" t="str">
        <f>party!$A$6</f>
        <v>Charlotte Pascoe</v>
      </c>
      <c r="W259" s="169" t="str">
        <f>experiment!$C$258</f>
        <v>dcppC-pac-control</v>
      </c>
      <c r="X259" s="169" t="str">
        <f>experiment!$C$9</f>
        <v>piControl</v>
      </c>
      <c r="Z259" s="112"/>
      <c r="AA259" s="112"/>
      <c r="AB259" s="169" t="str">
        <f>experiment!$C$260</f>
        <v>dcppC-ipv-neg</v>
      </c>
      <c r="AC259" s="112"/>
      <c r="AD259" s="112"/>
      <c r="AE259" s="112"/>
      <c r="AF259" s="112"/>
      <c r="AG259" s="113" t="str">
        <f>TemporalConstraint!$A$44</f>
        <v>10yrs</v>
      </c>
      <c r="AH259" s="113"/>
      <c r="AI259" s="21" t="str">
        <f>EnsembleRequirement!$A$48</f>
        <v>TenMember</v>
      </c>
      <c r="AJ259" s="113"/>
      <c r="AK259" s="113"/>
      <c r="AL259" s="113"/>
      <c r="AM259" s="113"/>
      <c r="AN259" s="113"/>
      <c r="AO259" s="113"/>
      <c r="AP259" s="113"/>
      <c r="AQ259" s="21" t="str">
        <f>requirement!$A$79</f>
        <v>AOGCM Configuration</v>
      </c>
      <c r="AR259" s="113"/>
      <c r="AS259" s="113"/>
      <c r="AT259" s="113"/>
      <c r="AU259" s="113"/>
      <c r="AV259" s="113" t="str">
        <f>ForcingConstraint!$A$268</f>
        <v>Restore SST PDV pos Pacific</v>
      </c>
      <c r="AW259" s="113" t="str">
        <f>ForcingConstraint!$A$284</f>
        <v>Impose SST PDV pos Pacific</v>
      </c>
      <c r="AX259" s="113" t="str">
        <f>ForcingConstraint!$A$26</f>
        <v>Pre-Industrial CO2 Concentration</v>
      </c>
      <c r="AY259" s="113" t="str">
        <f>requirement!$A$43</f>
        <v>Pre-Industrial Forcing Excluding CO2</v>
      </c>
      <c r="AZ259" s="21" t="str">
        <f>requirement!$A$12</f>
        <v>Pre-Industrial Solar Particle Forcing</v>
      </c>
      <c r="BA259" s="113"/>
      <c r="BB259" s="113"/>
      <c r="BC259" s="113"/>
      <c r="BD259" s="115"/>
      <c r="BE259" s="116"/>
      <c r="BF259" s="117"/>
      <c r="BG259" s="117"/>
      <c r="BH259" s="117"/>
      <c r="BI259" s="117"/>
      <c r="BJ259" s="117"/>
      <c r="BK259" s="117"/>
      <c r="BL259" s="117"/>
      <c r="BM259" s="117"/>
    </row>
    <row r="260" spans="1:65" s="118" customFormat="1" ht="75">
      <c r="A260" s="112" t="s">
        <v>3643</v>
      </c>
      <c r="B260" s="113" t="s">
        <v>3645</v>
      </c>
      <c r="C260" s="112" t="s">
        <v>6230</v>
      </c>
      <c r="D260" s="112" t="s">
        <v>7703</v>
      </c>
      <c r="E260" s="112" t="s">
        <v>6229</v>
      </c>
      <c r="F260" s="113" t="s">
        <v>3647</v>
      </c>
      <c r="G260" s="112" t="s">
        <v>6602</v>
      </c>
      <c r="H260" s="168" t="s">
        <v>6447</v>
      </c>
      <c r="I260" s="113" t="s">
        <v>70</v>
      </c>
      <c r="J260" s="113" t="str">
        <f>party!$A$45</f>
        <v>George Boer</v>
      </c>
      <c r="K260" s="113" t="str">
        <f>party!$A$46</f>
        <v>Doug Smith</v>
      </c>
      <c r="L260" s="113"/>
      <c r="M260" s="252"/>
      <c r="N260" s="252"/>
      <c r="O26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0" s="169" t="str">
        <f>references!$D$56</f>
        <v>Ting, M., Y. Kushnir, R. Seager, C. Li (2009), Forced and internal twentieth-century SST in the North Atlantic, J. Clim., 22, 1469-1881</v>
      </c>
      <c r="Q260" s="169" t="str">
        <f>references!$D$55</f>
        <v>Kosaka, Y., S.-P. Xie (2013), Recent global-warming hiatus tied to equatorial Pacific surface cooling, Nature, 501, 403-407</v>
      </c>
      <c r="R260" s="7" t="str">
        <f>references!$D$136</f>
        <v>Decadal Climate Prediction Project Technical Notes</v>
      </c>
      <c r="S260" s="112"/>
      <c r="T260" s="112"/>
      <c r="U260" s="112"/>
      <c r="V260" s="113" t="str">
        <f>party!$A$6</f>
        <v>Charlotte Pascoe</v>
      </c>
      <c r="W260" s="169" t="str">
        <f>experiment!$C$258</f>
        <v>dcppC-pac-control</v>
      </c>
      <c r="X260" s="169" t="str">
        <f>experiment!$C$9</f>
        <v>piControl</v>
      </c>
      <c r="Z260" s="112"/>
      <c r="AA260" s="112"/>
      <c r="AB260" s="169" t="str">
        <f>experiment!$C$259</f>
        <v>dcppC-ipv-pos</v>
      </c>
      <c r="AC260" s="112"/>
      <c r="AD260" s="112"/>
      <c r="AE260" s="112"/>
      <c r="AF260" s="112"/>
      <c r="AG260" s="113" t="str">
        <f>TemporalConstraint!$A$44</f>
        <v>10yrs</v>
      </c>
      <c r="AH260" s="113"/>
      <c r="AI260" s="21" t="str">
        <f>EnsembleRequirement!$A$48</f>
        <v>TenMember</v>
      </c>
      <c r="AJ260" s="113"/>
      <c r="AK260" s="113"/>
      <c r="AL260" s="113"/>
      <c r="AM260" s="113"/>
      <c r="AN260" s="113"/>
      <c r="AO260" s="113"/>
      <c r="AP260" s="113"/>
      <c r="AQ260" s="21" t="str">
        <f>requirement!$A$79</f>
        <v>AOGCM Configuration</v>
      </c>
      <c r="AR260" s="113"/>
      <c r="AS260" s="113"/>
      <c r="AT260" s="113"/>
      <c r="AU260" s="113"/>
      <c r="AV260" s="113" t="str">
        <f>ForcingConstraint!$A$269</f>
        <v>Restore SST PDV neg Pacific</v>
      </c>
      <c r="AW260" s="113" t="str">
        <f>ForcingConstraint!$A$285</f>
        <v>Impose SST PDV neg Pacific</v>
      </c>
      <c r="AX260" s="113" t="str">
        <f>ForcingConstraint!$A$26</f>
        <v>Pre-Industrial CO2 Concentration</v>
      </c>
      <c r="AY260" s="113" t="str">
        <f>requirement!$A$43</f>
        <v>Pre-Industrial Forcing Excluding CO2</v>
      </c>
      <c r="AZ260" s="21" t="str">
        <f>requirement!$A$12</f>
        <v>Pre-Industrial Solar Particle Forcing</v>
      </c>
      <c r="BA260" s="113"/>
      <c r="BB260" s="113"/>
      <c r="BC260" s="113"/>
      <c r="BD260" s="115"/>
      <c r="BE260" s="116"/>
      <c r="BF260" s="117"/>
      <c r="BG260" s="117"/>
      <c r="BH260" s="117"/>
      <c r="BI260" s="117"/>
      <c r="BJ260" s="117"/>
      <c r="BK260" s="117"/>
      <c r="BL260" s="117"/>
      <c r="BM260" s="117"/>
    </row>
    <row r="261" spans="1:65" s="118" customFormat="1" ht="75">
      <c r="A261" s="112" t="s">
        <v>6443</v>
      </c>
      <c r="B261" s="113" t="s">
        <v>6439</v>
      </c>
      <c r="C261" s="112" t="s">
        <v>6437</v>
      </c>
      <c r="D261" s="112" t="s">
        <v>6448</v>
      </c>
      <c r="E261" s="112" t="s">
        <v>6448</v>
      </c>
      <c r="F261" s="113" t="s">
        <v>6441</v>
      </c>
      <c r="G261" s="112" t="s">
        <v>6445</v>
      </c>
      <c r="H261" s="168" t="s">
        <v>6446</v>
      </c>
      <c r="I261" s="113" t="s">
        <v>70</v>
      </c>
      <c r="J261" s="113" t="str">
        <f>party!$A$45</f>
        <v>George Boer</v>
      </c>
      <c r="K261" s="113" t="str">
        <f>party!$A$46</f>
        <v>Doug Smith</v>
      </c>
      <c r="L261" s="113"/>
      <c r="M261" s="252"/>
      <c r="N261" s="252"/>
      <c r="O26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1" s="169" t="str">
        <f>references!$D$56</f>
        <v>Ting, M., Y. Kushnir, R. Seager, C. Li (2009), Forced and internal twentieth-century SST in the North Atlantic, J. Clim., 22, 1469-1881</v>
      </c>
      <c r="Q261" s="169" t="str">
        <f>references!$D$55</f>
        <v>Kosaka, Y., S.-P. Xie (2013), Recent global-warming hiatus tied to equatorial Pacific surface cooling, Nature, 501, 403-407</v>
      </c>
      <c r="R261" s="7" t="str">
        <f>references!$D$136</f>
        <v>Decadal Climate Prediction Project Technical Notes</v>
      </c>
      <c r="S261" s="112"/>
      <c r="T261" s="112"/>
      <c r="U261" s="112"/>
      <c r="V261" s="113" t="str">
        <f>party!$A$6</f>
        <v>Charlotte Pascoe</v>
      </c>
      <c r="W261" s="169" t="str">
        <f>experiment!$C$258</f>
        <v>dcppC-pac-control</v>
      </c>
      <c r="X261" s="169" t="str">
        <f>experiment!$C$9</f>
        <v>piControl</v>
      </c>
      <c r="Z261" s="112"/>
      <c r="AA261" s="112"/>
      <c r="AB261" s="169" t="str">
        <f>experiment!$C$262</f>
        <v>dcppC-ipv-NexTrop-neg</v>
      </c>
      <c r="AC261" s="278"/>
      <c r="AD261" s="278"/>
      <c r="AE261" s="112"/>
      <c r="AF261" s="112"/>
      <c r="AG261" s="113" t="str">
        <f>TemporalConstraint!$A$44</f>
        <v>10yrs</v>
      </c>
      <c r="AH261" s="113"/>
      <c r="AI261" s="21" t="str">
        <f>EnsembleRequirement!$A$48</f>
        <v>TenMember</v>
      </c>
      <c r="AJ261" s="113"/>
      <c r="AK261" s="113"/>
      <c r="AL261" s="113"/>
      <c r="AM261" s="113"/>
      <c r="AN261" s="113"/>
      <c r="AO261" s="113"/>
      <c r="AP261" s="113"/>
      <c r="AQ261" s="21" t="str">
        <f>requirement!$A$79</f>
        <v>AOGCM Configuration</v>
      </c>
      <c r="AR261" s="113"/>
      <c r="AS261" s="113"/>
      <c r="AT261" s="113"/>
      <c r="AU261" s="113"/>
      <c r="AV261" s="113" t="str">
        <f>ForcingConstraint!$A$270</f>
        <v>Restore SST PDV pos NexTrop Pacific</v>
      </c>
      <c r="AW261" s="113" t="str">
        <f>ForcingConstraint!$A$286</f>
        <v>Impose SST PDV pos NexTrop Pacific</v>
      </c>
      <c r="AX261" s="113" t="str">
        <f>ForcingConstraint!$A$26</f>
        <v>Pre-Industrial CO2 Concentration</v>
      </c>
      <c r="AY261" s="113" t="str">
        <f>requirement!$A$43</f>
        <v>Pre-Industrial Forcing Excluding CO2</v>
      </c>
      <c r="AZ261" s="21" t="str">
        <f>requirement!$A$12</f>
        <v>Pre-Industrial Solar Particle Forcing</v>
      </c>
      <c r="BA261" s="113"/>
      <c r="BB261" s="113"/>
      <c r="BC261" s="113"/>
      <c r="BD261" s="115"/>
      <c r="BE261" s="116"/>
      <c r="BF261" s="117"/>
      <c r="BG261" s="117"/>
      <c r="BH261" s="117"/>
      <c r="BI261" s="117"/>
      <c r="BJ261" s="117"/>
      <c r="BK261" s="117"/>
      <c r="BL261" s="117"/>
      <c r="BM261" s="117"/>
    </row>
    <row r="262" spans="1:65" s="118" customFormat="1" ht="75">
      <c r="A262" s="112" t="s">
        <v>6444</v>
      </c>
      <c r="B262" s="113" t="s">
        <v>6440</v>
      </c>
      <c r="C262" s="112" t="s">
        <v>6438</v>
      </c>
      <c r="D262" s="112" t="s">
        <v>6448</v>
      </c>
      <c r="E262" s="112" t="s">
        <v>6448</v>
      </c>
      <c r="F262" s="113" t="s">
        <v>6442</v>
      </c>
      <c r="G262" s="112" t="s">
        <v>6603</v>
      </c>
      <c r="H262" s="168" t="s">
        <v>6447</v>
      </c>
      <c r="I262" s="113" t="s">
        <v>70</v>
      </c>
      <c r="J262" s="113" t="str">
        <f>party!$A$45</f>
        <v>George Boer</v>
      </c>
      <c r="K262" s="113" t="str">
        <f>party!$A$46</f>
        <v>Doug Smith</v>
      </c>
      <c r="L262" s="113"/>
      <c r="M262" s="252"/>
      <c r="N262" s="252"/>
      <c r="O26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2" s="169" t="str">
        <f>references!$D$56</f>
        <v>Ting, M., Y. Kushnir, R. Seager, C. Li (2009), Forced and internal twentieth-century SST in the North Atlantic, J. Clim., 22, 1469-1881</v>
      </c>
      <c r="Q262" s="169" t="str">
        <f>references!$D$55</f>
        <v>Kosaka, Y., S.-P. Xie (2013), Recent global-warming hiatus tied to equatorial Pacific surface cooling, Nature, 501, 403-407</v>
      </c>
      <c r="R262" s="7" t="str">
        <f>references!$D$136</f>
        <v>Decadal Climate Prediction Project Technical Notes</v>
      </c>
      <c r="S262" s="112"/>
      <c r="T262" s="112"/>
      <c r="U262" s="112"/>
      <c r="V262" s="113" t="str">
        <f>party!$A$6</f>
        <v>Charlotte Pascoe</v>
      </c>
      <c r="W262" s="169" t="str">
        <f>experiment!$C$258</f>
        <v>dcppC-pac-control</v>
      </c>
      <c r="X262" s="169" t="str">
        <f>experiment!$C$9</f>
        <v>piControl</v>
      </c>
      <c r="Z262" s="112"/>
      <c r="AA262" s="112"/>
      <c r="AB262" s="169" t="str">
        <f>experiment!$C$261</f>
        <v>dcppC-ipv-NexTrop-pos</v>
      </c>
      <c r="AC262" s="278"/>
      <c r="AD262" s="278"/>
      <c r="AE262" s="112"/>
      <c r="AF262" s="112"/>
      <c r="AG262" s="113" t="str">
        <f>TemporalConstraint!$A$44</f>
        <v>10yrs</v>
      </c>
      <c r="AH262" s="113"/>
      <c r="AI262" s="21" t="str">
        <f>EnsembleRequirement!$A$48</f>
        <v>TenMember</v>
      </c>
      <c r="AJ262" s="113"/>
      <c r="AK262" s="113"/>
      <c r="AL262" s="113"/>
      <c r="AM262" s="113"/>
      <c r="AN262" s="113"/>
      <c r="AO262" s="113"/>
      <c r="AP262" s="113"/>
      <c r="AQ262" s="21" t="str">
        <f>requirement!$A$79</f>
        <v>AOGCM Configuration</v>
      </c>
      <c r="AR262" s="113"/>
      <c r="AS262" s="113"/>
      <c r="AT262" s="113"/>
      <c r="AU262" s="113"/>
      <c r="AV262" s="113" t="str">
        <f>ForcingConstraint!$A$271</f>
        <v>Restore SST PDV neg NexTrop Pacific</v>
      </c>
      <c r="AW262" s="113" t="str">
        <f>ForcingConstraint!$A$287</f>
        <v>Impose SST PDV neg NexTrop Pacific</v>
      </c>
      <c r="AX262" s="113" t="str">
        <f>ForcingConstraint!$A$26</f>
        <v>Pre-Industrial CO2 Concentration</v>
      </c>
      <c r="AY262" s="113" t="str">
        <f>requirement!$A$43</f>
        <v>Pre-Industrial Forcing Excluding CO2</v>
      </c>
      <c r="AZ262" s="21" t="str">
        <f>requirement!$A$12</f>
        <v>Pre-Industrial Solar Particle Forcing</v>
      </c>
      <c r="BA262" s="113"/>
      <c r="BB262" s="113"/>
      <c r="BC262" s="113"/>
      <c r="BD262" s="115"/>
      <c r="BE262" s="116"/>
      <c r="BF262" s="117"/>
      <c r="BG262" s="117"/>
      <c r="BH262" s="117"/>
      <c r="BI262" s="117"/>
      <c r="BJ262" s="117"/>
      <c r="BK262" s="117"/>
      <c r="BL262" s="117"/>
      <c r="BM262" s="117"/>
    </row>
    <row r="263" spans="1:65" s="118" customFormat="1" ht="75">
      <c r="A263" s="112" t="s">
        <v>3673</v>
      </c>
      <c r="B263" s="113" t="s">
        <v>3678</v>
      </c>
      <c r="C263" s="112" t="s">
        <v>6386</v>
      </c>
      <c r="D263" s="112" t="s">
        <v>7704</v>
      </c>
      <c r="E263" s="112" t="s">
        <v>6231</v>
      </c>
      <c r="F263" s="113" t="s">
        <v>3682</v>
      </c>
      <c r="G263" s="112" t="s">
        <v>3686</v>
      </c>
      <c r="H263" s="168" t="s">
        <v>3622</v>
      </c>
      <c r="I263" s="113" t="s">
        <v>70</v>
      </c>
      <c r="J263" s="113" t="str">
        <f>party!$A$45</f>
        <v>George Boer</v>
      </c>
      <c r="K263" s="113" t="str">
        <f>party!$A$46</f>
        <v>Doug Smith</v>
      </c>
      <c r="L263" s="113"/>
      <c r="M263" s="252"/>
      <c r="N263" s="252"/>
      <c r="O26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3" s="169" t="str">
        <f>references!$D$56</f>
        <v>Ting, M., Y. Kushnir, R. Seager, C. Li (2009), Forced and internal twentieth-century SST in the North Atlantic, J. Clim., 22, 1469-1881</v>
      </c>
      <c r="Q263" s="169" t="str">
        <f>references!$D$55</f>
        <v>Kosaka, Y., S.-P. Xie (2013), Recent global-warming hiatus tied to equatorial Pacific surface cooling, Nature, 501, 403-407</v>
      </c>
      <c r="R263" s="7" t="str">
        <f>references!$D$136</f>
        <v>Decadal Climate Prediction Project Technical Notes</v>
      </c>
      <c r="S263" s="112"/>
      <c r="T263" s="112"/>
      <c r="U263" s="112"/>
      <c r="V263" s="113" t="str">
        <f>party!$A$6</f>
        <v>Charlotte Pascoe</v>
      </c>
      <c r="W263" s="169" t="str">
        <f>experiment!$C$255</f>
        <v>dcppC-atl-control</v>
      </c>
      <c r="X263" s="169" t="str">
        <f>experiment!$C$9</f>
        <v>piControl</v>
      </c>
      <c r="Z263" s="112"/>
      <c r="AA263" s="112"/>
      <c r="AB263" s="169" t="str">
        <f>experiment!$C$264</f>
        <v>dcppC-amv-ExTrop-neg</v>
      </c>
      <c r="AE263" s="112"/>
      <c r="AF263" s="112"/>
      <c r="AG263" s="113" t="str">
        <f>TemporalConstraint!$A$44</f>
        <v>10yrs</v>
      </c>
      <c r="AH263" s="113"/>
      <c r="AI263" s="113" t="str">
        <f>EnsembleRequirement!$A$53</f>
        <v>25Member</v>
      </c>
      <c r="AJ263" s="113"/>
      <c r="AK263" s="113"/>
      <c r="AL263" s="113"/>
      <c r="AM263" s="113"/>
      <c r="AN263" s="113"/>
      <c r="AO263" s="113"/>
      <c r="AP263" s="113"/>
      <c r="AQ263" s="21" t="str">
        <f>requirement!$A$79</f>
        <v>AOGCM Configuration</v>
      </c>
      <c r="AR263" s="113"/>
      <c r="AS263" s="113"/>
      <c r="AT263" s="113"/>
      <c r="AU263" s="113"/>
      <c r="AV263" s="113" t="str">
        <f>ForcingConstraint!$A$263</f>
        <v>Restore SST AMV pos Extra Tropical N Atlantic</v>
      </c>
      <c r="AW263" s="113" t="str">
        <f>ForcingConstraint!$A$257</f>
        <v>Minimise AMOC change</v>
      </c>
      <c r="AX263" s="113" t="str">
        <f>ForcingConstraint!$A$279</f>
        <v>Impose SST AMV pos extra tropical N Atlantic</v>
      </c>
      <c r="AY263" s="113" t="str">
        <f>ForcingConstraint!$A$26</f>
        <v>Pre-Industrial CO2 Concentration</v>
      </c>
      <c r="AZ263" s="113" t="str">
        <f>requirement!$A$43</f>
        <v>Pre-Industrial Forcing Excluding CO2</v>
      </c>
      <c r="BA263" s="113"/>
      <c r="BB263" s="113"/>
      <c r="BC263" s="113"/>
      <c r="BD263" s="115"/>
      <c r="BE263" s="116"/>
      <c r="BF263" s="117"/>
      <c r="BG263" s="117"/>
      <c r="BH263" s="117"/>
      <c r="BI263" s="117"/>
      <c r="BJ263" s="117"/>
      <c r="BK263" s="117"/>
      <c r="BL263" s="117"/>
      <c r="BM263" s="117"/>
    </row>
    <row r="264" spans="1:65" s="118" customFormat="1" ht="75">
      <c r="A264" s="112" t="s">
        <v>3674</v>
      </c>
      <c r="B264" s="113" t="s">
        <v>3679</v>
      </c>
      <c r="C264" s="112" t="s">
        <v>6387</v>
      </c>
      <c r="D264" s="112" t="s">
        <v>7704</v>
      </c>
      <c r="E264" s="112" t="s">
        <v>6232</v>
      </c>
      <c r="F264" s="113" t="s">
        <v>3684</v>
      </c>
      <c r="G264" s="112" t="s">
        <v>3687</v>
      </c>
      <c r="H264" s="168" t="s">
        <v>3623</v>
      </c>
      <c r="I264" s="113" t="s">
        <v>70</v>
      </c>
      <c r="J264" s="113" t="str">
        <f>party!$A$45</f>
        <v>George Boer</v>
      </c>
      <c r="K264" s="113" t="str">
        <f>party!$A$46</f>
        <v>Doug Smith</v>
      </c>
      <c r="L264" s="113"/>
      <c r="M264" s="252"/>
      <c r="N264" s="252"/>
      <c r="O26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4" s="169" t="str">
        <f>references!$D$56</f>
        <v>Ting, M., Y. Kushnir, R. Seager, C. Li (2009), Forced and internal twentieth-century SST in the North Atlantic, J. Clim., 22, 1469-1881</v>
      </c>
      <c r="Q264" s="169" t="str">
        <f>references!$D$55</f>
        <v>Kosaka, Y., S.-P. Xie (2013), Recent global-warming hiatus tied to equatorial Pacific surface cooling, Nature, 501, 403-407</v>
      </c>
      <c r="R264" s="7" t="str">
        <f>references!$D$136</f>
        <v>Decadal Climate Prediction Project Technical Notes</v>
      </c>
      <c r="S264" s="112"/>
      <c r="T264" s="112"/>
      <c r="U264" s="112"/>
      <c r="V264" s="113" t="str">
        <f>party!$A$6</f>
        <v>Charlotte Pascoe</v>
      </c>
      <c r="W264" s="169" t="str">
        <f>experiment!$C$255</f>
        <v>dcppC-atl-control</v>
      </c>
      <c r="X264" s="169" t="str">
        <f>experiment!$C$9</f>
        <v>piControl</v>
      </c>
      <c r="Z264" s="112"/>
      <c r="AA264" s="112"/>
      <c r="AB264" s="169" t="str">
        <f>experiment!$C$263</f>
        <v>dcppC-amv-ExTrop-pos</v>
      </c>
      <c r="AC264" s="112"/>
      <c r="AD264" s="112"/>
      <c r="AE264" s="112"/>
      <c r="AF264" s="112"/>
      <c r="AG264" s="113" t="str">
        <f>TemporalConstraint!$A$44</f>
        <v>10yrs</v>
      </c>
      <c r="AH264" s="113"/>
      <c r="AI264" s="113" t="str">
        <f>EnsembleRequirement!$A$53</f>
        <v>25Member</v>
      </c>
      <c r="AJ264" s="113"/>
      <c r="AK264" s="113"/>
      <c r="AL264" s="113"/>
      <c r="AM264" s="113"/>
      <c r="AN264" s="113"/>
      <c r="AO264" s="113"/>
      <c r="AP264" s="113"/>
      <c r="AQ264" s="21" t="str">
        <f>requirement!$A$79</f>
        <v>AOGCM Configuration</v>
      </c>
      <c r="AR264" s="113"/>
      <c r="AS264" s="113"/>
      <c r="AT264" s="113"/>
      <c r="AU264" s="113"/>
      <c r="AV264" s="113" t="str">
        <f>ForcingConstraint!$A$264</f>
        <v>Restore SST AMV neg Extra Tropical N Atlantic</v>
      </c>
      <c r="AW264" s="113" t="str">
        <f>ForcingConstraint!$A$257</f>
        <v>Minimise AMOC change</v>
      </c>
      <c r="AX264" s="113" t="str">
        <f>ForcingConstraint!$A$280</f>
        <v>Impose SST AMV neg extra tropical N Atlantic</v>
      </c>
      <c r="AY264" s="113" t="str">
        <f>ForcingConstraint!$A$26</f>
        <v>Pre-Industrial CO2 Concentration</v>
      </c>
      <c r="AZ264" s="113" t="str">
        <f>requirement!$A$43</f>
        <v>Pre-Industrial Forcing Excluding CO2</v>
      </c>
      <c r="BA264" s="21" t="str">
        <f>requirement!$A$12</f>
        <v>Pre-Industrial Solar Particle Forcing</v>
      </c>
      <c r="BB264" s="113"/>
      <c r="BC264" s="113"/>
      <c r="BD264" s="115"/>
      <c r="BE264" s="116"/>
      <c r="BF264" s="117"/>
      <c r="BG264" s="117"/>
      <c r="BH264" s="117"/>
      <c r="BI264" s="117"/>
      <c r="BJ264" s="117"/>
      <c r="BK264" s="117"/>
      <c r="BL264" s="117"/>
      <c r="BM264" s="117"/>
    </row>
    <row r="265" spans="1:65" s="118" customFormat="1" ht="75">
      <c r="A265" s="112" t="s">
        <v>3675</v>
      </c>
      <c r="B265" s="113" t="s">
        <v>3680</v>
      </c>
      <c r="C265" s="112" t="s">
        <v>6388</v>
      </c>
      <c r="D265" s="112" t="s">
        <v>7705</v>
      </c>
      <c r="E265" s="112" t="s">
        <v>6233</v>
      </c>
      <c r="F265" s="113" t="s">
        <v>3683</v>
      </c>
      <c r="G265" s="112" t="s">
        <v>3688</v>
      </c>
      <c r="H265" s="168" t="s">
        <v>3622</v>
      </c>
      <c r="I265" s="113" t="s">
        <v>70</v>
      </c>
      <c r="J265" s="113" t="str">
        <f>party!$A$45</f>
        <v>George Boer</v>
      </c>
      <c r="K265" s="113" t="str">
        <f>party!$A$46</f>
        <v>Doug Smith</v>
      </c>
      <c r="L265" s="113"/>
      <c r="M265" s="252"/>
      <c r="N265" s="252"/>
      <c r="O26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5" s="169" t="str">
        <f>references!$D$56</f>
        <v>Ting, M., Y. Kushnir, R. Seager, C. Li (2009), Forced and internal twentieth-century SST in the North Atlantic, J. Clim., 22, 1469-1881</v>
      </c>
      <c r="Q265" s="169" t="str">
        <f>references!$D$55</f>
        <v>Kosaka, Y., S.-P. Xie (2013), Recent global-warming hiatus tied to equatorial Pacific surface cooling, Nature, 501, 403-407</v>
      </c>
      <c r="R265" s="7" t="str">
        <f>references!$D$136</f>
        <v>Decadal Climate Prediction Project Technical Notes</v>
      </c>
      <c r="S265" s="112"/>
      <c r="T265" s="112"/>
      <c r="U265" s="112"/>
      <c r="V265" s="113" t="str">
        <f>party!$A$6</f>
        <v>Charlotte Pascoe</v>
      </c>
      <c r="W265" s="169" t="str">
        <f>experiment!$C$255</f>
        <v>dcppC-atl-control</v>
      </c>
      <c r="X265" s="169" t="str">
        <f>experiment!$C$9</f>
        <v>piControl</v>
      </c>
      <c r="Z265" s="112"/>
      <c r="AA265" s="112"/>
      <c r="AB265" s="169" t="str">
        <f>experiment!$C$266</f>
        <v>dcppC-amv-Trop-neg</v>
      </c>
      <c r="AC265" s="112"/>
      <c r="AD265" s="112"/>
      <c r="AE265" s="112"/>
      <c r="AF265" s="112"/>
      <c r="AG265" s="113" t="str">
        <f>TemporalConstraint!$A$44</f>
        <v>10yrs</v>
      </c>
      <c r="AH265" s="113"/>
      <c r="AI265" s="113" t="str">
        <f>EnsembleRequirement!$A$53</f>
        <v>25Member</v>
      </c>
      <c r="AJ265" s="113"/>
      <c r="AK265" s="113"/>
      <c r="AL265" s="113"/>
      <c r="AM265" s="113"/>
      <c r="AN265" s="113"/>
      <c r="AO265" s="113"/>
      <c r="AP265" s="113"/>
      <c r="AQ265" s="21" t="str">
        <f>requirement!$A$79</f>
        <v>AOGCM Configuration</v>
      </c>
      <c r="AR265" s="113"/>
      <c r="AS265" s="113"/>
      <c r="AT265" s="113"/>
      <c r="AU265" s="113"/>
      <c r="AV265" s="113" t="str">
        <f>ForcingConstraint!$A$265</f>
        <v>Restore SST AMV pos Tropical N Atlantic</v>
      </c>
      <c r="AW265" s="113" t="str">
        <f>ForcingConstraint!$A$257</f>
        <v>Minimise AMOC change</v>
      </c>
      <c r="AX265" s="113" t="str">
        <f>ForcingConstraint!$A$281</f>
        <v>Impose SST AMV pos tropical N Atlantic</v>
      </c>
      <c r="AY265" s="113" t="str">
        <f>ForcingConstraint!$A$26</f>
        <v>Pre-Industrial CO2 Concentration</v>
      </c>
      <c r="AZ265" s="113" t="str">
        <f>requirement!$A$43</f>
        <v>Pre-Industrial Forcing Excluding CO2</v>
      </c>
      <c r="BA265" s="21" t="str">
        <f>requirement!$A$12</f>
        <v>Pre-Industrial Solar Particle Forcing</v>
      </c>
      <c r="BB265" s="113"/>
      <c r="BC265" s="113"/>
      <c r="BD265" s="115"/>
      <c r="BE265" s="116"/>
      <c r="BF265" s="117"/>
      <c r="BG265" s="117"/>
      <c r="BH265" s="117"/>
      <c r="BI265" s="117"/>
      <c r="BJ265" s="117"/>
      <c r="BK265" s="117"/>
      <c r="BL265" s="117"/>
      <c r="BM265" s="117"/>
    </row>
    <row r="266" spans="1:65" s="118" customFormat="1" ht="75">
      <c r="A266" s="112" t="s">
        <v>3676</v>
      </c>
      <c r="B266" s="113" t="s">
        <v>3681</v>
      </c>
      <c r="C266" s="112" t="s">
        <v>6389</v>
      </c>
      <c r="D266" s="112" t="s">
        <v>7705</v>
      </c>
      <c r="E266" s="112" t="s">
        <v>6234</v>
      </c>
      <c r="F266" s="113" t="s">
        <v>3685</v>
      </c>
      <c r="G266" s="112" t="s">
        <v>3689</v>
      </c>
      <c r="H266" s="168" t="s">
        <v>3623</v>
      </c>
      <c r="I266" s="113" t="s">
        <v>70</v>
      </c>
      <c r="J266" s="113" t="str">
        <f>party!$A$45</f>
        <v>George Boer</v>
      </c>
      <c r="K266" s="113" t="str">
        <f>party!$A$46</f>
        <v>Doug Smith</v>
      </c>
      <c r="L266" s="113"/>
      <c r="M266" s="252"/>
      <c r="N266" s="252"/>
      <c r="O26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6" s="169" t="str">
        <f>references!$D$56</f>
        <v>Ting, M., Y. Kushnir, R. Seager, C. Li (2009), Forced and internal twentieth-century SST in the North Atlantic, J. Clim., 22, 1469-1881</v>
      </c>
      <c r="Q266" s="169" t="str">
        <f>references!$D$55</f>
        <v>Kosaka, Y., S.-P. Xie (2013), Recent global-warming hiatus tied to equatorial Pacific surface cooling, Nature, 501, 403-407</v>
      </c>
      <c r="R266" s="7" t="str">
        <f>references!$D$136</f>
        <v>Decadal Climate Prediction Project Technical Notes</v>
      </c>
      <c r="S266" s="112"/>
      <c r="T266" s="112"/>
      <c r="U266" s="112"/>
      <c r="V266" s="113" t="str">
        <f>party!$A$6</f>
        <v>Charlotte Pascoe</v>
      </c>
      <c r="W266" s="169" t="str">
        <f>experiment!$C$255</f>
        <v>dcppC-atl-control</v>
      </c>
      <c r="X266" s="169" t="str">
        <f>experiment!$C$9</f>
        <v>piControl</v>
      </c>
      <c r="Z266" s="112"/>
      <c r="AA266" s="112"/>
      <c r="AB266" s="169" t="str">
        <f>experiment!$C$265</f>
        <v>dcppC-amv-Trop-pos</v>
      </c>
      <c r="AC266" s="112"/>
      <c r="AD266" s="112"/>
      <c r="AE266" s="112"/>
      <c r="AF266" s="112"/>
      <c r="AG266" s="113" t="str">
        <f>TemporalConstraint!$A$44</f>
        <v>10yrs</v>
      </c>
      <c r="AH266" s="113"/>
      <c r="AI266" s="113" t="str">
        <f>EnsembleRequirement!$A$53</f>
        <v>25Member</v>
      </c>
      <c r="AJ266" s="113"/>
      <c r="AK266" s="113"/>
      <c r="AL266" s="113"/>
      <c r="AM266" s="113"/>
      <c r="AN266" s="113"/>
      <c r="AO266" s="113"/>
      <c r="AP266" s="113"/>
      <c r="AQ266" s="21" t="str">
        <f>requirement!$A$79</f>
        <v>AOGCM Configuration</v>
      </c>
      <c r="AR266" s="113"/>
      <c r="AS266" s="113"/>
      <c r="AT266" s="113"/>
      <c r="AU266" s="113"/>
      <c r="AV266" s="113" t="str">
        <f>ForcingConstraint!$A$266</f>
        <v>Restore SST AMV neg tropical N Atlantic</v>
      </c>
      <c r="AW266" s="113" t="str">
        <f>ForcingConstraint!$A$257</f>
        <v>Minimise AMOC change</v>
      </c>
      <c r="AX266" s="113" t="str">
        <f>ForcingConstraint!$A$282</f>
        <v>Impose SST AMV neg tropical N Atlantic</v>
      </c>
      <c r="AY266" s="113" t="str">
        <f>ForcingConstraint!$A$26</f>
        <v>Pre-Industrial CO2 Concentration</v>
      </c>
      <c r="AZ266" s="113" t="str">
        <f>requirement!$A$43</f>
        <v>Pre-Industrial Forcing Excluding CO2</v>
      </c>
      <c r="BA266" s="21" t="str">
        <f>requirement!$A$12</f>
        <v>Pre-Industrial Solar Particle Forcing</v>
      </c>
      <c r="BB266" s="113"/>
      <c r="BC266" s="113"/>
      <c r="BD266" s="115"/>
      <c r="BE266" s="116"/>
      <c r="BF266" s="117"/>
      <c r="BG266" s="117"/>
      <c r="BH266" s="117"/>
      <c r="BI266" s="117"/>
      <c r="BJ266" s="117"/>
      <c r="BK266" s="117"/>
      <c r="BL266" s="117"/>
      <c r="BM266" s="117"/>
    </row>
    <row r="267" spans="1:65" ht="90">
      <c r="A267" s="22" t="s">
        <v>2356</v>
      </c>
      <c r="B267" s="21" t="s">
        <v>3734</v>
      </c>
      <c r="C267" s="22" t="s">
        <v>3735</v>
      </c>
      <c r="D267" s="22" t="s">
        <v>7706</v>
      </c>
      <c r="E267" s="22" t="s">
        <v>3736</v>
      </c>
      <c r="F267" s="21" t="s">
        <v>3079</v>
      </c>
      <c r="G267" s="22" t="s">
        <v>3737</v>
      </c>
      <c r="H267" s="22" t="s">
        <v>2267</v>
      </c>
      <c r="I267" s="21" t="s">
        <v>70</v>
      </c>
      <c r="J267" s="21" t="str">
        <f>party!$A$45</f>
        <v>George Boer</v>
      </c>
      <c r="K267" s="21" t="str">
        <f>party!$A$46</f>
        <v>Doug Smith</v>
      </c>
      <c r="O26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7" s="7" t="str">
        <f>references!$D$136</f>
        <v>Decadal Climate Prediction Project Technical Notes</v>
      </c>
      <c r="Q267" s="112" t="str">
        <f>references!$D$14</f>
        <v>Overview CMIP6-Endorsed MIPs</v>
      </c>
      <c r="V267" s="21" t="str">
        <f>party!$A$6</f>
        <v>Charlotte Pascoe</v>
      </c>
      <c r="W267" s="22" t="str">
        <f t="shared" ref="W267:W273" si="15">$C$242</f>
        <v>dcppA-hindcast</v>
      </c>
      <c r="AB267" s="22" t="str">
        <f>$C$14</f>
        <v>historical</v>
      </c>
      <c r="AG267" s="21" t="str">
        <f>TemporalConstraint!$A$44</f>
        <v>10yrs</v>
      </c>
      <c r="AH267" s="21" t="str">
        <f>TemporalConstraint!$A$45</f>
        <v>5yrs</v>
      </c>
      <c r="AI267" s="21" t="str">
        <f>EnsembleRequirement!$A$54</f>
        <v>NAtlanticClimInitialisation</v>
      </c>
      <c r="AM267" s="21" t="str">
        <f>MultiEnsemble!$A$10</f>
        <v>mid1990sAnnualx10</v>
      </c>
      <c r="AN267" s="21" t="str">
        <f>MultiEnsemble!$A$11</f>
        <v>extra1990sx10</v>
      </c>
      <c r="AQ267" s="21" t="str">
        <f>requirement!$A$79</f>
        <v>AOGCM Configuration</v>
      </c>
      <c r="AV267" s="21" t="str">
        <f>ForcingConstraint!$A$14</f>
        <v>Historical WMGHG Concentrations</v>
      </c>
      <c r="AW267" s="21" t="str">
        <f>ForcingConstraint!$A$16</f>
        <v>Historical Land Use</v>
      </c>
      <c r="AX267" s="21" t="str">
        <f>requirement!$A$5</f>
        <v>Historical Aerosol Forcing</v>
      </c>
      <c r="AY267" s="21" t="str">
        <f>requirement!$A$7</f>
        <v>Historical Emissions</v>
      </c>
      <c r="AZ267" s="113" t="str">
        <f>ForcingConstraint!$A$20</f>
        <v>Historical Solar Irradiance Forcing</v>
      </c>
      <c r="BA267" s="113" t="str">
        <f>requirement!$A$10</f>
        <v xml:space="preserve">Historical Solar Particle Forcing </v>
      </c>
      <c r="BM267" s="35"/>
    </row>
    <row r="268" spans="1:65" ht="75">
      <c r="A268" s="22" t="s">
        <v>3738</v>
      </c>
      <c r="B268" s="21" t="s">
        <v>3082</v>
      </c>
      <c r="C268" s="22" t="s">
        <v>3743</v>
      </c>
      <c r="D268" s="22" t="s">
        <v>7707</v>
      </c>
      <c r="E268" s="22" t="s">
        <v>3740</v>
      </c>
      <c r="F268" s="21" t="s">
        <v>3087</v>
      </c>
      <c r="G268" s="22" t="s">
        <v>2331</v>
      </c>
      <c r="H268" s="22" t="s">
        <v>2291</v>
      </c>
      <c r="I268" s="21" t="s">
        <v>70</v>
      </c>
      <c r="J268" s="21" t="str">
        <f>party!$A$45</f>
        <v>George Boer</v>
      </c>
      <c r="K268" s="21" t="str">
        <f>party!$A$46</f>
        <v>Doug Smith</v>
      </c>
      <c r="O268"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8" s="7" t="str">
        <f>references!$D$136</f>
        <v>Decadal Climate Prediction Project Technical Notes</v>
      </c>
      <c r="Q268" s="112" t="str">
        <f>references!$D$14</f>
        <v>Overview CMIP6-Endorsed MIPs</v>
      </c>
      <c r="V268" s="21" t="str">
        <f>party!$A$6</f>
        <v>Charlotte Pascoe</v>
      </c>
      <c r="W268" s="22" t="str">
        <f t="shared" si="15"/>
        <v>dcppA-hindcast</v>
      </c>
      <c r="X268" s="22" t="str">
        <f>experiment!$C$247</f>
        <v>dcppA-assim</v>
      </c>
      <c r="AB268" s="22" t="str">
        <f>$C$271</f>
        <v>dcppC-forecast-addPinatubo</v>
      </c>
      <c r="AC268" s="22" t="str">
        <f>$C$14</f>
        <v>historical</v>
      </c>
      <c r="AG268" s="21" t="str">
        <f>TemporalConstraint!$A$47</f>
        <v>1991-2000 10yrs</v>
      </c>
      <c r="AH268" s="21" t="str">
        <f>TemporalConstraint!$A$48</f>
        <v>1991-1995 5yrs</v>
      </c>
      <c r="AI268" s="21" t="str">
        <f>EnsembleRequirement!$A$48</f>
        <v>TenMember</v>
      </c>
      <c r="AJ268" s="21" t="str">
        <f>EnsembleRequirement!$A$49</f>
        <v>ObservedInitialisation</v>
      </c>
      <c r="AQ268" s="21" t="str">
        <f>requirement!$A$79</f>
        <v>AOGCM Configuration</v>
      </c>
      <c r="AV268" s="21" t="str">
        <f>ForcingConstraint!$A$14</f>
        <v>Historical WMGHG Concentrations</v>
      </c>
      <c r="AW268" s="21" t="str">
        <f>ForcingConstraint!$A$16</f>
        <v>Historical Land Use</v>
      </c>
      <c r="AX268" s="21" t="str">
        <f>requirement!$A$57</f>
        <v>2015 Aerosol Forcing</v>
      </c>
      <c r="AY268" s="21" t="str">
        <f>requirement!$A$7</f>
        <v>Historical Emissions</v>
      </c>
      <c r="AZ268" s="113" t="str">
        <f>ForcingConstraint!$A$20</f>
        <v>Historical Solar Irradiance Forcing</v>
      </c>
      <c r="BA268" s="113" t="str">
        <f>requirement!$A$10</f>
        <v xml:space="preserve">Historical Solar Particle Forcing </v>
      </c>
      <c r="BM268" s="35"/>
    </row>
    <row r="269" spans="1:65" ht="75">
      <c r="A269" s="22" t="s">
        <v>3672</v>
      </c>
      <c r="B269" s="21" t="s">
        <v>3082</v>
      </c>
      <c r="C269" s="22" t="s">
        <v>3744</v>
      </c>
      <c r="D269" s="22" t="s">
        <v>7708</v>
      </c>
      <c r="E269" s="22" t="s">
        <v>3741</v>
      </c>
      <c r="F269" s="21" t="s">
        <v>3088</v>
      </c>
      <c r="G269" s="22" t="s">
        <v>2330</v>
      </c>
      <c r="H269" s="22" t="s">
        <v>2291</v>
      </c>
      <c r="I269" s="21" t="s">
        <v>70</v>
      </c>
      <c r="J269" s="21" t="str">
        <f>party!$A$45</f>
        <v>George Boer</v>
      </c>
      <c r="K269" s="21" t="str">
        <f>party!$A$46</f>
        <v>Doug Smith</v>
      </c>
      <c r="O269"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9" s="7" t="str">
        <f>references!$D$136</f>
        <v>Decadal Climate Prediction Project Technical Notes</v>
      </c>
      <c r="Q269" s="112" t="str">
        <f>references!$D$14</f>
        <v>Overview CMIP6-Endorsed MIPs</v>
      </c>
      <c r="V269" s="21" t="str">
        <f>party!$A$6</f>
        <v>Charlotte Pascoe</v>
      </c>
      <c r="W269" s="22" t="str">
        <f t="shared" si="15"/>
        <v>dcppA-hindcast</v>
      </c>
      <c r="X269" s="22" t="str">
        <f>experiment!$C$247</f>
        <v>dcppA-assim</v>
      </c>
      <c r="AB269" s="22" t="str">
        <f>$C$272</f>
        <v>dcppC-forecast-addElChichon</v>
      </c>
      <c r="AC269" s="22" t="str">
        <f>$C$14</f>
        <v>historical</v>
      </c>
      <c r="AG269" s="21" t="str">
        <f>TemporalConstraint!$A$49</f>
        <v>1982-1991 10yrs</v>
      </c>
      <c r="AH269" s="21" t="str">
        <f>TemporalConstraint!$A$50</f>
        <v>1982-1986 5yrs</v>
      </c>
      <c r="AI269" s="21" t="str">
        <f>EnsembleRequirement!$A$48</f>
        <v>TenMember</v>
      </c>
      <c r="AJ269" s="21" t="str">
        <f>EnsembleRequirement!$A$49</f>
        <v>ObservedInitialisation</v>
      </c>
      <c r="AQ269" s="21" t="str">
        <f>requirement!$A$79</f>
        <v>AOGCM Configuration</v>
      </c>
      <c r="AV269" s="21" t="str">
        <f>ForcingConstraint!$A$14</f>
        <v>Historical WMGHG Concentrations</v>
      </c>
      <c r="AW269" s="21" t="str">
        <f>ForcingConstraint!$A$16</f>
        <v>Historical Land Use</v>
      </c>
      <c r="AX269" s="21" t="str">
        <f>requirement!$A$57</f>
        <v>2015 Aerosol Forcing</v>
      </c>
      <c r="AY269" s="21" t="str">
        <f>requirement!$A$7</f>
        <v>Historical Emissions</v>
      </c>
      <c r="AZ269" s="113" t="str">
        <f>ForcingConstraint!$A$20</f>
        <v>Historical Solar Irradiance Forcing</v>
      </c>
      <c r="BA269" s="113" t="str">
        <f>requirement!$A$10</f>
        <v xml:space="preserve">Historical Solar Particle Forcing </v>
      </c>
      <c r="BM269" s="35"/>
    </row>
    <row r="270" spans="1:65" ht="75">
      <c r="A270" s="22" t="s">
        <v>3677</v>
      </c>
      <c r="B270" s="21" t="s">
        <v>3082</v>
      </c>
      <c r="C270" s="22" t="s">
        <v>3745</v>
      </c>
      <c r="D270" s="22" t="s">
        <v>7709</v>
      </c>
      <c r="E270" s="22" t="s">
        <v>3742</v>
      </c>
      <c r="F270" s="21" t="s">
        <v>3089</v>
      </c>
      <c r="G270" s="22" t="s">
        <v>2332</v>
      </c>
      <c r="H270" s="22" t="s">
        <v>2291</v>
      </c>
      <c r="I270" s="21" t="s">
        <v>70</v>
      </c>
      <c r="J270" s="21" t="str">
        <f>party!$A$45</f>
        <v>George Boer</v>
      </c>
      <c r="K270" s="21" t="str">
        <f>party!$A$46</f>
        <v>Doug Smith</v>
      </c>
      <c r="O27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0" s="7" t="str">
        <f>references!$D$136</f>
        <v>Decadal Climate Prediction Project Technical Notes</v>
      </c>
      <c r="Q270" s="112" t="str">
        <f>references!$D$14</f>
        <v>Overview CMIP6-Endorsed MIPs</v>
      </c>
      <c r="V270" s="21" t="str">
        <f>party!$A$6</f>
        <v>Charlotte Pascoe</v>
      </c>
      <c r="W270" s="22" t="str">
        <f t="shared" si="15"/>
        <v>dcppA-hindcast</v>
      </c>
      <c r="X270" s="22" t="str">
        <f>experiment!$C$247</f>
        <v>dcppA-assim</v>
      </c>
      <c r="AB270" s="22" t="str">
        <f>$C$273</f>
        <v>dcppC-forecast-addAgung</v>
      </c>
      <c r="AC270" s="22" t="str">
        <f>$C$14</f>
        <v>historical</v>
      </c>
      <c r="AG270" s="21" t="str">
        <f>TemporalConstraint!$A$51</f>
        <v>1963-1972 10yrs</v>
      </c>
      <c r="AH270" s="21" t="str">
        <f>TemporalConstraint!$A$52</f>
        <v>1963-1967 5yrs</v>
      </c>
      <c r="AI270" s="21" t="str">
        <f>EnsembleRequirement!$A$48</f>
        <v>TenMember</v>
      </c>
      <c r="AJ270" s="21" t="str">
        <f>EnsembleRequirement!$A$49</f>
        <v>ObservedInitialisation</v>
      </c>
      <c r="AQ270" s="21" t="str">
        <f>requirement!$A$79</f>
        <v>AOGCM Configuration</v>
      </c>
      <c r="AV270" s="21" t="str">
        <f>ForcingConstraint!$A$14</f>
        <v>Historical WMGHG Concentrations</v>
      </c>
      <c r="AW270" s="21" t="str">
        <f>ForcingConstraint!$A$16</f>
        <v>Historical Land Use</v>
      </c>
      <c r="AX270" s="21" t="str">
        <f>requirement!$A$57</f>
        <v>2015 Aerosol Forcing</v>
      </c>
      <c r="AY270" s="21" t="str">
        <f>requirement!$A$7</f>
        <v>Historical Emissions</v>
      </c>
      <c r="AZ270" s="113" t="str">
        <f>ForcingConstraint!$A$20</f>
        <v>Historical Solar Irradiance Forcing</v>
      </c>
      <c r="BA270" s="113" t="str">
        <f>requirement!$A$10</f>
        <v xml:space="preserve">Historical Solar Particle Forcing </v>
      </c>
      <c r="BM270" s="35"/>
    </row>
    <row r="271" spans="1:65" ht="120">
      <c r="A271" s="22" t="s">
        <v>3739</v>
      </c>
      <c r="B271" s="21" t="s">
        <v>3083</v>
      </c>
      <c r="C271" s="22" t="s">
        <v>3748</v>
      </c>
      <c r="D271" s="22" t="s">
        <v>7710</v>
      </c>
      <c r="E271" s="22" t="s">
        <v>5902</v>
      </c>
      <c r="F271" s="21" t="s">
        <v>5904</v>
      </c>
      <c r="G271" s="22" t="s">
        <v>5458</v>
      </c>
      <c r="H271" s="22" t="s">
        <v>5903</v>
      </c>
      <c r="I271" s="21" t="s">
        <v>70</v>
      </c>
      <c r="J271" s="21" t="str">
        <f>party!$A$45</f>
        <v>George Boer</v>
      </c>
      <c r="K271" s="21" t="str">
        <f>party!$A$46</f>
        <v>Doug Smith</v>
      </c>
      <c r="L271" s="21" t="str">
        <f>party!$A$74</f>
        <v>Davide Zanchettin</v>
      </c>
      <c r="M271" s="21" t="str">
        <f>party!$A$75</f>
        <v>Claudia Timmreck</v>
      </c>
      <c r="N271" s="21" t="str">
        <f>party!$A$76</f>
        <v>Myriam Khodri</v>
      </c>
      <c r="O27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71" s="7" t="str">
        <f>references!$D$136</f>
        <v>Decadal Climate Prediction Project Technical Notes</v>
      </c>
      <c r="R271" s="112" t="str">
        <f>references!$D$14</f>
        <v>Overview CMIP6-Endorsed MIPs</v>
      </c>
      <c r="V271" s="21" t="str">
        <f>party!$A$6</f>
        <v>Charlotte Pascoe</v>
      </c>
      <c r="W271" s="22" t="str">
        <f t="shared" si="15"/>
        <v>dcppA-hindcast</v>
      </c>
      <c r="X271" s="22" t="str">
        <f>experiment!$C$247</f>
        <v>dcppA-assim</v>
      </c>
      <c r="AB271" s="22" t="str">
        <f>$C$268</f>
        <v>dcppC-hindcast-noPinatubo</v>
      </c>
      <c r="AG271" s="21" t="str">
        <f>TemporalConstraint!$A$53</f>
        <v>2015-2024 10yrs</v>
      </c>
      <c r="AH271" s="21" t="str">
        <f>TemporalConstraint!$A$54</f>
        <v>2015-2019 5yrs</v>
      </c>
      <c r="AI271" s="21" t="str">
        <f>EnsembleRequirement!$A$48</f>
        <v>TenMember</v>
      </c>
      <c r="AJ271" s="21" t="str">
        <f>EnsembleRequirement!$A$49</f>
        <v>ObservedInitialisation</v>
      </c>
      <c r="AQ271" s="21" t="str">
        <f>requirement!$A$79</f>
        <v>AOGCM Configuration</v>
      </c>
      <c r="AV271" s="21" t="str">
        <f>requirement!$A$33</f>
        <v>RCP45 Forcing</v>
      </c>
      <c r="AW271" s="21" t="str">
        <f>ForcingConstraint!$A$288</f>
        <v>Pinatubo Aerosol</v>
      </c>
      <c r="AX271" s="113" t="str">
        <f>ForcingConstraint!$A$20</f>
        <v>Historical Solar Irradiance Forcing</v>
      </c>
      <c r="AY271" s="113" t="str">
        <f>requirement!$A$10</f>
        <v xml:space="preserve">Historical Solar Particle Forcing </v>
      </c>
      <c r="BM271" s="35"/>
    </row>
    <row r="272" spans="1:65" ht="75">
      <c r="A272" s="22" t="s">
        <v>2357</v>
      </c>
      <c r="B272" s="21" t="s">
        <v>3084</v>
      </c>
      <c r="C272" s="22" t="s">
        <v>3749</v>
      </c>
      <c r="D272" s="22" t="s">
        <v>7711</v>
      </c>
      <c r="E272" s="22" t="s">
        <v>3746</v>
      </c>
      <c r="F272" s="21" t="s">
        <v>3090</v>
      </c>
      <c r="G272" s="22" t="s">
        <v>5457</v>
      </c>
      <c r="H272" s="22" t="s">
        <v>2291</v>
      </c>
      <c r="I272" s="21" t="s">
        <v>70</v>
      </c>
      <c r="J272" s="21" t="str">
        <f>party!$A$45</f>
        <v>George Boer</v>
      </c>
      <c r="K272" s="21" t="str">
        <f>party!$A$46</f>
        <v>Doug Smith</v>
      </c>
      <c r="O27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2" s="7" t="str">
        <f>references!$D$136</f>
        <v>Decadal Climate Prediction Project Technical Notes</v>
      </c>
      <c r="Q272" s="112" t="str">
        <f>references!$D$14</f>
        <v>Overview CMIP6-Endorsed MIPs</v>
      </c>
      <c r="V272" s="21" t="str">
        <f>party!$A$6</f>
        <v>Charlotte Pascoe</v>
      </c>
      <c r="W272" s="22" t="str">
        <f t="shared" si="15"/>
        <v>dcppA-hindcast</v>
      </c>
      <c r="X272" s="22" t="str">
        <f>experiment!$C$247</f>
        <v>dcppA-assim</v>
      </c>
      <c r="AB272" s="22" t="str">
        <f>$C$269</f>
        <v>dcppC-hindcast-noElChichon</v>
      </c>
      <c r="AG272" s="21" t="str">
        <f>TemporalConstraint!$A$53</f>
        <v>2015-2024 10yrs</v>
      </c>
      <c r="AH272" s="21" t="str">
        <f>TemporalConstraint!$A$54</f>
        <v>2015-2019 5yrs</v>
      </c>
      <c r="AI272" s="21" t="str">
        <f>EnsembleRequirement!$A$48</f>
        <v>TenMember</v>
      </c>
      <c r="AJ272" s="21" t="str">
        <f>EnsembleRequirement!$A$49</f>
        <v>ObservedInitialisation</v>
      </c>
      <c r="AQ272" s="21" t="str">
        <f>requirement!$A$79</f>
        <v>AOGCM Configuration</v>
      </c>
      <c r="AV272" s="21" t="str">
        <f>requirement!$A$33</f>
        <v>RCP45 Forcing</v>
      </c>
      <c r="AW272" s="21" t="str">
        <f>ForcingConstraint!$A$289</f>
        <v>El Chichon Aerosol</v>
      </c>
      <c r="AX272" s="113" t="str">
        <f>ForcingConstraint!$A$20</f>
        <v>Historical Solar Irradiance Forcing</v>
      </c>
      <c r="AY272" s="113" t="str">
        <f>requirement!$A$10</f>
        <v xml:space="preserve">Historical Solar Particle Forcing </v>
      </c>
      <c r="BM272" s="35"/>
    </row>
    <row r="273" spans="1:65" ht="75">
      <c r="A273" s="22" t="s">
        <v>3726</v>
      </c>
      <c r="B273" s="21" t="s">
        <v>3085</v>
      </c>
      <c r="C273" s="22" t="s">
        <v>3750</v>
      </c>
      <c r="D273" s="22" t="s">
        <v>7712</v>
      </c>
      <c r="E273" s="22" t="s">
        <v>3747</v>
      </c>
      <c r="F273" s="21" t="s">
        <v>3086</v>
      </c>
      <c r="G273" s="22" t="s">
        <v>5459</v>
      </c>
      <c r="H273" s="22" t="s">
        <v>2291</v>
      </c>
      <c r="I273" s="21" t="s">
        <v>70</v>
      </c>
      <c r="J273" s="21" t="str">
        <f>party!$A$45</f>
        <v>George Boer</v>
      </c>
      <c r="K273" s="21" t="str">
        <f>party!$A$46</f>
        <v>Doug Smith</v>
      </c>
      <c r="O27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3" s="7" t="str">
        <f>references!$D$136</f>
        <v>Decadal Climate Prediction Project Technical Notes</v>
      </c>
      <c r="Q273" s="112" t="str">
        <f>references!$D$14</f>
        <v>Overview CMIP6-Endorsed MIPs</v>
      </c>
      <c r="V273" s="21" t="str">
        <f>party!$A$6</f>
        <v>Charlotte Pascoe</v>
      </c>
      <c r="W273" s="22" t="str">
        <f t="shared" si="15"/>
        <v>dcppA-hindcast</v>
      </c>
      <c r="X273" s="22" t="str">
        <f>experiment!$C$247</f>
        <v>dcppA-assim</v>
      </c>
      <c r="AB273" s="22" t="str">
        <f>$C$270</f>
        <v>dcppC-hindcast-noAgung</v>
      </c>
      <c r="AG273" s="21" t="str">
        <f>TemporalConstraint!$A$53</f>
        <v>2015-2024 10yrs</v>
      </c>
      <c r="AH273" s="21" t="str">
        <f>TemporalConstraint!$A$54</f>
        <v>2015-2019 5yrs</v>
      </c>
      <c r="AI273" s="21" t="str">
        <f>EnsembleRequirement!$A$48</f>
        <v>TenMember</v>
      </c>
      <c r="AJ273" s="21" t="str">
        <f>EnsembleRequirement!$A$49</f>
        <v>ObservedInitialisation</v>
      </c>
      <c r="AQ273" s="21" t="str">
        <f>requirement!$A$79</f>
        <v>AOGCM Configuration</v>
      </c>
      <c r="AV273" s="21" t="str">
        <f>requirement!$A$33</f>
        <v>RCP45 Forcing</v>
      </c>
      <c r="AW273" s="21" t="str">
        <f>ForcingConstraint!$A$290</f>
        <v>Agung Aerosol</v>
      </c>
      <c r="AX273" s="113" t="str">
        <f>ForcingConstraint!$A$20</f>
        <v>Historical Solar Irradiance Forcing</v>
      </c>
      <c r="AY273" s="113" t="str">
        <f>requirement!$A$10</f>
        <v xml:space="preserve">Historical Solar Particle Forcing </v>
      </c>
      <c r="BM273" s="35"/>
    </row>
    <row r="274" spans="1:65" ht="120">
      <c r="A274" s="22" t="s">
        <v>2403</v>
      </c>
      <c r="B274" s="21" t="s">
        <v>3093</v>
      </c>
      <c r="C274" s="22" t="s">
        <v>2408</v>
      </c>
      <c r="F274" s="21" t="s">
        <v>3096</v>
      </c>
      <c r="G274" s="22" t="s">
        <v>4833</v>
      </c>
      <c r="H274" s="22" t="s">
        <v>4831</v>
      </c>
      <c r="I274" s="21" t="s">
        <v>70</v>
      </c>
      <c r="J274" s="21" t="str">
        <f>party!$A$70</f>
        <v>Pascale Braconnot</v>
      </c>
      <c r="K274" s="21" t="str">
        <f>party!$A$71</f>
        <v>Sandy Harrison</v>
      </c>
      <c r="O274"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74"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Q274" s="22" t="str">
        <f>references!$D$14</f>
        <v>Overview CMIP6-Endorsed MIPs</v>
      </c>
      <c r="V274" s="21" t="str">
        <f>party!$A$6</f>
        <v>Charlotte Pascoe</v>
      </c>
      <c r="AB274" s="7" t="str">
        <f>experiment!$C$9</f>
        <v>piControl</v>
      </c>
      <c r="AG274" s="21" t="str">
        <f>TemporalConstraint!$A$55</f>
        <v>850-1849 1000yrs</v>
      </c>
      <c r="AI274" s="21" t="str">
        <f>EnsembleRequirement!$A$4</f>
        <v>SingleMember</v>
      </c>
      <c r="AQ274" s="21" t="str">
        <f>requirement!$A$79</f>
        <v>AOGCM Configuration</v>
      </c>
      <c r="AV274" s="21" t="str">
        <f>ForcingConstraint!$A$293</f>
        <v>past1000 WMGHG</v>
      </c>
      <c r="AW274" s="21" t="str">
        <f>ForcingConstraint!$A$295</f>
        <v>past1000 Astronomical Parameters</v>
      </c>
      <c r="AX274" s="21" t="str">
        <f>ForcingConstraint!$A$404</f>
        <v>Pre-Industrial Ice sheets</v>
      </c>
      <c r="AY274" s="21" t="str">
        <f>ForcingConstraint!$A$405</f>
        <v>Pre-Industrial Land-Sea mask</v>
      </c>
      <c r="AZ274" s="21" t="str">
        <f>ForcingConstraint!$A$292</f>
        <v>past1000 Land Use</v>
      </c>
      <c r="BA274" s="21" t="str">
        <f>ForcingConstraint!$A$291</f>
        <v>past1000 Solar Variability</v>
      </c>
      <c r="BB274" s="21" t="str">
        <f>ForcingConstraint!$A$294</f>
        <v>past1000 Volcanic Aerosols</v>
      </c>
      <c r="BM274" s="35"/>
    </row>
    <row r="275" spans="1:65" ht="135">
      <c r="A275" s="22" t="s">
        <v>2405</v>
      </c>
      <c r="B275" s="21" t="s">
        <v>3094</v>
      </c>
      <c r="C275" s="22" t="s">
        <v>2406</v>
      </c>
      <c r="E275" s="22" t="s">
        <v>4945</v>
      </c>
      <c r="F275" s="21" t="s">
        <v>3097</v>
      </c>
      <c r="G275" s="22" t="s">
        <v>4834</v>
      </c>
      <c r="H275" s="22" t="s">
        <v>2413</v>
      </c>
      <c r="I275" s="21" t="s">
        <v>70</v>
      </c>
      <c r="J275" s="21" t="str">
        <f>party!$A$70</f>
        <v>Pascale Braconnot</v>
      </c>
      <c r="K275" s="21" t="str">
        <f>party!$A$71</f>
        <v>Sandy Harrison</v>
      </c>
      <c r="O275"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75" s="7" t="str">
        <f>references!$D$115</f>
        <v>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v>
      </c>
      <c r="Q275" s="22" t="str">
        <f>references!$D$14</f>
        <v>Overview CMIP6-Endorsed MIPs</v>
      </c>
      <c r="V275" s="21" t="str">
        <f>party!$A$6</f>
        <v>Charlotte Pascoe</v>
      </c>
      <c r="AB275" s="7" t="str">
        <f>experiment!$C$9</f>
        <v>piControl</v>
      </c>
      <c r="AG275" s="21" t="str">
        <f>TemporalConstraint!$A$56</f>
        <v>100yrsAfterSpinUp</v>
      </c>
      <c r="AI275" s="21" t="str">
        <f>EnsembleRequirement!$A$4</f>
        <v>SingleMember</v>
      </c>
      <c r="AQ275" s="21" t="str">
        <f>requirement!$A$79</f>
        <v>AOGCM Configuration</v>
      </c>
      <c r="AV275" s="21" t="str">
        <f>requirement!$A$130</f>
        <v>mid-Holocene WMGHG</v>
      </c>
      <c r="AW275" s="21" t="str">
        <f>ForcingConstraint!$A$296</f>
        <v>mid-Holocene Astronomical Parameters</v>
      </c>
      <c r="AX275" s="21" t="str">
        <f>ForcingConstraint!$A$404</f>
        <v>Pre-Industrial Ice sheets</v>
      </c>
      <c r="AY275" s="21" t="str">
        <f>ForcingConstraint!$A$405</f>
        <v>Pre-Industrial Land-Sea mask</v>
      </c>
      <c r="BM275" s="35"/>
    </row>
    <row r="276" spans="1:65" ht="120">
      <c r="A276" s="22" t="s">
        <v>2407</v>
      </c>
      <c r="B276" s="21" t="s">
        <v>3092</v>
      </c>
      <c r="C276" s="22" t="s">
        <v>2404</v>
      </c>
      <c r="E276" s="22" t="s">
        <v>4944</v>
      </c>
      <c r="F276" s="21" t="s">
        <v>3098</v>
      </c>
      <c r="G276" s="22" t="s">
        <v>4835</v>
      </c>
      <c r="H276" s="22" t="s">
        <v>4830</v>
      </c>
      <c r="I276" s="21" t="s">
        <v>70</v>
      </c>
      <c r="J276" s="21" t="str">
        <f>party!$A$70</f>
        <v>Pascale Braconnot</v>
      </c>
      <c r="K276" s="21" t="str">
        <f>party!$A$71</f>
        <v>Sandy Harrison</v>
      </c>
      <c r="O276"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76" s="22" t="str">
        <f>references!$D$14</f>
        <v>Overview CMIP6-Endorsed MIPs</v>
      </c>
      <c r="V276" s="21" t="str">
        <f>party!$A$6</f>
        <v>Charlotte Pascoe</v>
      </c>
      <c r="AB276" s="7" t="str">
        <f>experiment!$C$9</f>
        <v>piControl</v>
      </c>
      <c r="AG276" s="21" t="str">
        <f>TemporalConstraint!$A$56</f>
        <v>100yrsAfterSpinUp</v>
      </c>
      <c r="AI276" s="21" t="str">
        <f>EnsembleRequirement!$A$4</f>
        <v>SingleMember</v>
      </c>
      <c r="AQ276" s="21" t="str">
        <f>requirement!$A$79</f>
        <v>AOGCM Configuration</v>
      </c>
      <c r="AV276" s="21" t="str">
        <f>requirement!$A$131</f>
        <v>Last Glacial Maximum WMGHG</v>
      </c>
      <c r="AW276" s="21" t="str">
        <f>ForcingConstraint!$A$299</f>
        <v>LGM Astronomical Parameters</v>
      </c>
      <c r="AX276" s="21" t="str">
        <f>ForcingConstraint!$A$297</f>
        <v>LGM Ice Sheets</v>
      </c>
      <c r="AY276" s="21" t="str">
        <f>ForcingConstraint!$A$298</f>
        <v>LGM Land-Sea Mask</v>
      </c>
      <c r="BM276" s="35"/>
    </row>
    <row r="277" spans="1:65" ht="135">
      <c r="A277" s="22" t="s">
        <v>2409</v>
      </c>
      <c r="B277" s="21" t="s">
        <v>4823</v>
      </c>
      <c r="C277" s="22" t="s">
        <v>3091</v>
      </c>
      <c r="E277" s="22" t="s">
        <v>2410</v>
      </c>
      <c r="F277" s="21" t="s">
        <v>3099</v>
      </c>
      <c r="G277" s="22" t="s">
        <v>6593</v>
      </c>
      <c r="H277" s="22" t="s">
        <v>4832</v>
      </c>
      <c r="I277" s="21" t="s">
        <v>70</v>
      </c>
      <c r="J277" s="21" t="str">
        <f>party!$A$70</f>
        <v>Pascale Braconnot</v>
      </c>
      <c r="K277" s="21" t="str">
        <f>party!$A$71</f>
        <v>Sandy Harrison</v>
      </c>
      <c r="O277"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77" s="7" t="str">
        <f>references!$D$115</f>
        <v>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v>
      </c>
      <c r="Q277" s="22" t="str">
        <f>references!$D$14</f>
        <v>Overview CMIP6-Endorsed MIPs</v>
      </c>
      <c r="V277" s="21" t="str">
        <f>party!$A$6</f>
        <v>Charlotte Pascoe</v>
      </c>
      <c r="AB277" s="7" t="str">
        <f>experiment!$C$9</f>
        <v>piControl</v>
      </c>
      <c r="AG277" s="21" t="str">
        <f>TemporalConstraint!$A$56</f>
        <v>100yrsAfterSpinUp</v>
      </c>
      <c r="AI277" s="21" t="str">
        <f>EnsembleRequirement!$A$4</f>
        <v>SingleMember</v>
      </c>
      <c r="AQ277" s="21" t="str">
        <f>requirement!$A$79</f>
        <v>AOGCM Configuration</v>
      </c>
      <c r="AV277" s="21" t="str">
        <f>requirement!$A$132</f>
        <v>Last Inter-Glacial WMGHG</v>
      </c>
      <c r="AW277" s="21" t="str">
        <f>ForcingConstraint!$A$300</f>
        <v>LIG Astronomical Parameters</v>
      </c>
      <c r="AX277" s="21" t="str">
        <f>ForcingConstraint!$A$404</f>
        <v>Pre-Industrial Ice sheets</v>
      </c>
      <c r="AY277" s="21" t="str">
        <f>ForcingConstraint!$A$405</f>
        <v>Pre-Industrial Land-Sea mask</v>
      </c>
      <c r="BM277" s="35"/>
    </row>
    <row r="278" spans="1:65" ht="120">
      <c r="A278" s="22" t="s">
        <v>2411</v>
      </c>
      <c r="B278" s="21" t="s">
        <v>4824</v>
      </c>
      <c r="C278" s="22" t="s">
        <v>3095</v>
      </c>
      <c r="D278" s="22" t="s">
        <v>7669</v>
      </c>
      <c r="E278" s="22" t="s">
        <v>2412</v>
      </c>
      <c r="F278" s="21" t="s">
        <v>7634</v>
      </c>
      <c r="G278" s="22" t="s">
        <v>4836</v>
      </c>
      <c r="H278" s="22" t="s">
        <v>2450</v>
      </c>
      <c r="I278" s="21" t="s">
        <v>70</v>
      </c>
      <c r="J278" s="21" t="str">
        <f>party!$A$70</f>
        <v>Pascale Braconnot</v>
      </c>
      <c r="K278" s="21" t="str">
        <f>party!$A$71</f>
        <v>Sandy Harrison</v>
      </c>
      <c r="O278"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78"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Q278" s="22" t="str">
        <f>references!$D$14</f>
        <v>Overview CMIP6-Endorsed MIPs</v>
      </c>
      <c r="V278" s="21" t="str">
        <f>party!$A$6</f>
        <v>Charlotte Pascoe</v>
      </c>
      <c r="AB278" s="7" t="str">
        <f>experiment!$C$9</f>
        <v>piControl</v>
      </c>
      <c r="AG278" s="21" t="str">
        <f>TemporalConstraint!$A$56</f>
        <v>100yrsAfterSpinUp</v>
      </c>
      <c r="AI278" s="21" t="str">
        <f>EnsembleRequirement!$A$4</f>
        <v>SingleMember</v>
      </c>
      <c r="AQ278" s="21" t="str">
        <f>requirement!$A$79</f>
        <v>AOGCM Configuration</v>
      </c>
      <c r="AV278" s="21" t="str">
        <f>ForcingConstraint!$A$304</f>
        <v>Mid-Pliocene CO2</v>
      </c>
      <c r="AW278" s="21" t="str">
        <f>ForcingConstraint!$A$305</f>
        <v>Mid-Pliocene Astronomical Parameters</v>
      </c>
      <c r="AX278" s="21" t="str">
        <f>ForcingConstraint!$A$301</f>
        <v>Mid-Pliocene Ice Sheets</v>
      </c>
      <c r="AY278" s="21" t="str">
        <f>ForcingConstraint!$A$302</f>
        <v>Mid-Pliocene Land Sea Mask</v>
      </c>
      <c r="AZ278" s="21" t="str">
        <f>ForcingConstraint!$A$303</f>
        <v>Mid-Pliocene Topography</v>
      </c>
      <c r="BM278" s="35"/>
    </row>
    <row r="279" spans="1:65" ht="60">
      <c r="A279" s="22" t="s">
        <v>2560</v>
      </c>
      <c r="B279" s="21" t="s">
        <v>7944</v>
      </c>
      <c r="C279" s="22" t="s">
        <v>2776</v>
      </c>
      <c r="D279" s="22" t="s">
        <v>7670</v>
      </c>
      <c r="E279" s="22" t="s">
        <v>4951</v>
      </c>
      <c r="F279" s="21" t="s">
        <v>3106</v>
      </c>
      <c r="G279" s="22" t="s">
        <v>6619</v>
      </c>
      <c r="H279" s="22" t="s">
        <v>7951</v>
      </c>
      <c r="I279" s="21" t="s">
        <v>70</v>
      </c>
      <c r="J279" s="21" t="str">
        <f>party!$A$72</f>
        <v xml:space="preserve">Robert Pincus </v>
      </c>
      <c r="K279" s="21" t="str">
        <f>party!$A$73</f>
        <v>Piers Forster</v>
      </c>
      <c r="L279" s="21" t="str">
        <f>party!$A$4</f>
        <v>Bjorn Stevens</v>
      </c>
      <c r="O279" s="22" t="str">
        <f>references!$D$64</f>
        <v>Pincus, R., P. M. Forster, B. Stevens (2016), The Radiative Forcing Model Intercomparison Project (RFMIP): experimental protocol for CMIP6, Geosci. Model Dev., 9, 3447-3460</v>
      </c>
      <c r="P279" s="22" t="str">
        <f>references!$D$14</f>
        <v>Overview CMIP6-Endorsed MIPs</v>
      </c>
      <c r="V279" s="21" t="str">
        <f>party!$A$6</f>
        <v>Charlotte Pascoe</v>
      </c>
      <c r="Y279" s="42"/>
      <c r="Z279" s="7" t="str">
        <f>experiment!$C$9</f>
        <v>piControl</v>
      </c>
      <c r="AB279" s="22" t="str">
        <f>$C$282</f>
        <v>piClim-ghg</v>
      </c>
      <c r="AC279" s="22" t="str">
        <f>$C$283</f>
        <v>piClim-aer</v>
      </c>
      <c r="AD279" s="22" t="str">
        <f>$C$284</f>
        <v>piClim-lu</v>
      </c>
      <c r="AE279" s="22" t="str">
        <f>$C$280</f>
        <v>piClim-4xCO2</v>
      </c>
      <c r="AF279" s="22" t="str">
        <f>$C$281</f>
        <v>piClim-anthro</v>
      </c>
      <c r="AG279" s="21" t="str">
        <f>TemporalConstraint!$A$5</f>
        <v>30yrs</v>
      </c>
      <c r="AI279" s="21" t="str">
        <f>EnsembleRequirement!$A$4</f>
        <v>SingleMember</v>
      </c>
      <c r="AQ279" s="21" t="str">
        <f>requirement!$A$59</f>
        <v>Atmosphere-Land Configuration</v>
      </c>
      <c r="AV279" s="21" t="str">
        <f>ForcingConstraint!$A$99</f>
        <v>piControl SST Climatology</v>
      </c>
      <c r="AW279" s="21" t="str">
        <f>ForcingConstraint!$A$100</f>
        <v>piControl SIC Climatology</v>
      </c>
      <c r="AX279" s="21" t="str">
        <f>ForcingConstraint!$A$26</f>
        <v>Pre-Industrial CO2 Concentration</v>
      </c>
      <c r="AY279" s="21" t="str">
        <f>requirement!$A$63</f>
        <v>RFMIP Pre-Industrial Forcing Excluding CO2</v>
      </c>
      <c r="AZ279" s="21" t="str">
        <f>requirement!$A$12</f>
        <v>Pre-Industrial Solar Particle Forcing</v>
      </c>
      <c r="BM279" s="35"/>
    </row>
    <row r="280" spans="1:65" ht="75">
      <c r="A280" s="22" t="s">
        <v>2561</v>
      </c>
      <c r="B280" s="21" t="s">
        <v>5009</v>
      </c>
      <c r="C280" s="22" t="s">
        <v>3100</v>
      </c>
      <c r="D280" s="22" t="s">
        <v>7672</v>
      </c>
      <c r="E280" s="22" t="s">
        <v>3103</v>
      </c>
      <c r="F280" s="21" t="s">
        <v>3107</v>
      </c>
      <c r="G280" s="22" t="s">
        <v>6620</v>
      </c>
      <c r="H280" s="22" t="s">
        <v>3115</v>
      </c>
      <c r="I280" s="21" t="s">
        <v>70</v>
      </c>
      <c r="J280" s="21" t="str">
        <f>party!$A$72</f>
        <v xml:space="preserve">Robert Pincus </v>
      </c>
      <c r="K280" s="21" t="str">
        <f>party!$A$73</f>
        <v>Piers Forster</v>
      </c>
      <c r="L280" s="21" t="str">
        <f>party!$A$4</f>
        <v>Bjorn Stevens</v>
      </c>
      <c r="O280" s="22" t="str">
        <f>references!$D$64</f>
        <v>Pincus, R., P. M. Forster, B. Stevens (2016), The Radiative Forcing Model Intercomparison Project (RFMIP): experimental protocol for CMIP6, Geosci. Model Dev., 9, 3447-3460</v>
      </c>
      <c r="P280" s="22" t="str">
        <f>references!$D$14</f>
        <v>Overview CMIP6-Endorsed MIPs</v>
      </c>
      <c r="V280" s="21" t="str">
        <f>party!$A$6</f>
        <v>Charlotte Pascoe</v>
      </c>
      <c r="W280" s="22" t="str">
        <f>$C$279</f>
        <v>piClim-control</v>
      </c>
      <c r="Y280" s="42"/>
      <c r="Z280" s="7" t="str">
        <f>experiment!$C$9</f>
        <v>piControl</v>
      </c>
      <c r="AB280" s="7" t="str">
        <f>experiment!$C$5</f>
        <v>abrupt-4xCO2</v>
      </c>
      <c r="AG280" s="21" t="str">
        <f>TemporalConstraint!$A$5</f>
        <v>30yrs</v>
      </c>
      <c r="AI280" s="21" t="str">
        <f>EnsembleRequirement!$A$4</f>
        <v>SingleMember</v>
      </c>
      <c r="AQ280" s="21" t="str">
        <f>requirement!$A$59</f>
        <v>Atmosphere-Land Configuration</v>
      </c>
      <c r="AV280" s="21" t="str">
        <f>ForcingConstraint!$A$99</f>
        <v>piControl SST Climatology</v>
      </c>
      <c r="AW280" s="21" t="str">
        <f>ForcingConstraint!$A$100</f>
        <v>piControl SIC Climatology</v>
      </c>
      <c r="AX280" s="21" t="str">
        <f>ForcingConstraint!$A$4</f>
        <v>Abrupt 4xCO2 Increase</v>
      </c>
      <c r="AY280" s="21" t="str">
        <f>requirement!$A$63</f>
        <v>RFMIP Pre-Industrial Forcing Excluding CO2</v>
      </c>
      <c r="AZ280" s="21" t="str">
        <f>requirement!$A$12</f>
        <v>Pre-Industrial Solar Particle Forcing</v>
      </c>
      <c r="BM280" s="35"/>
    </row>
    <row r="281" spans="1:65" ht="75">
      <c r="A281" s="22" t="s">
        <v>2562</v>
      </c>
      <c r="B281" s="21" t="s">
        <v>5010</v>
      </c>
      <c r="C281" s="22" t="s">
        <v>3101</v>
      </c>
      <c r="D281" s="22" t="s">
        <v>7671</v>
      </c>
      <c r="E281" s="22" t="s">
        <v>3104</v>
      </c>
      <c r="F281" s="21" t="s">
        <v>3108</v>
      </c>
      <c r="G281" s="22" t="s">
        <v>7952</v>
      </c>
      <c r="H281" s="22" t="s">
        <v>3116</v>
      </c>
      <c r="I281" s="21" t="s">
        <v>70</v>
      </c>
      <c r="J281" s="21" t="str">
        <f>party!$A$72</f>
        <v xml:space="preserve">Robert Pincus </v>
      </c>
      <c r="K281" s="21" t="str">
        <f>party!$A$73</f>
        <v>Piers Forster</v>
      </c>
      <c r="L281" s="21" t="str">
        <f>party!$A$4</f>
        <v>Bjorn Stevens</v>
      </c>
      <c r="O281" s="22" t="str">
        <f>references!$D$64</f>
        <v>Pincus, R., P. M. Forster, B. Stevens (2016), The Radiative Forcing Model Intercomparison Project (RFMIP): experimental protocol for CMIP6, Geosci. Model Dev., 9, 3447-3460</v>
      </c>
      <c r="P281" s="22" t="str">
        <f>references!$D$14</f>
        <v>Overview CMIP6-Endorsed MIPs</v>
      </c>
      <c r="V281" s="21" t="str">
        <f>party!$A$6</f>
        <v>Charlotte Pascoe</v>
      </c>
      <c r="W281" s="22" t="str">
        <f t="shared" ref="W281:W290" si="16">$C$279</f>
        <v>piClim-control</v>
      </c>
      <c r="Y281" s="42"/>
      <c r="Z281" s="7" t="str">
        <f>experiment!$C$9</f>
        <v>piControl</v>
      </c>
      <c r="AG281" s="21" t="str">
        <f>TemporalConstraint!$A$5</f>
        <v>30yrs</v>
      </c>
      <c r="AI281" s="21" t="str">
        <f>EnsembleRequirement!$A$4</f>
        <v>SingleMember</v>
      </c>
      <c r="AQ281" s="21" t="str">
        <f>requirement!$A$59</f>
        <v>Atmosphere-Land Configuration</v>
      </c>
      <c r="AV281" s="21" t="str">
        <f>ForcingConstraint!$A$99</f>
        <v>piControl SST Climatology</v>
      </c>
      <c r="AW281" s="21" t="str">
        <f>ForcingConstraint!$A$100</f>
        <v>piControl SIC Climatology</v>
      </c>
      <c r="AX281" s="21" t="str">
        <f>requirement!$A$60</f>
        <v>2014 Anthropogenic Forcing</v>
      </c>
      <c r="AY281" s="16" t="str">
        <f>ForcingConstraint!$A$429</f>
        <v>Pre-Industrial Solar Irradiance Forcing</v>
      </c>
      <c r="AZ281" s="21" t="str">
        <f>requirement!$A$12</f>
        <v>Pre-Industrial Solar Particle Forcing</v>
      </c>
      <c r="BM281" s="35"/>
    </row>
    <row r="282" spans="1:65" ht="75">
      <c r="A282" s="22" t="s">
        <v>2563</v>
      </c>
      <c r="B282" s="21" t="s">
        <v>5011</v>
      </c>
      <c r="C282" s="22" t="s">
        <v>5568</v>
      </c>
      <c r="D282" s="22" t="s">
        <v>7673</v>
      </c>
      <c r="E282" s="22" t="s">
        <v>5567</v>
      </c>
      <c r="F282" s="21" t="s">
        <v>7959</v>
      </c>
      <c r="G282" s="22" t="s">
        <v>7958</v>
      </c>
      <c r="H282" s="22" t="s">
        <v>7957</v>
      </c>
      <c r="I282" s="21" t="s">
        <v>70</v>
      </c>
      <c r="J282" s="21" t="str">
        <f>party!$A$72</f>
        <v xml:space="preserve">Robert Pincus </v>
      </c>
      <c r="K282" s="21" t="str">
        <f>party!$A$73</f>
        <v>Piers Forster</v>
      </c>
      <c r="L282" s="21" t="str">
        <f>party!$A$4</f>
        <v>Bjorn Stevens</v>
      </c>
      <c r="O282" s="22" t="str">
        <f>references!$D$64</f>
        <v>Pincus, R., P. M. Forster, B. Stevens (2016), The Radiative Forcing Model Intercomparison Project (RFMIP): experimental protocol for CMIP6, Geosci. Model Dev., 9, 3447-3460</v>
      </c>
      <c r="P282" s="22" t="str">
        <f>references!$D$14</f>
        <v>Overview CMIP6-Endorsed MIPs</v>
      </c>
      <c r="V282" s="21" t="str">
        <f>party!$A$6</f>
        <v>Charlotte Pascoe</v>
      </c>
      <c r="W282" s="22" t="str">
        <f t="shared" si="16"/>
        <v>piClim-control</v>
      </c>
      <c r="Y282" s="42"/>
      <c r="Z282" s="7" t="str">
        <f>experiment!$C$9</f>
        <v>piControl</v>
      </c>
      <c r="AG282" s="21" t="str">
        <f>TemporalConstraint!$A$5</f>
        <v>30yrs</v>
      </c>
      <c r="AI282" s="21" t="str">
        <f>EnsembleRequirement!$A$4</f>
        <v>SingleMember</v>
      </c>
      <c r="AQ282" s="21" t="str">
        <f>requirement!$A$59</f>
        <v>Atmosphere-Land Configuration</v>
      </c>
      <c r="AV282" s="21" t="str">
        <f>ForcingConstraint!$A$99</f>
        <v>piControl SST Climatology</v>
      </c>
      <c r="AW282" s="21" t="str">
        <f>ForcingConstraint!$A$100</f>
        <v>piControl SIC Climatology</v>
      </c>
      <c r="AX282" s="21" t="str">
        <f>ForcingConstraint!$A$407</f>
        <v>2014 GHG Concentrations excluding O3</v>
      </c>
      <c r="AY282" s="21" t="str">
        <f>ForcingConstraint!$A$430</f>
        <v>Pre-Industrial Ozone Concentrations</v>
      </c>
      <c r="AZ282" s="21" t="str">
        <f>requirement!$A$62</f>
        <v>RFMIP Pre-Industrial Forcing Excluding GHG</v>
      </c>
      <c r="BA282" s="21" t="str">
        <f>requirement!$A$12</f>
        <v>Pre-Industrial Solar Particle Forcing</v>
      </c>
      <c r="BM282" s="35"/>
    </row>
    <row r="283" spans="1:65" ht="75">
      <c r="A283" s="22" t="s">
        <v>2564</v>
      </c>
      <c r="B283" s="21" t="s">
        <v>5971</v>
      </c>
      <c r="C283" s="22" t="s">
        <v>2821</v>
      </c>
      <c r="D283" s="22" t="s">
        <v>7674</v>
      </c>
      <c r="E283" s="22" t="s">
        <v>5970</v>
      </c>
      <c r="F283" s="21" t="s">
        <v>3109</v>
      </c>
      <c r="G283" s="22" t="s">
        <v>7960</v>
      </c>
      <c r="H283" s="22" t="s">
        <v>3117</v>
      </c>
      <c r="I283" s="21" t="s">
        <v>70</v>
      </c>
      <c r="J283" s="21" t="str">
        <f>party!$A$72</f>
        <v xml:space="preserve">Robert Pincus </v>
      </c>
      <c r="K283" s="21" t="str">
        <f>party!$A$73</f>
        <v>Piers Forster</v>
      </c>
      <c r="L283" s="21" t="str">
        <f>party!$A$4</f>
        <v>Bjorn Stevens</v>
      </c>
      <c r="O283" s="22" t="str">
        <f>references!$D$64</f>
        <v>Pincus, R., P. M. Forster, B. Stevens (2016), The Radiative Forcing Model Intercomparison Project (RFMIP): experimental protocol for CMIP6, Geosci. Model Dev., 9, 3447-3460</v>
      </c>
      <c r="P283" s="22" t="str">
        <f>references!$D$14</f>
        <v>Overview CMIP6-Endorsed MIPs</v>
      </c>
      <c r="V283" s="21" t="str">
        <f>party!$A$6</f>
        <v>Charlotte Pascoe</v>
      </c>
      <c r="W283" s="22" t="str">
        <f t="shared" si="16"/>
        <v>piClim-control</v>
      </c>
      <c r="Y283" s="42"/>
      <c r="Z283" s="7" t="str">
        <f>experiment!$C$9</f>
        <v>piControl</v>
      </c>
      <c r="AG283" s="21" t="str">
        <f>TemporalConstraint!$A$5</f>
        <v>30yrs</v>
      </c>
      <c r="AI283" s="21" t="str">
        <f>EnsembleRequirement!$A$4</f>
        <v>SingleMember</v>
      </c>
      <c r="AQ283" s="21" t="str">
        <f>requirement!$A$59</f>
        <v>Atmosphere-Land Configuration</v>
      </c>
      <c r="AV283" s="21" t="str">
        <f>ForcingConstraint!$A$99</f>
        <v>piControl SST Climatology</v>
      </c>
      <c r="AW283" s="21" t="str">
        <f>ForcingConstraint!$A$100</f>
        <v>piControl SIC Climatology</v>
      </c>
      <c r="AX283" s="21" t="str">
        <f>ForcingConstraint!$A$332</f>
        <v>2014 Aerosols</v>
      </c>
      <c r="AY283" s="21" t="str">
        <f>ForcingConstraint!$A$333</f>
        <v>2014 Aerosol Precursors</v>
      </c>
      <c r="AZ283" s="21" t="str">
        <f>requirement!$A$67</f>
        <v>Pre-Industrial Forcing Excluding Aerosols</v>
      </c>
      <c r="BA283" s="21" t="str">
        <f>requirement!$A$12</f>
        <v>Pre-Industrial Solar Particle Forcing</v>
      </c>
      <c r="BM283" s="35"/>
    </row>
    <row r="284" spans="1:65" ht="75">
      <c r="A284" s="22" t="s">
        <v>2558</v>
      </c>
      <c r="B284" s="21" t="s">
        <v>5012</v>
      </c>
      <c r="C284" s="22" t="s">
        <v>3102</v>
      </c>
      <c r="D284" s="22" t="s">
        <v>7675</v>
      </c>
      <c r="E284" s="22" t="s">
        <v>3105</v>
      </c>
      <c r="F284" s="21" t="s">
        <v>5013</v>
      </c>
      <c r="G284" s="22" t="s">
        <v>6621</v>
      </c>
      <c r="H284" s="22" t="s">
        <v>3118</v>
      </c>
      <c r="I284" s="21" t="s">
        <v>70</v>
      </c>
      <c r="J284" s="21" t="str">
        <f>party!$A$72</f>
        <v xml:space="preserve">Robert Pincus </v>
      </c>
      <c r="K284" s="21" t="str">
        <f>party!$A$73</f>
        <v>Piers Forster</v>
      </c>
      <c r="L284" s="21" t="str">
        <f>party!$A$4</f>
        <v>Bjorn Stevens</v>
      </c>
      <c r="O284" s="22" t="str">
        <f>references!$D$64</f>
        <v>Pincus, R., P. M. Forster, B. Stevens (2016), The Radiative Forcing Model Intercomparison Project (RFMIP): experimental protocol for CMIP6, Geosci. Model Dev., 9, 3447-3460</v>
      </c>
      <c r="P284" s="22" t="str">
        <f>references!$D$14</f>
        <v>Overview CMIP6-Endorsed MIPs</v>
      </c>
      <c r="V284" s="21" t="str">
        <f>party!$A$6</f>
        <v>Charlotte Pascoe</v>
      </c>
      <c r="W284" s="22" t="str">
        <f t="shared" si="16"/>
        <v>piClim-control</v>
      </c>
      <c r="Y284" s="42"/>
      <c r="Z284" s="7" t="str">
        <f>experiment!$C$9</f>
        <v>piControl</v>
      </c>
      <c r="AG284" s="21" t="str">
        <f>TemporalConstraint!$A$5</f>
        <v>30yrs</v>
      </c>
      <c r="AI284" s="21" t="str">
        <f>EnsembleRequirement!$A$4</f>
        <v>SingleMember</v>
      </c>
      <c r="AQ284" s="21" t="str">
        <f>requirement!$A$59</f>
        <v>Atmosphere-Land Configuration</v>
      </c>
      <c r="AV284" s="21" t="str">
        <f>ForcingConstraint!$A$99</f>
        <v>piControl SST Climatology</v>
      </c>
      <c r="AW284" s="21" t="str">
        <f>ForcingConstraint!$A$100</f>
        <v>piControl SIC Climatology</v>
      </c>
      <c r="AX284" s="21" t="str">
        <f>ForcingConstraint!$A$335</f>
        <v>2014 Land Use</v>
      </c>
      <c r="AY284" s="21" t="str">
        <f>requirement!$A$65</f>
        <v>RFMIP Pre-Industrial Forcing Excluding Land Use</v>
      </c>
      <c r="AZ284" s="21" t="str">
        <f>requirement!$A$12</f>
        <v>Pre-Industrial Solar Particle Forcing</v>
      </c>
      <c r="BM284" s="35"/>
    </row>
    <row r="285" spans="1:65" s="124" customFormat="1" ht="75">
      <c r="A285" s="106" t="s">
        <v>3403</v>
      </c>
      <c r="B285" s="84" t="s">
        <v>5026</v>
      </c>
      <c r="C285" s="106" t="s">
        <v>3403</v>
      </c>
      <c r="D285" s="106" t="s">
        <v>7686</v>
      </c>
      <c r="E285" s="106" t="s">
        <v>5566</v>
      </c>
      <c r="F285" s="84" t="s">
        <v>3112</v>
      </c>
      <c r="G285" s="106" t="s">
        <v>6622</v>
      </c>
      <c r="H285" s="195" t="s">
        <v>3119</v>
      </c>
      <c r="I285" s="84" t="s">
        <v>70</v>
      </c>
      <c r="J285" s="84" t="str">
        <f>party!$A$72</f>
        <v xml:space="preserve">Robert Pincus </v>
      </c>
      <c r="K285" s="84" t="str">
        <f>party!$A$73</f>
        <v>Piers Forster</v>
      </c>
      <c r="L285" s="84" t="str">
        <f>party!$A$4</f>
        <v>Bjorn Stevens</v>
      </c>
      <c r="M285" s="84"/>
      <c r="N285" s="84"/>
      <c r="O285" s="106" t="str">
        <f>references!D$14</f>
        <v>Overview CMIP6-Endorsed MIPs</v>
      </c>
      <c r="P285" s="106" t="str">
        <f>references!D$59</f>
        <v>Carslaw, K.S., L.A. Lee, C.L.Reddington, K.J. Pringle, A. Rap, P.M. Forster, G.W. Mann, D.V. Spracklen, M.T. Woodhouse, L.A. Regayre, J.R. Pierce (2013), Large contribution of natural aerosols to uncertainty in indirect forcing, Nature, 503, 67-71</v>
      </c>
      <c r="Q285" s="106" t="str">
        <f>references!$D$64</f>
        <v>Pincus, R., P. M. Forster, B. Stevens (2016), The Radiative Forcing Model Intercomparison Project (RFMIP): experimental protocol for CMIP6, Geosci. Model Dev., 9, 3447-3460</v>
      </c>
      <c r="R285" s="106"/>
      <c r="S285" s="106"/>
      <c r="T285" s="106"/>
      <c r="U285" s="106"/>
      <c r="V285" s="84" t="str">
        <f>party!$A$6</f>
        <v>Charlotte Pascoe</v>
      </c>
      <c r="W285" s="106" t="str">
        <f t="shared" si="16"/>
        <v>piClim-control</v>
      </c>
      <c r="X285" s="106"/>
      <c r="Y285" s="214"/>
      <c r="Z285" s="119" t="str">
        <f>experiment!$C$9</f>
        <v>piControl</v>
      </c>
      <c r="AA285" s="106"/>
      <c r="AB285" s="106" t="str">
        <f>$C$283</f>
        <v>piClim-aer</v>
      </c>
      <c r="AC285" s="106"/>
      <c r="AD285" s="106"/>
      <c r="AE285" s="106"/>
      <c r="AF285" s="106"/>
      <c r="AG285" s="84" t="str">
        <f>TemporalConstraint!$A$5</f>
        <v>30yrs</v>
      </c>
      <c r="AH285" s="84"/>
      <c r="AI285" s="84" t="str">
        <f>EnsembleRequirement!$A$4</f>
        <v>SingleMember</v>
      </c>
      <c r="AJ285" s="84"/>
      <c r="AK285" s="84"/>
      <c r="AL285" s="84"/>
      <c r="AM285" s="84"/>
      <c r="AN285" s="84"/>
      <c r="AO285" s="84"/>
      <c r="AP285" s="84"/>
      <c r="AQ285" s="84" t="str">
        <f>requirement!$A$59</f>
        <v>Atmosphere-Land Configuration</v>
      </c>
      <c r="AR285" s="84"/>
      <c r="AS285" s="84"/>
      <c r="AT285" s="84"/>
      <c r="AU285" s="84"/>
      <c r="AV285" s="84" t="str">
        <f>ForcingConstraint!$A$99</f>
        <v>piControl SST Climatology</v>
      </c>
      <c r="AW285" s="84" t="str">
        <f>ForcingConstraint!$A$100</f>
        <v>piControl SIC Climatology</v>
      </c>
      <c r="AX285" s="84" t="str">
        <f>ForcingConstraint!$A$336</f>
        <v>2014 Aerosolsx0.1</v>
      </c>
      <c r="AY285" s="84" t="str">
        <f>ForcingConstraint!$A$338</f>
        <v>2014 AerPrex0.1</v>
      </c>
      <c r="AZ285" s="84" t="str">
        <f>ForcingConstraint!$A$340</f>
        <v>2014 O3x0.1</v>
      </c>
      <c r="BA285" s="84" t="str">
        <f>requirement!$A$64</f>
        <v>RFMIP Pre-Industrial Forcing Excluding Aerosols and O3</v>
      </c>
      <c r="BB285" s="84" t="str">
        <f>requirement!$A$12</f>
        <v>Pre-Industrial Solar Particle Forcing</v>
      </c>
      <c r="BC285" s="120"/>
      <c r="BD285" s="174"/>
      <c r="BE285" s="121"/>
      <c r="BF285" s="122"/>
      <c r="BG285" s="122"/>
      <c r="BH285" s="122"/>
      <c r="BI285" s="122"/>
      <c r="BJ285" s="122"/>
      <c r="BK285" s="122"/>
      <c r="BL285" s="122"/>
      <c r="BM285" s="122"/>
    </row>
    <row r="286" spans="1:65" s="124" customFormat="1" ht="75">
      <c r="A286" s="106" t="s">
        <v>3403</v>
      </c>
      <c r="B286" s="84" t="s">
        <v>5025</v>
      </c>
      <c r="C286" s="106" t="s">
        <v>3403</v>
      </c>
      <c r="D286" s="106" t="s">
        <v>7687</v>
      </c>
      <c r="E286" s="106" t="s">
        <v>5565</v>
      </c>
      <c r="F286" s="84" t="s">
        <v>3111</v>
      </c>
      <c r="G286" s="106" t="s">
        <v>6623</v>
      </c>
      <c r="H286" s="195" t="s">
        <v>3120</v>
      </c>
      <c r="I286" s="84" t="s">
        <v>70</v>
      </c>
      <c r="J286" s="84" t="str">
        <f>party!$A$72</f>
        <v xml:space="preserve">Robert Pincus </v>
      </c>
      <c r="K286" s="84" t="str">
        <f>party!$A$73</f>
        <v>Piers Forster</v>
      </c>
      <c r="L286" s="84" t="str">
        <f>party!$A$4</f>
        <v>Bjorn Stevens</v>
      </c>
      <c r="M286" s="84"/>
      <c r="N286" s="84"/>
      <c r="O286" s="106" t="str">
        <f>references!D$14</f>
        <v>Overview CMIP6-Endorsed MIPs</v>
      </c>
      <c r="P286" s="106" t="str">
        <f>references!D$59</f>
        <v>Carslaw, K.S., L.A. Lee, C.L.Reddington, K.J. Pringle, A. Rap, P.M. Forster, G.W. Mann, D.V. Spracklen, M.T. Woodhouse, L.A. Regayre, J.R. Pierce (2013), Large contribution of natural aerosols to uncertainty in indirect forcing, Nature, 503, 67-71</v>
      </c>
      <c r="Q286" s="106" t="str">
        <f>references!$D$64</f>
        <v>Pincus, R., P. M. Forster, B. Stevens (2016), The Radiative Forcing Model Intercomparison Project (RFMIP): experimental protocol for CMIP6, Geosci. Model Dev., 9, 3447-3460</v>
      </c>
      <c r="R286" s="106"/>
      <c r="S286" s="106"/>
      <c r="T286" s="106"/>
      <c r="U286" s="106"/>
      <c r="V286" s="84" t="str">
        <f>party!$A$6</f>
        <v>Charlotte Pascoe</v>
      </c>
      <c r="W286" s="106" t="str">
        <f t="shared" si="16"/>
        <v>piClim-control</v>
      </c>
      <c r="X286" s="106"/>
      <c r="Y286" s="214"/>
      <c r="Z286" s="119" t="str">
        <f>experiment!$C$9</f>
        <v>piControl</v>
      </c>
      <c r="AA286" s="106"/>
      <c r="AB286" s="106" t="str">
        <f>$C$283</f>
        <v>piClim-aer</v>
      </c>
      <c r="AC286" s="106"/>
      <c r="AD286" s="106"/>
      <c r="AE286" s="106"/>
      <c r="AF286" s="106"/>
      <c r="AG286" s="84" t="str">
        <f>TemporalConstraint!$A$5</f>
        <v>30yrs</v>
      </c>
      <c r="AH286" s="84"/>
      <c r="AI286" s="84" t="str">
        <f>EnsembleRequirement!$A$4</f>
        <v>SingleMember</v>
      </c>
      <c r="AJ286" s="84"/>
      <c r="AK286" s="84"/>
      <c r="AL286" s="84"/>
      <c r="AM286" s="84"/>
      <c r="AN286" s="84"/>
      <c r="AO286" s="84"/>
      <c r="AP286" s="84"/>
      <c r="AQ286" s="84" t="str">
        <f>requirement!$A$59</f>
        <v>Atmosphere-Land Configuration</v>
      </c>
      <c r="AR286" s="84"/>
      <c r="AS286" s="84"/>
      <c r="AT286" s="84"/>
      <c r="AU286" s="84"/>
      <c r="AV286" s="84" t="str">
        <f>ForcingConstraint!$A$99</f>
        <v>piControl SST Climatology</v>
      </c>
      <c r="AW286" s="84" t="str">
        <f>ForcingConstraint!$A$100</f>
        <v>piControl SIC Climatology</v>
      </c>
      <c r="AX286" s="84" t="str">
        <f>ForcingConstraint!$A$337</f>
        <v>2014 Aerosolsx2</v>
      </c>
      <c r="AY286" s="84" t="str">
        <f>ForcingConstraint!$A$339</f>
        <v>2014 AerPrex2</v>
      </c>
      <c r="AZ286" s="84" t="str">
        <f>ForcingConstraint!$A$341</f>
        <v>2014 O3x2</v>
      </c>
      <c r="BA286" s="84" t="str">
        <f>requirement!$A$64</f>
        <v>RFMIP Pre-Industrial Forcing Excluding Aerosols and O3</v>
      </c>
      <c r="BB286" s="84" t="str">
        <f>requirement!$A$12</f>
        <v>Pre-Industrial Solar Particle Forcing</v>
      </c>
      <c r="BC286" s="120"/>
      <c r="BD286" s="174"/>
      <c r="BE286" s="121"/>
      <c r="BF286" s="122"/>
      <c r="BG286" s="122"/>
      <c r="BH286" s="122"/>
      <c r="BI286" s="122"/>
      <c r="BJ286" s="122"/>
      <c r="BK286" s="122"/>
      <c r="BL286" s="122"/>
      <c r="BM286" s="122"/>
    </row>
    <row r="287" spans="1:65" ht="90">
      <c r="A287" s="22" t="s">
        <v>2536</v>
      </c>
      <c r="B287" s="21" t="s">
        <v>5014</v>
      </c>
      <c r="C287" s="22" t="s">
        <v>5570</v>
      </c>
      <c r="D287" s="22" t="s">
        <v>7676</v>
      </c>
      <c r="E287" s="22" t="s">
        <v>5569</v>
      </c>
      <c r="F287" s="21" t="s">
        <v>3123</v>
      </c>
      <c r="G287" s="22" t="s">
        <v>5015</v>
      </c>
      <c r="H287" s="22" t="s">
        <v>5016</v>
      </c>
      <c r="I287" s="21" t="s">
        <v>70</v>
      </c>
      <c r="J287" s="21" t="str">
        <f>party!$A$72</f>
        <v xml:space="preserve">Robert Pincus </v>
      </c>
      <c r="K287" s="21" t="str">
        <f>party!$A$73</f>
        <v>Piers Forster</v>
      </c>
      <c r="L287" s="21" t="str">
        <f>party!$A$4</f>
        <v>Bjorn Stevens</v>
      </c>
      <c r="O287" s="22" t="str">
        <f>references!$D$64</f>
        <v>Pincus, R., P. M. Forster, B. Stevens (2016), The Radiative Forcing Model Intercomparison Project (RFMIP): experimental protocol for CMIP6, Geosci. Model Dev., 9, 3447-3460</v>
      </c>
      <c r="P287" s="22" t="str">
        <f>references!$D$14</f>
        <v>Overview CMIP6-Endorsed MIPs</v>
      </c>
      <c r="V287" s="21" t="str">
        <f>party!$A$6</f>
        <v>Charlotte Pascoe</v>
      </c>
      <c r="W287" s="22" t="str">
        <f t="shared" si="16"/>
        <v>piClim-control</v>
      </c>
      <c r="Y287" s="42"/>
      <c r="Z287" s="7" t="str">
        <f>experiment!$C$9</f>
        <v>piControl</v>
      </c>
      <c r="AB287" s="22" t="str">
        <f>$C$288</f>
        <v>piClim-histnat</v>
      </c>
      <c r="AC287" s="22" t="str">
        <f>$C$289</f>
        <v>piClim-histaer</v>
      </c>
      <c r="AD287" s="22" t="str">
        <f>$C$290</f>
        <v>piClim-histghg</v>
      </c>
      <c r="AE287" s="22" t="str">
        <f>$C$14</f>
        <v>historical</v>
      </c>
      <c r="AF287" s="22" t="str">
        <f>$C$21</f>
        <v>ssp245</v>
      </c>
      <c r="AG287" s="21" t="str">
        <f>TemporalConstraint!$A$58</f>
        <v>1850-2100 251yrs</v>
      </c>
      <c r="AI287" s="21" t="str">
        <f>EnsembleRequirement!$A$15</f>
        <v>ThreeMember</v>
      </c>
      <c r="AQ287" s="21" t="str">
        <f>requirement!$A$59</f>
        <v>Atmosphere-Land Configuration</v>
      </c>
      <c r="AV287" s="21" t="str">
        <f>ForcingConstraint!$A$99</f>
        <v>piControl SST Climatology</v>
      </c>
      <c r="AW287" s="21" t="str">
        <f>ForcingConstraint!$A$100</f>
        <v>piControl SIC Climatology</v>
      </c>
      <c r="AX287" s="21" t="str">
        <f>ForcingConstraint!$A$14</f>
        <v>Historical WMGHG Concentrations</v>
      </c>
      <c r="AY287" s="21" t="str">
        <f>requirement!$A$7</f>
        <v>Historical Emissions</v>
      </c>
      <c r="AZ287" s="21" t="str">
        <f>requirement!$A$5</f>
        <v>Historical Aerosol Forcing</v>
      </c>
      <c r="BA287" s="21" t="str">
        <f>ForcingConstraint!$A$16</f>
        <v>Historical Land Use</v>
      </c>
      <c r="BB287" s="21" t="str">
        <f>requirement!$A$8</f>
        <v>Historical O3 and Stratospheric H2O Concentrations</v>
      </c>
      <c r="BC287" s="21" t="str">
        <f>ForcingConstraint!$A$21</f>
        <v>Historical Stratospheric Aerosol</v>
      </c>
      <c r="BD287" s="21" t="str">
        <f>requirement!$A$33</f>
        <v>RCP45 Forcing</v>
      </c>
      <c r="BE287" s="32" t="str">
        <f>ForcingConstraint!$A$20</f>
        <v>Historical Solar Irradiance Forcing</v>
      </c>
      <c r="BF287" s="21" t="str">
        <f>requirement!$A$10</f>
        <v xml:space="preserve">Historical Solar Particle Forcing </v>
      </c>
      <c r="BG287" s="32" t="str">
        <f>ForcingConstraint!$A$424</f>
        <v>Future Solar Irradiance Forcing</v>
      </c>
      <c r="BH287" s="21" t="str">
        <f>requirement!$A$11</f>
        <v>Future Solar Particle Forcing</v>
      </c>
      <c r="BM287" s="35"/>
    </row>
    <row r="288" spans="1:65" ht="90">
      <c r="A288" s="22" t="s">
        <v>2537</v>
      </c>
      <c r="B288" s="21" t="s">
        <v>5021</v>
      </c>
      <c r="C288" s="22" t="s">
        <v>5572</v>
      </c>
      <c r="D288" s="22" t="s">
        <v>7677</v>
      </c>
      <c r="E288" s="22" t="s">
        <v>5571</v>
      </c>
      <c r="F288" s="21" t="s">
        <v>3110</v>
      </c>
      <c r="G288" s="22" t="s">
        <v>5022</v>
      </c>
      <c r="H288" s="22" t="s">
        <v>3113</v>
      </c>
      <c r="I288" s="21" t="s">
        <v>70</v>
      </c>
      <c r="J288" s="21" t="str">
        <f>party!$A$72</f>
        <v xml:space="preserve">Robert Pincus </v>
      </c>
      <c r="K288" s="21" t="str">
        <f>party!$A$73</f>
        <v>Piers Forster</v>
      </c>
      <c r="L288" s="21" t="str">
        <f>party!$A$4</f>
        <v>Bjorn Stevens</v>
      </c>
      <c r="O288" s="22" t="str">
        <f>references!$D$64</f>
        <v>Pincus, R., P. M. Forster, B. Stevens (2016), The Radiative Forcing Model Intercomparison Project (RFMIP): experimental protocol for CMIP6, Geosci. Model Dev., 9, 3447-3460</v>
      </c>
      <c r="P288" s="22" t="str">
        <f>references!$D$14</f>
        <v>Overview CMIP6-Endorsed MIPs</v>
      </c>
      <c r="V288" s="21" t="str">
        <f>party!$A$6</f>
        <v>Charlotte Pascoe</v>
      </c>
      <c r="W288" s="22" t="str">
        <f t="shared" si="16"/>
        <v>piClim-control</v>
      </c>
      <c r="Y288" s="42"/>
      <c r="Z288" s="7" t="str">
        <f>experiment!$C$9</f>
        <v>piControl</v>
      </c>
      <c r="AB288" s="22" t="str">
        <f>$C$287</f>
        <v>piClim-histall</v>
      </c>
      <c r="AC288" s="22" t="str">
        <f>$C$289</f>
        <v>piClim-histaer</v>
      </c>
      <c r="AD288" s="22" t="str">
        <f>$C$290</f>
        <v>piClim-histghg</v>
      </c>
      <c r="AE288" s="22" t="str">
        <f>$C$14</f>
        <v>historical</v>
      </c>
      <c r="AF288" s="22" t="str">
        <f>$C$21</f>
        <v>ssp245</v>
      </c>
      <c r="AG288" s="21" t="str">
        <f>TemporalConstraint!$A$58</f>
        <v>1850-2100 251yrs</v>
      </c>
      <c r="AI288" s="21" t="str">
        <f>EnsembleRequirement!$A$15</f>
        <v>ThreeMember</v>
      </c>
      <c r="AQ288" s="21" t="str">
        <f>requirement!$A$59</f>
        <v>Atmosphere-Land Configuration</v>
      </c>
      <c r="AV288" s="21" t="str">
        <f>ForcingConstraint!$A$99</f>
        <v>piControl SST Climatology</v>
      </c>
      <c r="AW288" s="21" t="str">
        <f>ForcingConstraint!$A$100</f>
        <v>piControl SIC Climatology</v>
      </c>
      <c r="AX288" s="21" t="str">
        <f>requirement!$A$68</f>
        <v>Pre-Industrial Forcing Excluding Solar and Aerosols</v>
      </c>
      <c r="AY288" s="21" t="str">
        <f>ForcingConstraint!$A$342</f>
        <v>Historical Volcanic Aerosol</v>
      </c>
      <c r="AZ288" s="21" t="str">
        <f>ForcingConstraint!$A$195</f>
        <v>RCP Volcanic</v>
      </c>
      <c r="BA288" s="32" t="str">
        <f>ForcingConstraint!$A$20</f>
        <v>Historical Solar Irradiance Forcing</v>
      </c>
      <c r="BB288" s="21" t="str">
        <f>requirement!$A$10</f>
        <v xml:space="preserve">Historical Solar Particle Forcing </v>
      </c>
      <c r="BC288" s="32" t="str">
        <f>ForcingConstraint!$A$424</f>
        <v>Future Solar Irradiance Forcing</v>
      </c>
      <c r="BD288" s="21" t="str">
        <f>requirement!$A$11</f>
        <v>Future Solar Particle Forcing</v>
      </c>
      <c r="BM288" s="35"/>
    </row>
    <row r="289" spans="1:65" ht="90">
      <c r="A289" s="22" t="s">
        <v>2538</v>
      </c>
      <c r="B289" s="21" t="s">
        <v>5024</v>
      </c>
      <c r="C289" s="22" t="s">
        <v>5973</v>
      </c>
      <c r="D289" s="22" t="s">
        <v>7678</v>
      </c>
      <c r="E289" s="22" t="s">
        <v>5972</v>
      </c>
      <c r="F289" s="21" t="s">
        <v>3121</v>
      </c>
      <c r="G289" s="22" t="s">
        <v>5023</v>
      </c>
      <c r="H289" s="22" t="s">
        <v>3114</v>
      </c>
      <c r="I289" s="21" t="s">
        <v>70</v>
      </c>
      <c r="J289" s="21" t="str">
        <f>party!$A$72</f>
        <v xml:space="preserve">Robert Pincus </v>
      </c>
      <c r="K289" s="21" t="str">
        <f>party!$A$73</f>
        <v>Piers Forster</v>
      </c>
      <c r="L289" s="21" t="str">
        <f>party!$A$4</f>
        <v>Bjorn Stevens</v>
      </c>
      <c r="O289" s="22" t="str">
        <f>references!$D$64</f>
        <v>Pincus, R., P. M. Forster, B. Stevens (2016), The Radiative Forcing Model Intercomparison Project (RFMIP): experimental protocol for CMIP6, Geosci. Model Dev., 9, 3447-3460</v>
      </c>
      <c r="P289" s="22" t="str">
        <f>references!$D$14</f>
        <v>Overview CMIP6-Endorsed MIPs</v>
      </c>
      <c r="V289" s="21" t="str">
        <f>party!$A$6</f>
        <v>Charlotte Pascoe</v>
      </c>
      <c r="W289" s="22" t="str">
        <f t="shared" si="16"/>
        <v>piClim-control</v>
      </c>
      <c r="Y289" s="42"/>
      <c r="Z289" s="7" t="str">
        <f>experiment!$C$9</f>
        <v>piControl</v>
      </c>
      <c r="AB289" s="22" t="str">
        <f>$C$287</f>
        <v>piClim-histall</v>
      </c>
      <c r="AC289" s="22" t="str">
        <f>$C$288</f>
        <v>piClim-histnat</v>
      </c>
      <c r="AD289" s="22" t="str">
        <f>$C$290</f>
        <v>piClim-histghg</v>
      </c>
      <c r="AE289" s="22" t="str">
        <f>$C$14</f>
        <v>historical</v>
      </c>
      <c r="AF289" s="22" t="str">
        <f>$C$21</f>
        <v>ssp245</v>
      </c>
      <c r="AG289" s="21" t="str">
        <f>TemporalConstraint!$A$58</f>
        <v>1850-2100 251yrs</v>
      </c>
      <c r="AI289" s="21" t="str">
        <f>EnsembleRequirement!$A$15</f>
        <v>ThreeMember</v>
      </c>
      <c r="AQ289" s="21" t="str">
        <f>requirement!$A$59</f>
        <v>Atmosphere-Land Configuration</v>
      </c>
      <c r="AV289" s="21" t="str">
        <f>ForcingConstraint!$A$99</f>
        <v>piControl SST Climatology</v>
      </c>
      <c r="AW289" s="21" t="str">
        <f>ForcingConstraint!$A$100</f>
        <v>piControl SIC Climatology</v>
      </c>
      <c r="AX289" s="21" t="str">
        <f>requirement!$A$5</f>
        <v>Historical Aerosol Forcing</v>
      </c>
      <c r="AY289" s="21" t="str">
        <f>ForcingConstraint!$A$21</f>
        <v>Historical Stratospheric Aerosol</v>
      </c>
      <c r="AZ289" s="21" t="str">
        <f>ForcingConstraint!$A$62</f>
        <v>RCP45 Aerosols</v>
      </c>
      <c r="BA289" s="21" t="str">
        <f>requirement!$A$67</f>
        <v>Pre-Industrial Forcing Excluding Aerosols</v>
      </c>
      <c r="BB289" s="113" t="str">
        <f>requirement!$A$12</f>
        <v>Pre-Industrial Solar Particle Forcing</v>
      </c>
      <c r="BM289" s="35"/>
    </row>
    <row r="290" spans="1:65" ht="90">
      <c r="A290" s="22" t="s">
        <v>2539</v>
      </c>
      <c r="B290" s="21" t="s">
        <v>5017</v>
      </c>
      <c r="C290" s="22" t="s">
        <v>5574</v>
      </c>
      <c r="D290" s="22" t="s">
        <v>7679</v>
      </c>
      <c r="E290" s="22" t="s">
        <v>5573</v>
      </c>
      <c r="F290" s="21" t="s">
        <v>3122</v>
      </c>
      <c r="G290" s="22" t="s">
        <v>7961</v>
      </c>
      <c r="H290" s="22" t="s">
        <v>7962</v>
      </c>
      <c r="I290" s="21" t="s">
        <v>70</v>
      </c>
      <c r="J290" s="21" t="str">
        <f>party!$A$72</f>
        <v xml:space="preserve">Robert Pincus </v>
      </c>
      <c r="K290" s="21" t="str">
        <f>party!$A$73</f>
        <v>Piers Forster</v>
      </c>
      <c r="L290" s="21" t="str">
        <f>party!$A$4</f>
        <v>Bjorn Stevens</v>
      </c>
      <c r="O290" s="22" t="str">
        <f>references!$D$64</f>
        <v>Pincus, R., P. M. Forster, B. Stevens (2016), The Radiative Forcing Model Intercomparison Project (RFMIP): experimental protocol for CMIP6, Geosci. Model Dev., 9, 3447-3460</v>
      </c>
      <c r="P290" s="22" t="str">
        <f>references!$D$14</f>
        <v>Overview CMIP6-Endorsed MIPs</v>
      </c>
      <c r="V290" s="21" t="str">
        <f>party!$A$6</f>
        <v>Charlotte Pascoe</v>
      </c>
      <c r="W290" s="22" t="str">
        <f t="shared" si="16"/>
        <v>piClim-control</v>
      </c>
      <c r="Y290" s="42"/>
      <c r="Z290" s="7" t="str">
        <f>experiment!$C$9</f>
        <v>piControl</v>
      </c>
      <c r="AB290" s="22" t="str">
        <f>$C$287</f>
        <v>piClim-histall</v>
      </c>
      <c r="AC290" s="22" t="str">
        <f>$C$288</f>
        <v>piClim-histnat</v>
      </c>
      <c r="AD290" s="22" t="str">
        <f>$C$289</f>
        <v>piClim-histaer</v>
      </c>
      <c r="AE290" s="22" t="str">
        <f>$C$14</f>
        <v>historical</v>
      </c>
      <c r="AF290" s="22" t="str">
        <f>$C$21</f>
        <v>ssp245</v>
      </c>
      <c r="AG290" s="21" t="str">
        <f>TemporalConstraint!$A$58</f>
        <v>1850-2100 251yrs</v>
      </c>
      <c r="AI290" s="21" t="str">
        <f>EnsembleRequirement!$A$15</f>
        <v>ThreeMember</v>
      </c>
      <c r="AQ290" s="21" t="str">
        <f>requirement!$A$59</f>
        <v>Atmosphere-Land Configuration</v>
      </c>
      <c r="AV290" s="21" t="str">
        <f>ForcingConstraint!$A$99</f>
        <v>piControl SST Climatology</v>
      </c>
      <c r="AW290" s="21" t="str">
        <f>ForcingConstraint!$A$100</f>
        <v>piControl SIC Climatology</v>
      </c>
      <c r="AX290" s="21" t="str">
        <f>ForcingConstraint!$A$14</f>
        <v>Historical WMGHG Concentrations</v>
      </c>
      <c r="AY290" s="21" t="str">
        <f>ForcingConstraint!$A$38</f>
        <v>RCP45 Well Mixed GHG</v>
      </c>
      <c r="AZ290" s="21" t="str">
        <f>ForcingConstraint!$A$430</f>
        <v>Pre-Industrial Ozone Concentrations</v>
      </c>
      <c r="BA290" s="21" t="str">
        <f>requirement!$A$44</f>
        <v>Pre-Industrial Forcing Excluding GHG</v>
      </c>
      <c r="BB290" s="113" t="str">
        <f>requirement!$A$12</f>
        <v>Pre-Industrial Solar Particle Forcing</v>
      </c>
      <c r="BM290" s="35"/>
    </row>
    <row r="291" spans="1:65" ht="75">
      <c r="A291" s="22" t="s">
        <v>2559</v>
      </c>
      <c r="B291" s="21" t="s">
        <v>5460</v>
      </c>
      <c r="C291" s="22" t="s">
        <v>5584</v>
      </c>
      <c r="D291" s="22" t="s">
        <v>7680</v>
      </c>
      <c r="E291" s="22" t="s">
        <v>5583</v>
      </c>
      <c r="F291" s="21" t="s">
        <v>3129</v>
      </c>
      <c r="G291" s="22" t="s">
        <v>5029</v>
      </c>
      <c r="H291" s="22" t="s">
        <v>2643</v>
      </c>
      <c r="I291" s="21" t="s">
        <v>70</v>
      </c>
      <c r="J291" s="21" t="str">
        <f>party!$A$72</f>
        <v xml:space="preserve">Robert Pincus </v>
      </c>
      <c r="K291" s="21" t="str">
        <f>party!$A$73</f>
        <v>Piers Forster</v>
      </c>
      <c r="L291" s="21" t="str">
        <f>party!$A$4</f>
        <v>Bjorn Stevens</v>
      </c>
      <c r="O291" s="22" t="str">
        <f>references!$D$14</f>
        <v>Overview CMIP6-Endorsed MIPs</v>
      </c>
      <c r="P291" s="22" t="str">
        <f>references!D$60</f>
        <v>Easy Aerosol experiment protocol</v>
      </c>
      <c r="Q291" s="22" t="str">
        <f>references!$D$64</f>
        <v>Pincus, R., P. M. Forster, B. Stevens (2016), The Radiative Forcing Model Intercomparison Project (RFMIP): experimental protocol for CMIP6, Geosci. Model Dev., 9, 3447-3460</v>
      </c>
      <c r="R291" s="22" t="str">
        <f>references!$D$65</f>
        <v>Stevens, B., S. Fiedler, S. Kinne, K. Peters, S. Rast, J. Müsse, S. J. Smith, T. Mauritsen (2017), MACv2-SP: a parameterization of anthropogenic aerosol optical properties and an associated Twomey effect for use in CMIP6, Geosci. Model Dev., 10, 433–452</v>
      </c>
      <c r="V291" s="21" t="str">
        <f>party!$A$6</f>
        <v>Charlotte Pascoe</v>
      </c>
      <c r="W291" s="22" t="str">
        <f>$C$14</f>
        <v>historical</v>
      </c>
      <c r="X291" s="22" t="str">
        <f>$C$9</f>
        <v>piControl</v>
      </c>
      <c r="Y291" s="42"/>
      <c r="Z291" s="7"/>
      <c r="AA291" s="7"/>
      <c r="AB291" s="22" t="str">
        <f>$C$289</f>
        <v>piClim-histaer</v>
      </c>
      <c r="AG291" s="21" t="str">
        <f>TemporalConstraint!$A$3</f>
        <v>1850-2014 165yrs</v>
      </c>
      <c r="AI291" s="21" t="str">
        <f>EnsembleRequirement!$A$4</f>
        <v>SingleMember</v>
      </c>
      <c r="AJ291" s="21" t="str">
        <f>EnsembleRequirement!$A$55</f>
        <v>FourMember</v>
      </c>
      <c r="AQ291" s="21" t="str">
        <f>requirement!$A$79</f>
        <v>AOGCM Configuration</v>
      </c>
      <c r="AV291" s="21" t="str">
        <f>ForcingConstraint!$A$343</f>
        <v>RFMIP historical Aerosols</v>
      </c>
      <c r="AW291" s="21" t="str">
        <f>ForcingConstraint!$A$14</f>
        <v>Historical WMGHG Concentrations</v>
      </c>
      <c r="AX291" s="21" t="str">
        <f>requirement!$A$7</f>
        <v>Historical Emissions</v>
      </c>
      <c r="AY291" s="21" t="str">
        <f>ForcingConstraint!$A$16</f>
        <v>Historical Land Use</v>
      </c>
      <c r="AZ291" s="21" t="str">
        <f>requirement!$A$8</f>
        <v>Historical O3 and Stratospheric H2O Concentrations</v>
      </c>
      <c r="BA291" s="32" t="str">
        <f>ForcingConstraint!$A$20</f>
        <v>Historical Solar Irradiance Forcing</v>
      </c>
      <c r="BB291" s="21" t="str">
        <f>requirement!$A$10</f>
        <v xml:space="preserve">Historical Solar Particle Forcing </v>
      </c>
      <c r="BC291" s="21"/>
      <c r="BM291" s="35"/>
    </row>
    <row r="292" spans="1:65" ht="75">
      <c r="A292" s="22" t="s">
        <v>2540</v>
      </c>
      <c r="B292" s="21" t="s">
        <v>5461</v>
      </c>
      <c r="C292" s="22" t="s">
        <v>5582</v>
      </c>
      <c r="D292" s="22" t="s">
        <v>7681</v>
      </c>
      <c r="E292" s="22" t="s">
        <v>5581</v>
      </c>
      <c r="F292" s="21" t="s">
        <v>3130</v>
      </c>
      <c r="G292" s="22" t="s">
        <v>5030</v>
      </c>
      <c r="H292" s="22" t="s">
        <v>2643</v>
      </c>
      <c r="I292" s="21" t="s">
        <v>70</v>
      </c>
      <c r="J292" s="21" t="str">
        <f>party!$A$72</f>
        <v xml:space="preserve">Robert Pincus </v>
      </c>
      <c r="K292" s="21" t="str">
        <f>party!$A$73</f>
        <v>Piers Forster</v>
      </c>
      <c r="L292" s="21" t="str">
        <f>party!$A$4</f>
        <v>Bjorn Stevens</v>
      </c>
      <c r="O292" s="22" t="str">
        <f>references!$D$14</f>
        <v>Overview CMIP6-Endorsed MIPs</v>
      </c>
      <c r="P292" s="22" t="str">
        <f>references!D$60</f>
        <v>Easy Aerosol experiment protocol</v>
      </c>
      <c r="Q292" s="22" t="str">
        <f>references!$D$64</f>
        <v>Pincus, R., P. M. Forster, B. Stevens (2016), The Radiative Forcing Model Intercomparison Project (RFMIP): experimental protocol for CMIP6, Geosci. Model Dev., 9, 3447-3460</v>
      </c>
      <c r="R292" s="22" t="str">
        <f>references!$D$65</f>
        <v>Stevens, B., S. Fiedler, S. Kinne, K. Peters, S. Rast, J. Müsse, S. J. Smith, T. Mauritsen (2017), MACv2-SP: a parameterization of anthropogenic aerosol optical properties and an associated Twomey effect for use in CMIP6, Geosci. Model Dev., 10, 433–452</v>
      </c>
      <c r="V292" s="21" t="str">
        <f>party!$A$6</f>
        <v>Charlotte Pascoe</v>
      </c>
      <c r="W292" s="22" t="str">
        <f>$C$14</f>
        <v>historical</v>
      </c>
      <c r="X292" s="22" t="str">
        <f>$C$9</f>
        <v>piControl</v>
      </c>
      <c r="Y292" s="42"/>
      <c r="Z292" s="7"/>
      <c r="AA292" s="7"/>
      <c r="AB292" s="22" t="str">
        <f>$C$279</f>
        <v>piClim-control</v>
      </c>
      <c r="AC292" s="22" t="str">
        <f>$C$289</f>
        <v>piClim-histaer</v>
      </c>
      <c r="AG292" s="21" t="str">
        <f>TemporalConstraint!$A$3</f>
        <v>1850-2014 165yrs</v>
      </c>
      <c r="AI292" s="21" t="str">
        <f>EnsembleRequirement!$A$55</f>
        <v>FourMember</v>
      </c>
      <c r="AQ292" s="21" t="str">
        <f>requirement!$A$79</f>
        <v>AOGCM Configuration</v>
      </c>
      <c r="AV292" s="21" t="str">
        <f>ForcingConstraint!$A$343</f>
        <v>RFMIP historical Aerosols</v>
      </c>
      <c r="AW292" s="21" t="str">
        <f>requirement!$A$67</f>
        <v>Pre-Industrial Forcing Excluding Aerosols</v>
      </c>
      <c r="AX292" s="113" t="str">
        <f>requirement!$A$12</f>
        <v>Pre-Industrial Solar Particle Forcing</v>
      </c>
      <c r="BM292" s="35"/>
    </row>
    <row r="293" spans="1:65" ht="75">
      <c r="A293" s="22" t="s">
        <v>2541</v>
      </c>
      <c r="B293" s="21" t="s">
        <v>5031</v>
      </c>
      <c r="C293" s="22" t="s">
        <v>5580</v>
      </c>
      <c r="D293" s="22" t="s">
        <v>7682</v>
      </c>
      <c r="E293" s="22" t="s">
        <v>5579</v>
      </c>
      <c r="F293" s="21" t="s">
        <v>3124</v>
      </c>
      <c r="G293" s="22" t="s">
        <v>6169</v>
      </c>
      <c r="H293" s="22" t="s">
        <v>3116</v>
      </c>
      <c r="I293" s="21" t="s">
        <v>70</v>
      </c>
      <c r="J293" s="21" t="str">
        <f>party!$A$72</f>
        <v xml:space="preserve">Robert Pincus </v>
      </c>
      <c r="K293" s="21" t="str">
        <f>party!$A$73</f>
        <v>Piers Forster</v>
      </c>
      <c r="L293" s="21" t="str">
        <f>party!$A$4</f>
        <v>Bjorn Stevens</v>
      </c>
      <c r="O293" s="22" t="str">
        <f>references!$D$14</f>
        <v>Overview CMIP6-Endorsed MIPs</v>
      </c>
      <c r="P293" s="22" t="str">
        <f>references!$D$64</f>
        <v>Pincus, R., P. M. Forster, B. Stevens (2016), The Radiative Forcing Model Intercomparison Project (RFMIP): experimental protocol for CMIP6, Geosci. Model Dev., 9, 3447-3460</v>
      </c>
      <c r="Q293" s="22" t="str">
        <f>references!$D$65</f>
        <v>Stevens, B., S. Fiedler, S. Kinne, K. Peters, S. Rast, J. Müsse, S. J. Smith, T. Mauritsen (2017), MACv2-SP: a parameterization of anthropogenic aerosol optical properties and an associated Twomey effect for use in CMIP6, Geosci. Model Dev., 10, 433–452</v>
      </c>
      <c r="V293" s="21" t="str">
        <f>party!$A$6</f>
        <v>Charlotte Pascoe</v>
      </c>
      <c r="W293" s="22" t="str">
        <f>$C$279</f>
        <v>piClim-control</v>
      </c>
      <c r="Y293" s="42"/>
      <c r="Z293" s="7" t="str">
        <f>experiment!$C$9</f>
        <v>piControl</v>
      </c>
      <c r="AB293" s="22" t="str">
        <f>$C$281</f>
        <v>piClim-anthro</v>
      </c>
      <c r="AG293" s="21" t="str">
        <f>TemporalConstraint!$A$5</f>
        <v>30yrs</v>
      </c>
      <c r="AI293" s="21" t="str">
        <f>EnsembleRequirement!$A$4</f>
        <v>SingleMember</v>
      </c>
      <c r="AQ293" s="21" t="str">
        <f>requirement!$A$59</f>
        <v>Atmosphere-Land Configuration</v>
      </c>
      <c r="AV293" s="21" t="str">
        <f>ForcingConstraint!$A$99</f>
        <v>piControl SST Climatology</v>
      </c>
      <c r="AW293" s="21" t="str">
        <f>ForcingConstraint!$A$100</f>
        <v>piControl SIC Climatology</v>
      </c>
      <c r="AX293" s="21" t="str">
        <f>requirement!$A$61</f>
        <v>2014 Anthropogenic Forcing Specified Aerosols</v>
      </c>
      <c r="AY293" s="32" t="str">
        <f>ForcingConstraint!$A$429</f>
        <v>Pre-Industrial Solar Irradiance Forcing</v>
      </c>
      <c r="AZ293" s="113" t="str">
        <f>requirement!$A$12</f>
        <v>Pre-Industrial Solar Particle Forcing</v>
      </c>
      <c r="BM293" s="35"/>
    </row>
    <row r="294" spans="1:65" ht="75">
      <c r="A294" s="22" t="s">
        <v>2542</v>
      </c>
      <c r="B294" s="21" t="s">
        <v>7945</v>
      </c>
      <c r="C294" s="22" t="s">
        <v>5594</v>
      </c>
      <c r="D294" s="22" t="s">
        <v>7683</v>
      </c>
      <c r="E294" s="22" t="s">
        <v>5595</v>
      </c>
      <c r="F294" s="21" t="s">
        <v>7946</v>
      </c>
      <c r="G294" s="22" t="s">
        <v>7947</v>
      </c>
      <c r="H294" s="22" t="s">
        <v>3117</v>
      </c>
      <c r="I294" s="21" t="s">
        <v>70</v>
      </c>
      <c r="J294" s="21" t="str">
        <f>party!$A$72</f>
        <v xml:space="preserve">Robert Pincus </v>
      </c>
      <c r="K294" s="21" t="str">
        <f>party!$A$73</f>
        <v>Piers Forster</v>
      </c>
      <c r="L294" s="21" t="str">
        <f>party!$A$4</f>
        <v>Bjorn Stevens</v>
      </c>
      <c r="O294" s="22" t="str">
        <f>references!$D$14</f>
        <v>Overview CMIP6-Endorsed MIPs</v>
      </c>
      <c r="P294" s="22" t="str">
        <f>references!$D$64</f>
        <v>Pincus, R., P. M. Forster, B. Stevens (2016), The Radiative Forcing Model Intercomparison Project (RFMIP): experimental protocol for CMIP6, Geosci. Model Dev., 9, 3447-3460</v>
      </c>
      <c r="Q294" s="22" t="str">
        <f>references!$D$65</f>
        <v>Stevens, B., S. Fiedler, S. Kinne, K. Peters, S. Rast, J. Müsse, S. J. Smith, T. Mauritsen (2017), MACv2-SP: a parameterization of anthropogenic aerosol optical properties and an associated Twomey effect for use in CMIP6, Geosci. Model Dev., 10, 433–452</v>
      </c>
      <c r="V294" s="21" t="str">
        <f>party!$A$6</f>
        <v>Charlotte Pascoe</v>
      </c>
      <c r="W294" s="22" t="str">
        <f>$C$279</f>
        <v>piClim-control</v>
      </c>
      <c r="Y294" s="42"/>
      <c r="Z294" s="7" t="str">
        <f>experiment!$C$9</f>
        <v>piControl</v>
      </c>
      <c r="AB294" s="22" t="str">
        <f>$C$283</f>
        <v>piClim-aer</v>
      </c>
      <c r="AG294" s="21" t="str">
        <f>TemporalConstraint!$A$5</f>
        <v>30yrs</v>
      </c>
      <c r="AI294" s="21" t="str">
        <f>EnsembleRequirement!$A$4</f>
        <v>SingleMember</v>
      </c>
      <c r="AQ294" s="21" t="str">
        <f>requirement!$A$59</f>
        <v>Atmosphere-Land Configuration</v>
      </c>
      <c r="AV294" s="21" t="str">
        <f>ForcingConstraint!$A$99</f>
        <v>piControl SST Climatology</v>
      </c>
      <c r="AW294" s="21" t="str">
        <f>ForcingConstraint!$A$100</f>
        <v>piControl SIC Climatology</v>
      </c>
      <c r="AX294" s="21" t="str">
        <f>ForcingConstraint!$A$344</f>
        <v>RFMIP 2014 Aerosols</v>
      </c>
      <c r="AY294" s="21" t="str">
        <f>requirement!$A$66</f>
        <v>RFMIP Pre-Industrial Forcing Excluding Aerosols</v>
      </c>
      <c r="AZ294" s="113" t="str">
        <f>requirement!$A$12</f>
        <v>Pre-Industrial Solar Particle Forcing</v>
      </c>
      <c r="BM294" s="35"/>
    </row>
    <row r="295" spans="1:65" ht="75">
      <c r="A295" s="22" t="s">
        <v>2543</v>
      </c>
      <c r="B295" s="21" t="s">
        <v>5027</v>
      </c>
      <c r="C295" s="22" t="s">
        <v>5578</v>
      </c>
      <c r="D295" s="22" t="s">
        <v>7684</v>
      </c>
      <c r="E295" s="22" t="s">
        <v>5577</v>
      </c>
      <c r="F295" s="21" t="s">
        <v>3131</v>
      </c>
      <c r="G295" s="22" t="s">
        <v>7963</v>
      </c>
      <c r="H295" s="22" t="s">
        <v>3133</v>
      </c>
      <c r="I295" s="21" t="s">
        <v>70</v>
      </c>
      <c r="J295" s="21" t="str">
        <f>party!$A$72</f>
        <v xml:space="preserve">Robert Pincus </v>
      </c>
      <c r="K295" s="21" t="str">
        <f>party!$A$73</f>
        <v>Piers Forster</v>
      </c>
      <c r="L295" s="21" t="str">
        <f>party!$A$4</f>
        <v>Bjorn Stevens</v>
      </c>
      <c r="O295" s="22" t="str">
        <f>references!$D$14</f>
        <v>Overview CMIP6-Endorsed MIPs</v>
      </c>
      <c r="P295" s="22" t="str">
        <f>references!$D$60</f>
        <v>Easy Aerosol experiment protocol</v>
      </c>
      <c r="Q295" s="22" t="str">
        <f>references!$D$64</f>
        <v>Pincus, R., P. M. Forster, B. Stevens (2016), The Radiative Forcing Model Intercomparison Project (RFMIP): experimental protocol for CMIP6, Geosci. Model Dev., 9, 3447-3460</v>
      </c>
      <c r="R295" s="22" t="str">
        <f>references!$D$65</f>
        <v>Stevens, B., S. Fiedler, S. Kinne, K. Peters, S. Rast, J. Müsse, S. J. Smith, T. Mauritsen (2017), MACv2-SP: a parameterization of anthropogenic aerosol optical properties and an associated Twomey effect for use in CMIP6, Geosci. Model Dev., 10, 433–452</v>
      </c>
      <c r="V295" s="21" t="str">
        <f>party!$A$6</f>
        <v>Charlotte Pascoe</v>
      </c>
      <c r="W295" s="22" t="str">
        <f>$C$14</f>
        <v>historical</v>
      </c>
      <c r="Y295" s="42"/>
      <c r="Z295" s="7" t="str">
        <f>experiment!$C$9</f>
        <v>piControl</v>
      </c>
      <c r="AB295" s="22" t="str">
        <f>$C$287</f>
        <v>piClim-histall</v>
      </c>
      <c r="AC295" s="22" t="str">
        <f>$C$296</f>
        <v>piClim-spAer-histaer</v>
      </c>
      <c r="AG295" s="21" t="str">
        <f>TemporalConstraint!$A$3</f>
        <v>1850-2014 165yrs</v>
      </c>
      <c r="AI295" s="21" t="str">
        <f>EnsembleRequirement!$A$4</f>
        <v>SingleMember</v>
      </c>
      <c r="AQ295" s="21" t="str">
        <f>requirement!$A$59</f>
        <v>Atmosphere-Land Configuration</v>
      </c>
      <c r="AV295" s="21" t="str">
        <f>ForcingConstraint!$A$99</f>
        <v>piControl SST Climatology</v>
      </c>
      <c r="AW295" s="21" t="str">
        <f>ForcingConstraint!$A$100</f>
        <v>piControl SIC Climatology</v>
      </c>
      <c r="AX295" s="21" t="str">
        <f>ForcingConstraint!$A$343</f>
        <v>RFMIP historical Aerosols</v>
      </c>
      <c r="AY295" s="21" t="str">
        <f>ForcingConstraint!$A$14</f>
        <v>Historical WMGHG Concentrations</v>
      </c>
      <c r="AZ295" s="21" t="str">
        <f>requirement!$A$7</f>
        <v>Historical Emissions</v>
      </c>
      <c r="BA295" s="21" t="str">
        <f>ForcingConstraint!$A$16</f>
        <v>Historical Land Use</v>
      </c>
      <c r="BB295" s="21" t="str">
        <f>requirement!$A$8</f>
        <v>Historical O3 and Stratospheric H2O Concentrations</v>
      </c>
      <c r="BC295" s="32" t="str">
        <f>ForcingConstraint!$A$20</f>
        <v>Historical Solar Irradiance Forcing</v>
      </c>
      <c r="BD295" s="21" t="str">
        <f>requirement!$A$10</f>
        <v xml:space="preserve">Historical Solar Particle Forcing </v>
      </c>
      <c r="BM295" s="35"/>
    </row>
    <row r="296" spans="1:65" ht="75">
      <c r="A296" s="22" t="s">
        <v>2549</v>
      </c>
      <c r="B296" s="21" t="s">
        <v>5028</v>
      </c>
      <c r="C296" s="22" t="s">
        <v>5576</v>
      </c>
      <c r="D296" s="22" t="s">
        <v>7685</v>
      </c>
      <c r="E296" s="22" t="s">
        <v>5575</v>
      </c>
      <c r="F296" s="21" t="s">
        <v>3132</v>
      </c>
      <c r="G296" s="22" t="s">
        <v>7964</v>
      </c>
      <c r="H296" s="22" t="s">
        <v>3134</v>
      </c>
      <c r="I296" s="21" t="s">
        <v>70</v>
      </c>
      <c r="J296" s="21" t="str">
        <f>party!$A$72</f>
        <v xml:space="preserve">Robert Pincus </v>
      </c>
      <c r="K296" s="21" t="str">
        <f>party!$A$73</f>
        <v>Piers Forster</v>
      </c>
      <c r="L296" s="21" t="str">
        <f>party!$A$4</f>
        <v>Bjorn Stevens</v>
      </c>
      <c r="O296" s="22" t="str">
        <f>references!$D$14</f>
        <v>Overview CMIP6-Endorsed MIPs</v>
      </c>
      <c r="P296" s="22" t="str">
        <f>references!$D$60</f>
        <v>Easy Aerosol experiment protocol</v>
      </c>
      <c r="Q296" s="22" t="str">
        <f>references!$D$64</f>
        <v>Pincus, R., P. M. Forster, B. Stevens (2016), The Radiative Forcing Model Intercomparison Project (RFMIP): experimental protocol for CMIP6, Geosci. Model Dev., 9, 3447-3460</v>
      </c>
      <c r="R296" s="22" t="str">
        <f>references!$D$65</f>
        <v>Stevens, B., S. Fiedler, S. Kinne, K. Peters, S. Rast, J. Müsse, S. J. Smith, T. Mauritsen (2017), MACv2-SP: a parameterization of anthropogenic aerosol optical properties and an associated Twomey effect for use in CMIP6, Geosci. Model Dev., 10, 433–452</v>
      </c>
      <c r="V296" s="21" t="str">
        <f>party!$A$6</f>
        <v>Charlotte Pascoe</v>
      </c>
      <c r="W296" s="22" t="str">
        <f>$C$14</f>
        <v>historical</v>
      </c>
      <c r="Y296" s="42"/>
      <c r="Z296" s="7" t="str">
        <f>experiment!$C$9</f>
        <v>piControl</v>
      </c>
      <c r="AB296" s="22" t="str">
        <f>$C$287</f>
        <v>piClim-histall</v>
      </c>
      <c r="AC296" s="22" t="str">
        <f>$C$289</f>
        <v>piClim-histaer</v>
      </c>
      <c r="AD296" s="22" t="str">
        <f>$C$295</f>
        <v>piClim-spAer-histall</v>
      </c>
      <c r="AG296" s="21" t="str">
        <f>TemporalConstraint!$A$3</f>
        <v>1850-2014 165yrs</v>
      </c>
      <c r="AI296" s="21" t="str">
        <f>EnsembleRequirement!$A$4</f>
        <v>SingleMember</v>
      </c>
      <c r="AQ296" s="21" t="str">
        <f>requirement!$A$59</f>
        <v>Atmosphere-Land Configuration</v>
      </c>
      <c r="AV296" s="21" t="str">
        <f>ForcingConstraint!$A$99</f>
        <v>piControl SST Climatology</v>
      </c>
      <c r="AW296" s="21" t="str">
        <f>ForcingConstraint!$A$100</f>
        <v>piControl SIC Climatology</v>
      </c>
      <c r="AX296" s="21" t="str">
        <f>ForcingConstraint!$A$343</f>
        <v>RFMIP historical Aerosols</v>
      </c>
      <c r="AY296" s="21" t="str">
        <f>requirement!$A$67</f>
        <v>Pre-Industrial Forcing Excluding Aerosols</v>
      </c>
      <c r="AZ296" s="113" t="str">
        <f>requirement!$A$12</f>
        <v>Pre-Industrial Solar Particle Forcing</v>
      </c>
      <c r="BM296" s="35"/>
    </row>
    <row r="297" spans="1:65" ht="90">
      <c r="A297" s="22" t="s">
        <v>5095</v>
      </c>
      <c r="B297" s="21" t="s">
        <v>5128</v>
      </c>
      <c r="C297" s="22" t="s">
        <v>3145</v>
      </c>
      <c r="D297" s="22" t="s">
        <v>3147</v>
      </c>
      <c r="E297" s="22" t="s">
        <v>3147</v>
      </c>
      <c r="F297" s="21" t="s">
        <v>5094</v>
      </c>
      <c r="G297" s="22" t="s">
        <v>5034</v>
      </c>
      <c r="H297" s="22" t="s">
        <v>5033</v>
      </c>
      <c r="I297" s="21" t="s">
        <v>70</v>
      </c>
      <c r="J297" s="21" t="str">
        <f>party!$A$72</f>
        <v xml:space="preserve">Robert Pincus </v>
      </c>
      <c r="K297" s="21" t="str">
        <f>party!$A$73</f>
        <v>Piers Forster</v>
      </c>
      <c r="L297" s="21" t="str">
        <f>party!$A$4</f>
        <v>Bjorn Stevens</v>
      </c>
      <c r="O297" s="22" t="str">
        <f>references!$D$14</f>
        <v>Overview CMIP6-Endorsed MIPs</v>
      </c>
      <c r="P29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Q297" s="22" t="str">
        <f>references!$D$64</f>
        <v>Pincus, R., P. M. Forster, B. Stevens (2016), The Radiative Forcing Model Intercomparison Project (RFMIP): experimental protocol for CMIP6, Geosci. Model Dev., 9, 3447-3460</v>
      </c>
      <c r="V297" s="21" t="str">
        <f>party!$A$6</f>
        <v>Charlotte Pascoe</v>
      </c>
      <c r="AB297" s="7" t="str">
        <f>experiment!$C$9</f>
        <v>piControl</v>
      </c>
      <c r="AC297" s="22" t="str">
        <f>experiment!$C$14</f>
        <v>historical</v>
      </c>
      <c r="AD297" s="22" t="str">
        <f>experiment!$C$19</f>
        <v>ssp585</v>
      </c>
      <c r="AE297" s="22" t="str">
        <f>$C$5</f>
        <v>abrupt-4xCO2</v>
      </c>
      <c r="AI297" s="21" t="str">
        <f>EnsembleRequirement!$A$65</f>
        <v>RFMIP Rad-irf</v>
      </c>
      <c r="AQ297" s="21" t="str">
        <f>requirement!$A$58</f>
        <v>Radiative Transfer</v>
      </c>
      <c r="AV297" s="21" t="str">
        <f>requirement!$A$133</f>
        <v>rad-pd</v>
      </c>
      <c r="AW297" s="21" t="str">
        <f>requirement!$A$148</f>
        <v>rad-pd-piall</v>
      </c>
      <c r="AX297" s="21" t="str">
        <f>requirement!$A$135</f>
        <v>rad-pd-4xCO2</v>
      </c>
      <c r="AY297" s="21" t="str">
        <f>requirement!$A$149</f>
        <v>rad-pd-future</v>
      </c>
      <c r="AZ297" s="21" t="str">
        <f>requirement!$A$139</f>
        <v>rad-pd-0p5xCO2</v>
      </c>
      <c r="BA297" s="21" t="str">
        <f>requirement!$A$140</f>
        <v>rad-pd-2xCO2</v>
      </c>
      <c r="BB297" s="21" t="str">
        <f>requirement!$A$141</f>
        <v>rad-pd-3xCO2</v>
      </c>
      <c r="BC297" s="16" t="str">
        <f>requirement!$A$142</f>
        <v>rad-pd-8xCO2</v>
      </c>
      <c r="BD297" s="34" t="str">
        <f>requirement!$A$145</f>
        <v>rad-pd-piCO2</v>
      </c>
      <c r="BE297" s="43" t="str">
        <f>requirement!$A$143</f>
        <v>rad-pd-piCH4</v>
      </c>
      <c r="BF297" s="35" t="str">
        <f>requirement!$A$144</f>
        <v>rad-pd-piN2O</v>
      </c>
      <c r="BG297" s="35" t="str">
        <f>requirement!$A$147</f>
        <v>rad-pd-piO3</v>
      </c>
      <c r="BH297" s="35" t="str">
        <f>requirement!$A$146</f>
        <v>rad-pd-piHFC</v>
      </c>
      <c r="BI297" s="35" t="str">
        <f>requirement!$A$136</f>
        <v>rad-pd-p4K</v>
      </c>
      <c r="BJ297" s="35" t="str">
        <f>requirement!$A$137</f>
        <v>rad-pdwv-p4K</v>
      </c>
      <c r="BK297" s="35" t="str">
        <f>requirement!$A$134</f>
        <v>rad-pi</v>
      </c>
      <c r="BL297" s="35" t="str">
        <f>requirement!$A$138</f>
        <v>rad-future</v>
      </c>
      <c r="BM297" s="35" t="str">
        <f>requirement!$A$150</f>
        <v>rad-pd-LGM</v>
      </c>
    </row>
    <row r="298" spans="1:65" ht="195">
      <c r="A298" s="22" t="s">
        <v>2668</v>
      </c>
      <c r="B298" s="21" t="s">
        <v>5127</v>
      </c>
      <c r="C298" s="22" t="s">
        <v>5102</v>
      </c>
      <c r="E298" s="22" t="s">
        <v>5101</v>
      </c>
      <c r="F298" s="21" t="s">
        <v>3135</v>
      </c>
      <c r="G298" s="22" t="s">
        <v>6607</v>
      </c>
      <c r="H298" s="22" t="s">
        <v>2669</v>
      </c>
      <c r="I298" s="21" t="s">
        <v>70</v>
      </c>
      <c r="J298" s="21" t="str">
        <f>party!$A$74</f>
        <v>Davide Zanchettin</v>
      </c>
      <c r="K298" s="21" t="str">
        <f>party!$A$75</f>
        <v>Claudia Timmreck</v>
      </c>
      <c r="L298" s="21" t="str">
        <f>party!$A$76</f>
        <v>Myriam Khodri</v>
      </c>
      <c r="O298" s="22" t="str">
        <f>references!$D$14</f>
        <v>Overview CMIP6-Endorsed MIPs</v>
      </c>
      <c r="P29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8"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V298" s="21" t="str">
        <f>party!$A$6</f>
        <v>Charlotte Pascoe</v>
      </c>
      <c r="X298" s="7" t="str">
        <f>experiment!$C$9</f>
        <v>piControl</v>
      </c>
      <c r="Y298" s="7"/>
      <c r="AG298" s="21" t="str">
        <f>TemporalConstraint!$A$60</f>
        <v>20yrs</v>
      </c>
      <c r="AI298" s="21" t="str">
        <f>EnsembleRequirement!$A$56</f>
        <v>9 piControl Initialisations from April 1st</v>
      </c>
      <c r="AQ298" s="21" t="str">
        <f>requirement!$A$79</f>
        <v>AOGCM Configuration</v>
      </c>
      <c r="AV298" s="21" t="str">
        <f>ForcingConstraint!$A$345</f>
        <v>Tambora SO2</v>
      </c>
      <c r="AW298" s="21" t="str">
        <f>requirement!$A$72</f>
        <v>Pre-Industrial Forcing Excluding Volcanic Aerosols</v>
      </c>
      <c r="BM298" s="35"/>
    </row>
    <row r="299" spans="1:65" ht="165">
      <c r="A299" s="22" t="s">
        <v>2678</v>
      </c>
      <c r="B299" s="21" t="s">
        <v>5126</v>
      </c>
      <c r="C299" s="22" t="s">
        <v>5116</v>
      </c>
      <c r="F299" s="21" t="s">
        <v>5131</v>
      </c>
      <c r="G299" s="22" t="s">
        <v>6591</v>
      </c>
      <c r="H299" s="22" t="s">
        <v>5117</v>
      </c>
      <c r="I299" s="21" t="s">
        <v>70</v>
      </c>
      <c r="J299" s="21" t="str">
        <f>party!$A$74</f>
        <v>Davide Zanchettin</v>
      </c>
      <c r="K299" s="21" t="str">
        <f>party!$A$75</f>
        <v>Claudia Timmreck</v>
      </c>
      <c r="L299" s="21" t="str">
        <f>party!$A$76</f>
        <v>Myriam Khodri</v>
      </c>
      <c r="O29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V299" s="21" t="str">
        <f>party!$A$6</f>
        <v>Charlotte Pascoe</v>
      </c>
      <c r="X299" s="7" t="str">
        <f>experiment!$C$9</f>
        <v>piControl</v>
      </c>
      <c r="Y299" s="7"/>
      <c r="AA299" s="7"/>
      <c r="AB299" s="7" t="str">
        <f>experiment!$C$298</f>
        <v>volc-long-eq</v>
      </c>
      <c r="AC299" s="7" t="str">
        <f>experiment!$C$300</f>
        <v>volc-long-hlS</v>
      </c>
      <c r="AG299" s="21" t="str">
        <f>TemporalConstraint!$A$60</f>
        <v>20yrs</v>
      </c>
      <c r="AI299" s="21" t="str">
        <f>EnsembleRequirement!$A$56</f>
        <v>9 piControl Initialisations from April 1st</v>
      </c>
      <c r="AQ299" s="21" t="str">
        <f>requirement!$A$79</f>
        <v>AOGCM Configuration</v>
      </c>
      <c r="AV299" s="21" t="str">
        <f>ForcingConstraint!$A$346</f>
        <v>NH Eruption SO2</v>
      </c>
      <c r="AW299" s="21" t="str">
        <f>requirement!$A$72</f>
        <v>Pre-Industrial Forcing Excluding Volcanic Aerosols</v>
      </c>
      <c r="BM299" s="35"/>
    </row>
    <row r="300" spans="1:65" ht="135">
      <c r="A300" s="22" t="s">
        <v>5141</v>
      </c>
      <c r="B300" s="21" t="s">
        <v>5125</v>
      </c>
      <c r="C300" s="22" t="s">
        <v>5129</v>
      </c>
      <c r="F300" s="21" t="s">
        <v>5130</v>
      </c>
      <c r="G300" s="22" t="s">
        <v>6590</v>
      </c>
      <c r="H300" s="3" t="s">
        <v>5132</v>
      </c>
      <c r="I300" s="21" t="s">
        <v>70</v>
      </c>
      <c r="J300" s="21" t="str">
        <f>party!$A$74</f>
        <v>Davide Zanchettin</v>
      </c>
      <c r="K300" s="21" t="str">
        <f>party!$A$75</f>
        <v>Claudia Timmreck</v>
      </c>
      <c r="L300" s="21" t="str">
        <f>party!$A$76</f>
        <v>Myriam Khodri</v>
      </c>
      <c r="O30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V300" s="21" t="str">
        <f>party!$A$6</f>
        <v>Charlotte Pascoe</v>
      </c>
      <c r="X300" s="7" t="str">
        <f>experiment!$C$9</f>
        <v>piControl</v>
      </c>
      <c r="Y300" s="7"/>
      <c r="AB300" s="7" t="str">
        <f>experiment!$C$298</f>
        <v>volc-long-eq</v>
      </c>
      <c r="AC300" s="7" t="str">
        <f>experiment!$C$299</f>
        <v>volc-long-hlN</v>
      </c>
      <c r="AG300" s="21" t="str">
        <f>TemporalConstraint!$A$60</f>
        <v>20yrs</v>
      </c>
      <c r="AI300" s="21" t="str">
        <f>EnsembleRequirement!$A$56</f>
        <v>9 piControl Initialisations from April 1st</v>
      </c>
      <c r="AQ300" s="21" t="str">
        <f>requirement!$A$79</f>
        <v>AOGCM Configuration</v>
      </c>
      <c r="AV300" s="21" t="str">
        <f>ForcingConstraint!$A$347</f>
        <v>SH Eruption SO2</v>
      </c>
      <c r="AW300" s="21" t="str">
        <f>requirement!$A$72</f>
        <v>Pre-Industrial Forcing Excluding Volcanic Aerosols</v>
      </c>
      <c r="BM300" s="35"/>
    </row>
    <row r="301" spans="1:65" s="124" customFormat="1" ht="135">
      <c r="A301" s="106" t="s">
        <v>3403</v>
      </c>
      <c r="B301" s="84" t="s">
        <v>3137</v>
      </c>
      <c r="C301" s="106" t="s">
        <v>3403</v>
      </c>
      <c r="D301" s="106"/>
      <c r="E301" s="106" t="s">
        <v>5115</v>
      </c>
      <c r="F301" s="84" t="s">
        <v>3136</v>
      </c>
      <c r="G301" s="106" t="s">
        <v>6604</v>
      </c>
      <c r="H301" s="106" t="s">
        <v>2679</v>
      </c>
      <c r="I301" s="84" t="s">
        <v>70</v>
      </c>
      <c r="J301" s="84" t="str">
        <f>party!$A$74</f>
        <v>Davide Zanchettin</v>
      </c>
      <c r="K301" s="84" t="str">
        <f>party!$A$75</f>
        <v>Claudia Timmreck</v>
      </c>
      <c r="L301" s="84" t="str">
        <f>party!$A$76</f>
        <v>Myriam Khodri</v>
      </c>
      <c r="M301" s="84"/>
      <c r="N301" s="84"/>
      <c r="O301" s="106" t="str">
        <f>references!D$14</f>
        <v>Overview CMIP6-Endorsed MIPs</v>
      </c>
      <c r="P301"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01" s="106"/>
      <c r="R301" s="106"/>
      <c r="S301" s="106"/>
      <c r="T301" s="106"/>
      <c r="U301" s="106"/>
      <c r="V301" s="84" t="str">
        <f>party!$A$6</f>
        <v>Charlotte Pascoe</v>
      </c>
      <c r="X301" s="119" t="str">
        <f>experiment!$C$9</f>
        <v>piControl</v>
      </c>
      <c r="Y301" s="119"/>
      <c r="Z301" s="106"/>
      <c r="AA301" s="106"/>
      <c r="AB301" s="106"/>
      <c r="AC301" s="106"/>
      <c r="AD301" s="106"/>
      <c r="AE301" s="106"/>
      <c r="AF301" s="106"/>
      <c r="AG301" s="84" t="str">
        <f>TemporalConstraint!$A$62</f>
        <v>1850-1869 20yrs</v>
      </c>
      <c r="AH301" s="84"/>
      <c r="AI301" s="84" t="str">
        <f>EnsembleRequirement!$A$56</f>
        <v>9 piControl Initialisations from April 1st</v>
      </c>
      <c r="AJ301" s="84"/>
      <c r="AK301" s="84"/>
      <c r="AL301" s="84"/>
      <c r="AM301" s="84"/>
      <c r="AN301" s="84"/>
      <c r="AO301" s="84"/>
      <c r="AP301" s="84"/>
      <c r="AQ301" s="84" t="str">
        <f>requirement!$A$79</f>
        <v>AOGCM Configuration</v>
      </c>
      <c r="AR301" s="84"/>
      <c r="AS301" s="84"/>
      <c r="AT301" s="84"/>
      <c r="AU301" s="84"/>
      <c r="AV301" s="84" t="str">
        <f>ForcingConstraint!$A$348</f>
        <v>Laki SO2</v>
      </c>
      <c r="AW301" s="84" t="str">
        <f>requirement!$A$72</f>
        <v>Pre-Industrial Forcing Excluding Volcanic Aerosols</v>
      </c>
      <c r="AX301" s="84"/>
      <c r="AY301" s="84"/>
      <c r="AZ301" s="84"/>
      <c r="BA301" s="84"/>
      <c r="BB301" s="84"/>
      <c r="BC301" s="120"/>
      <c r="BD301" s="174"/>
      <c r="BE301" s="121"/>
      <c r="BF301" s="122"/>
      <c r="BG301" s="122"/>
      <c r="BH301" s="122"/>
      <c r="BI301" s="122"/>
      <c r="BJ301" s="122"/>
      <c r="BK301" s="122"/>
      <c r="BL301" s="122"/>
      <c r="BM301" s="122"/>
    </row>
    <row r="302" spans="1:65" ht="120">
      <c r="A302" s="22" t="s">
        <v>2686</v>
      </c>
      <c r="B302" s="21" t="s">
        <v>5155</v>
      </c>
      <c r="C302" s="22" t="s">
        <v>5140</v>
      </c>
      <c r="E302" s="22" t="s">
        <v>5139</v>
      </c>
      <c r="F302" s="21" t="s">
        <v>5186</v>
      </c>
      <c r="G302" s="22" t="s">
        <v>2725</v>
      </c>
      <c r="H302" s="22" t="s">
        <v>2687</v>
      </c>
      <c r="I302" s="21" t="s">
        <v>70</v>
      </c>
      <c r="J302" s="21" t="str">
        <f>party!$A$74</f>
        <v>Davide Zanchettin</v>
      </c>
      <c r="K302" s="21" t="str">
        <f>party!$A$75</f>
        <v>Claudia Timmreck</v>
      </c>
      <c r="L302" s="21" t="str">
        <f>party!$A$76</f>
        <v>Myriam Khodri</v>
      </c>
      <c r="O302" s="22" t="str">
        <f>references!$D$14</f>
        <v>Overview CMIP6-Endorsed MIPs</v>
      </c>
      <c r="P30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02" s="22" t="str">
        <f>references!D$61</f>
        <v>Cole-Dai, J., D. Ferris, A. Lanciki, J. Savarino, M. Baroni, and M. H. Thiemens (2009), Cold decade (AD 1810 – 1819) caused by Tambora (1815) and another (1809) stratospheric volcanic eruption, Geophys. Res. Lett., 36, L22703</v>
      </c>
      <c r="R302" s="22" t="str">
        <f>references!D$62</f>
        <v>Gregory, J.M. (2010), Long-term effect of volcanic forcing on ocean heat content, Geophys. Res. Lett., 37, L22701</v>
      </c>
      <c r="V302" s="21" t="str">
        <f>party!$A$6</f>
        <v>Charlotte Pascoe</v>
      </c>
      <c r="X302" s="7" t="str">
        <f>experiment!$C$9</f>
        <v>piControl</v>
      </c>
      <c r="Y302" s="7"/>
      <c r="AB302" s="7" t="str">
        <f>experiment!$C$309</f>
        <v>volc-cluster-mill</v>
      </c>
      <c r="AC302" s="7" t="str">
        <f>experiment!$C$310</f>
        <v>volc-cluster-21C</v>
      </c>
      <c r="AG302" s="21" t="str">
        <f>TemporalConstraint!$A$63</f>
        <v>1809-1858 50yrs</v>
      </c>
      <c r="AI302" s="31" t="str">
        <f>EnsembleRequirement!$A$67</f>
        <v>Three pre-industrial initialisations</v>
      </c>
      <c r="AJ302" s="31"/>
      <c r="AQ302" s="21" t="str">
        <f>requirement!$A$79</f>
        <v>AOGCM Configuration</v>
      </c>
      <c r="AV302" s="21" t="str">
        <f>ForcingConstraint!$A$349</f>
        <v>Cluster SO2</v>
      </c>
      <c r="AW302" s="21" t="str">
        <f>requirement!$A$72</f>
        <v>Pre-Industrial Forcing Excluding Volcanic Aerosols</v>
      </c>
      <c r="BM302" s="35"/>
    </row>
    <row r="303" spans="1:65" ht="165">
      <c r="A303" s="22" t="s">
        <v>2677</v>
      </c>
      <c r="B303" s="21" t="s">
        <v>5106</v>
      </c>
      <c r="C303" s="22" t="s">
        <v>5105</v>
      </c>
      <c r="E303" s="22" t="s">
        <v>5104</v>
      </c>
      <c r="F303" s="21" t="s">
        <v>5187</v>
      </c>
      <c r="G303" s="22" t="s">
        <v>6605</v>
      </c>
      <c r="H303" s="22" t="s">
        <v>2717</v>
      </c>
      <c r="I303" s="21" t="s">
        <v>70</v>
      </c>
      <c r="J303" s="21" t="str">
        <f>party!$A$74</f>
        <v>Davide Zanchettin</v>
      </c>
      <c r="K303" s="21" t="str">
        <f>party!$A$75</f>
        <v>Claudia Timmreck</v>
      </c>
      <c r="L303" s="21" t="str">
        <f>party!$A$76</f>
        <v>Myriam Khodri</v>
      </c>
      <c r="O303" s="22" t="str">
        <f>references!$D$14</f>
        <v>Overview CMIP6-Endorsed MIPs</v>
      </c>
      <c r="P30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03" s="22" t="str">
        <f>references!D$8</f>
        <v>Thomason, L., J.P. Vernier, A. Bourassa, F. Arefeuille, C. Bingen, T. Peter, B. Luo (2015), Stratospheric Aerosol Data Set (SADS Version 2) Prospectus, In preparation for GMD</v>
      </c>
      <c r="V303" s="21" t="str">
        <f>party!$A$6</f>
        <v>Charlotte Pascoe</v>
      </c>
      <c r="X303" s="7" t="str">
        <f>experiment!$C$9</f>
        <v>piControl</v>
      </c>
      <c r="Y303" s="7"/>
      <c r="AB303" s="22" t="str">
        <f>$C$14</f>
        <v>historical</v>
      </c>
      <c r="AC303" s="7" t="str">
        <f>experiment!$C$271</f>
        <v>dcppC-forecast-addPinatubo</v>
      </c>
      <c r="AG303" s="21" t="str">
        <f>TemporalConstraint!$A$85</f>
        <v>3yrs</v>
      </c>
      <c r="AI303" s="21" t="str">
        <f>EnsembleRequirement!$A$58</f>
        <v>25 piControl Initialisations from June 1st</v>
      </c>
      <c r="AQ303" s="21" t="str">
        <f>requirement!$A$79</f>
        <v>AOGCM Configuration</v>
      </c>
      <c r="AV303" s="21" t="str">
        <f>ForcingConstraint!$A$288</f>
        <v>Pinatubo Aerosol</v>
      </c>
      <c r="AW303" s="21" t="str">
        <f>requirement!$A$72</f>
        <v>Pre-Industrial Forcing Excluding Volcanic Aerosols</v>
      </c>
      <c r="BM303" s="35"/>
    </row>
    <row r="304" spans="1:65" ht="180">
      <c r="A304" s="22" t="s">
        <v>2732</v>
      </c>
      <c r="B304" s="21" t="s">
        <v>3138</v>
      </c>
      <c r="C304" s="22" t="s">
        <v>5112</v>
      </c>
      <c r="E304" s="22" t="s">
        <v>5111</v>
      </c>
      <c r="F304" s="21" t="s">
        <v>3140</v>
      </c>
      <c r="G304" s="22" t="s">
        <v>6608</v>
      </c>
      <c r="H304" s="22" t="s">
        <v>2733</v>
      </c>
      <c r="I304" s="21" t="s">
        <v>70</v>
      </c>
      <c r="J304" s="21" t="str">
        <f>party!$A$74</f>
        <v>Davide Zanchettin</v>
      </c>
      <c r="K304" s="21" t="str">
        <f>party!$A$75</f>
        <v>Claudia Timmreck</v>
      </c>
      <c r="L304" s="21" t="str">
        <f>party!$A$76</f>
        <v>Myriam Khodri</v>
      </c>
      <c r="O304" s="22" t="str">
        <f>references!$D$14</f>
        <v>Overview CMIP6-Endorsed MIPs</v>
      </c>
      <c r="P30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04" s="22" t="str">
        <f>references!D$8</f>
        <v>Thomason, L., J.P. Vernier, A. Bourassa, F. Arefeuille, C. Bingen, T. Peter, B. Luo (2015), Stratospheric Aerosol Data Set (SADS Version 2) Prospectus, In preparation for GMD</v>
      </c>
      <c r="V304" s="21" t="str">
        <f>party!$A$6</f>
        <v>Charlotte Pascoe</v>
      </c>
      <c r="X304" s="7" t="str">
        <f>experiment!$C$9</f>
        <v>piControl</v>
      </c>
      <c r="Y304" s="7"/>
      <c r="AB304" s="7" t="str">
        <f>experiment!$C$303</f>
        <v>volc-pinatubo-full</v>
      </c>
      <c r="AC304" s="7" t="str">
        <f>experiment!$C$305</f>
        <v>volc-pinatubo-strat</v>
      </c>
      <c r="AG304" s="21" t="str">
        <f>TemporalConstraint!$A$85</f>
        <v>3yrs</v>
      </c>
      <c r="AI304" s="21" t="str">
        <f>EnsembleRequirement!$A$58</f>
        <v>25 piControl Initialisations from June 1st</v>
      </c>
      <c r="AQ304" s="21" t="str">
        <f>requirement!$A$79</f>
        <v>AOGCM Configuration</v>
      </c>
      <c r="AV304" s="21" t="str">
        <f>ForcingConstraint!$A$350</f>
        <v>Pinatubo Solar Attenuation</v>
      </c>
      <c r="AW304" s="21" t="str">
        <f>requirement!$A$72</f>
        <v>Pre-Industrial Forcing Excluding Volcanic Aerosols</v>
      </c>
      <c r="BM304" s="35"/>
    </row>
    <row r="305" spans="1:65" ht="180">
      <c r="A305" s="22" t="s">
        <v>2734</v>
      </c>
      <c r="B305" s="21" t="s">
        <v>3139</v>
      </c>
      <c r="C305" s="22" t="s">
        <v>5114</v>
      </c>
      <c r="E305" s="22" t="s">
        <v>5113</v>
      </c>
      <c r="F305" s="21" t="s">
        <v>3141</v>
      </c>
      <c r="G305" s="22" t="s">
        <v>6609</v>
      </c>
      <c r="H305" s="22" t="s">
        <v>2733</v>
      </c>
      <c r="I305" s="21" t="s">
        <v>70</v>
      </c>
      <c r="J305" s="21" t="str">
        <f>party!$A$74</f>
        <v>Davide Zanchettin</v>
      </c>
      <c r="K305" s="21" t="str">
        <f>party!$A$75</f>
        <v>Claudia Timmreck</v>
      </c>
      <c r="L305" s="21" t="str">
        <f>party!$A$76</f>
        <v>Myriam Khodri</v>
      </c>
      <c r="O305" s="22" t="str">
        <f>references!$D$14</f>
        <v>Overview CMIP6-Endorsed MIPs</v>
      </c>
      <c r="P30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05" s="22" t="str">
        <f>references!D$8</f>
        <v>Thomason, L., J.P. Vernier, A. Bourassa, F. Arefeuille, C. Bingen, T. Peter, B. Luo (2015), Stratospheric Aerosol Data Set (SADS Version 2) Prospectus, In preparation for GMD</v>
      </c>
      <c r="V305" s="21" t="str">
        <f>party!$A$6</f>
        <v>Charlotte Pascoe</v>
      </c>
      <c r="X305" s="7" t="str">
        <f>experiment!$C$9</f>
        <v>piControl</v>
      </c>
      <c r="Y305" s="7"/>
      <c r="AB305" s="7" t="str">
        <f>experiment!$C$303</f>
        <v>volc-pinatubo-full</v>
      </c>
      <c r="AC305" s="7" t="str">
        <f>experiment!$C$304</f>
        <v>volc-pinatubo-surf</v>
      </c>
      <c r="AG305" s="21" t="str">
        <f>TemporalConstraint!$A$85</f>
        <v>3yrs</v>
      </c>
      <c r="AI305" s="21" t="str">
        <f>EnsembleRequirement!$A$58</f>
        <v>25 piControl Initialisations from June 1st</v>
      </c>
      <c r="AQ305" s="21" t="str">
        <f>requirement!$A$79</f>
        <v>AOGCM Configuration</v>
      </c>
      <c r="AV305" s="21" t="str">
        <f>ForcingConstraint!$A$351</f>
        <v>Pinatubo Radiative Heating</v>
      </c>
      <c r="AW305" s="21" t="str">
        <f>requirement!$A$72</f>
        <v>Pre-Industrial Forcing Excluding Volcanic Aerosols</v>
      </c>
      <c r="BM305" s="35"/>
    </row>
    <row r="306" spans="1:65" ht="105">
      <c r="A306" s="22" t="s">
        <v>2743</v>
      </c>
      <c r="B306" s="21" t="s">
        <v>5142</v>
      </c>
      <c r="C306" s="22" t="s">
        <v>5143</v>
      </c>
      <c r="F306" s="21" t="s">
        <v>5144</v>
      </c>
      <c r="G306" s="22" t="s">
        <v>5147</v>
      </c>
      <c r="H306" s="22" t="s">
        <v>5145</v>
      </c>
      <c r="I306" s="21" t="s">
        <v>70</v>
      </c>
      <c r="J306" s="21" t="str">
        <f>party!$A$74</f>
        <v>Davide Zanchettin</v>
      </c>
      <c r="K306" s="21" t="str">
        <f>party!$A$75</f>
        <v>Claudia Timmreck</v>
      </c>
      <c r="L306" s="21" t="str">
        <f>party!$A$76</f>
        <v>Myriam Khodri</v>
      </c>
      <c r="O30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306" s="22" t="str">
        <f>references!$D$8</f>
        <v>Thomason, L., J.P. Vernier, A. Bourassa, F. Arefeuille, C. Bingen, T. Peter, B. Luo (2015), Stratospheric Aerosol Data Set (SADS Version 2) Prospectus, In preparation for GMD</v>
      </c>
      <c r="V306" s="21" t="str">
        <f>party!$A$6</f>
        <v>Charlotte Pascoe</v>
      </c>
      <c r="W306" s="7" t="str">
        <f>experiment!$C$9</f>
        <v>piControl</v>
      </c>
      <c r="Y306" s="42"/>
      <c r="Z306" s="7"/>
      <c r="AA306" s="7"/>
      <c r="AB306" s="7"/>
      <c r="AG306" s="21" t="str">
        <f>TemporalConstraint!$A$57</f>
        <v>30yrs</v>
      </c>
      <c r="AI306" s="21" t="str">
        <f>EnsembleRequirement!$A$4</f>
        <v>SingleMember</v>
      </c>
      <c r="AQ306" s="21" t="str">
        <f>requirement!$A$77</f>
        <v>AGCM Slab Configuration</v>
      </c>
      <c r="AV306" s="21" t="str">
        <f>requirement!$A$71</f>
        <v>Pre-Industrial Forcing</v>
      </c>
      <c r="BM306" s="35"/>
    </row>
    <row r="307" spans="1:65" ht="180">
      <c r="A307" s="22" t="s">
        <v>2747</v>
      </c>
      <c r="B307" s="21" t="s">
        <v>3142</v>
      </c>
      <c r="C307" s="22" t="s">
        <v>5149</v>
      </c>
      <c r="E307" s="22" t="s">
        <v>5148</v>
      </c>
      <c r="F307" s="21" t="s">
        <v>5150</v>
      </c>
      <c r="G307" s="22" t="s">
        <v>6606</v>
      </c>
      <c r="H307" s="22" t="s">
        <v>2744</v>
      </c>
      <c r="I307" s="21" t="s">
        <v>70</v>
      </c>
      <c r="J307" s="21" t="str">
        <f>party!$A$74</f>
        <v>Davide Zanchettin</v>
      </c>
      <c r="K307" s="21" t="str">
        <f>party!$A$75</f>
        <v>Claudia Timmreck</v>
      </c>
      <c r="L307" s="21" t="str">
        <f>party!$A$76</f>
        <v>Myriam Khodri</v>
      </c>
      <c r="O307" s="22" t="str">
        <f>references!$D$14</f>
        <v>Overview CMIP6-Endorsed MIPs</v>
      </c>
      <c r="P30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07" s="22" t="str">
        <f>references!D$8</f>
        <v>Thomason, L., J.P. Vernier, A. Bourassa, F. Arefeuille, C. Bingen, T. Peter, B. Luo (2015), Stratospheric Aerosol Data Set (SADS Version 2) Prospectus, In preparation for GMD</v>
      </c>
      <c r="V307" s="21" t="str">
        <f>party!$A$6</f>
        <v>Charlotte Pascoe</v>
      </c>
      <c r="W307" s="7" t="str">
        <f>experiment!$C$306</f>
        <v>control-slab</v>
      </c>
      <c r="X307" s="7" t="str">
        <f>experiment!$C$306</f>
        <v>control-slab</v>
      </c>
      <c r="Y307" s="7"/>
      <c r="AA307" s="7"/>
      <c r="AB307" s="7" t="str">
        <f>experiment!$C$303</f>
        <v>volc-pinatubo-full</v>
      </c>
      <c r="AG307" s="21" t="str">
        <f>TemporalConstraint!$A$85</f>
        <v>3yrs</v>
      </c>
      <c r="AI307" s="21" t="str">
        <f>EnsembleRequirement!$A$58</f>
        <v>25 piControl Initialisations from June 1st</v>
      </c>
      <c r="AQ307" s="21" t="str">
        <f>requirement!$A$77</f>
        <v>AGCM Slab Configuration</v>
      </c>
      <c r="AV307" s="21" t="str">
        <f>ForcingConstraint!$A$288</f>
        <v>Pinatubo Aerosol</v>
      </c>
      <c r="AW307" s="21" t="str">
        <f>requirement!$A$72</f>
        <v>Pre-Industrial Forcing Excluding Volcanic Aerosols</v>
      </c>
      <c r="BM307" s="35"/>
    </row>
    <row r="308" spans="1:65" ht="120">
      <c r="A308" s="22" t="s">
        <v>87</v>
      </c>
      <c r="B308" s="21" t="s">
        <v>5151</v>
      </c>
      <c r="C308" s="22" t="s">
        <v>3403</v>
      </c>
      <c r="E308" s="22" t="s">
        <v>6239</v>
      </c>
      <c r="F308" s="21" t="s">
        <v>5901</v>
      </c>
      <c r="G308" s="22" t="s">
        <v>5208</v>
      </c>
      <c r="H308" s="22" t="s">
        <v>2748</v>
      </c>
      <c r="I308" s="21" t="s">
        <v>70</v>
      </c>
      <c r="J308" s="21" t="str">
        <f>party!$A$74</f>
        <v>Davide Zanchettin</v>
      </c>
      <c r="K308" s="21" t="str">
        <f>party!$A$75</f>
        <v>Claudia Timmreck</v>
      </c>
      <c r="L308" s="21" t="str">
        <f>party!$A$76</f>
        <v>Myriam Khodri</v>
      </c>
      <c r="O308" s="22" t="str">
        <f>references!$D$14</f>
        <v>Overview CMIP6-Endorsed MIPs</v>
      </c>
      <c r="P30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08" s="22" t="str">
        <f>references!D$8</f>
        <v>Thomason, L., J.P. Vernier, A. Bourassa, F. Arefeuille, C. Bingen, T. Peter, B. Luo (2015), Stratospheric Aerosol Data Set (SADS Version 2) Prospectus, In preparation for GMD</v>
      </c>
      <c r="V308" s="21" t="str">
        <f>party!$A$6</f>
        <v>Charlotte Pascoe</v>
      </c>
      <c r="W308" s="7" t="str">
        <f>experiment!$C$303</f>
        <v>volc-pinatubo-full</v>
      </c>
      <c r="AA308" s="7"/>
      <c r="AB308" s="7" t="str">
        <f>experiment!$C$271</f>
        <v>dcppC-forecast-addPinatubo</v>
      </c>
      <c r="AG308" s="21" t="str">
        <f>TemporalConstraint!$A$86</f>
        <v>2015-2020 5yrs</v>
      </c>
      <c r="AI308" s="21" t="str">
        <f>EnsembleRequirement!$A$59</f>
        <v>Ten Member</v>
      </c>
      <c r="AQ308" s="21" t="str">
        <f>requirement!$A$79</f>
        <v>AOGCM Configuration</v>
      </c>
      <c r="AV308" s="21" t="str">
        <f>ForcingConstraint!$A$288</f>
        <v>Pinatubo Aerosol</v>
      </c>
      <c r="AW308" s="21" t="str">
        <f>requirement!$A$33</f>
        <v>RCP45 Forcing</v>
      </c>
      <c r="AX308" s="21" t="str">
        <f>ForcingConstraint!$A$424</f>
        <v>Future Solar Irradiance Forcing</v>
      </c>
      <c r="BM308" s="35"/>
    </row>
    <row r="309" spans="1:65" ht="135">
      <c r="A309" s="22" t="s">
        <v>5153</v>
      </c>
      <c r="B309" s="21" t="s">
        <v>5154</v>
      </c>
      <c r="C309" s="22" t="s">
        <v>5156</v>
      </c>
      <c r="F309" s="21" t="s">
        <v>5188</v>
      </c>
      <c r="G309" s="3" t="s">
        <v>5196</v>
      </c>
      <c r="H309" s="22" t="s">
        <v>5152</v>
      </c>
      <c r="I309" s="21" t="s">
        <v>70</v>
      </c>
      <c r="J309" s="21" t="str">
        <f>party!$A$74</f>
        <v>Davide Zanchettin</v>
      </c>
      <c r="K309" s="21" t="str">
        <f>party!$A$75</f>
        <v>Claudia Timmreck</v>
      </c>
      <c r="L309" s="21" t="str">
        <f>party!$A$76</f>
        <v>Myriam Khodri</v>
      </c>
      <c r="O30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30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Q309"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T309" s="7"/>
      <c r="V309" s="21" t="str">
        <f>party!$A$6</f>
        <v>Charlotte Pascoe</v>
      </c>
      <c r="W309" s="7" t="str">
        <f>experiment!$C$9</f>
        <v>piControl</v>
      </c>
      <c r="X309" s="7" t="str">
        <f>experiment!$C$274</f>
        <v>past1000</v>
      </c>
      <c r="Y309" s="7"/>
      <c r="AA309" s="7"/>
      <c r="AB309" s="7" t="str">
        <f>experiment!$C$302</f>
        <v>volc-cluster-ctrl</v>
      </c>
      <c r="AG309" s="21" t="str">
        <f>TemporalConstraint!$A$84</f>
        <v>1790-1858 69yrs</v>
      </c>
      <c r="AI309" s="31" t="str">
        <f>EnsembleRequirement!$A$69</f>
        <v xml:space="preserve">Last-Millennium Initialisation </v>
      </c>
      <c r="AJ309" s="31" t="str">
        <f>EnsembleRequirement!$A$66</f>
        <v>Last-Millennium Additional Initialisation Ensemble</v>
      </c>
      <c r="AK309" s="31" t="str">
        <f>EnsembleRequirement!$A$68</f>
        <v>Last-Millennium Additional Initialisation Perturbation</v>
      </c>
      <c r="AQ309" s="21" t="str">
        <f>requirement!$A$79</f>
        <v>AOGCM Configuration</v>
      </c>
      <c r="AV309" s="21" t="str">
        <f>ForcingConstraint!$A$349</f>
        <v>Cluster SO2</v>
      </c>
      <c r="AW309" s="21" t="str">
        <f>requirement!$A$151</f>
        <v>1790 Forcing Excluding Volcanic Aerosols</v>
      </c>
    </row>
    <row r="310" spans="1:65" ht="105">
      <c r="A310" s="22" t="s">
        <v>5189</v>
      </c>
      <c r="B310" s="21" t="s">
        <v>5190</v>
      </c>
      <c r="C310" s="22" t="s">
        <v>5191</v>
      </c>
      <c r="F310" s="21" t="s">
        <v>5192</v>
      </c>
      <c r="G310" s="3" t="s">
        <v>5198</v>
      </c>
      <c r="H310" s="7" t="s">
        <v>5197</v>
      </c>
      <c r="I310" s="21" t="s">
        <v>70</v>
      </c>
      <c r="J310" s="21" t="str">
        <f>party!$A$74</f>
        <v>Davide Zanchettin</v>
      </c>
      <c r="K310" s="21" t="str">
        <f>party!$A$75</f>
        <v>Claudia Timmreck</v>
      </c>
      <c r="L310" s="21" t="str">
        <f>party!$A$76</f>
        <v>Myriam Khodri</v>
      </c>
      <c r="O31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310"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Q310" s="13" t="str">
        <f>references!$D$66</f>
        <v>O’Neill, B. C., C. Tebaldi, D. van Vuuren, V. Eyring, P. Fridelingstein, G. Hurtt, R. Knutti, E. Kriegler, J.-F. Lamarque, J. Lowe, J. Meehl, R. Moss, K. Riahi, B. M. Sanderson (2016),  The Scenario Model Intercomparison Project (ScenarioMIP) for CMIP6, Geosci. Model Dev., 9, 3461-3482</v>
      </c>
      <c r="T310" s="7"/>
      <c r="V310" s="21" t="str">
        <f>party!$A$6</f>
        <v>Charlotte Pascoe</v>
      </c>
      <c r="W310" s="22" t="str">
        <f>$C$21</f>
        <v>ssp245</v>
      </c>
      <c r="X310" s="22" t="str">
        <f>$C$14</f>
        <v>historical</v>
      </c>
      <c r="Y310" s="42"/>
      <c r="Z310" s="7"/>
      <c r="AA310" s="7"/>
      <c r="AB310" s="7" t="str">
        <f>experiment!$C$302</f>
        <v>volc-cluster-ctrl</v>
      </c>
      <c r="AG310" s="21" t="str">
        <f>TemporalConstraint!$A$36</f>
        <v xml:space="preserve">2015-2100 86yrs </v>
      </c>
      <c r="AI310" s="21" t="str">
        <f>EnsembleRequirement!$A$5</f>
        <v>HistoricalInitialisation</v>
      </c>
      <c r="AJ310" s="21" t="str">
        <f>EnsembleRequirement!$A$4</f>
        <v>SingleMember</v>
      </c>
      <c r="AK310" s="21" t="str">
        <f>EnsembleRequirement!$A$39</f>
        <v>TwoMember</v>
      </c>
      <c r="AQ310" s="21" t="str">
        <f>requirement!$A$79</f>
        <v>AOGCM Configuration</v>
      </c>
      <c r="AV310" s="21" t="str">
        <f>ForcingConstraint!$A$349</f>
        <v>Cluster SO2</v>
      </c>
      <c r="AW310" s="21" t="str">
        <f>requirement!$A$33</f>
        <v>RCP45 Forcing</v>
      </c>
      <c r="AX310" s="21" t="str">
        <f>ForcingConstraint!$A$424</f>
        <v>Future Solar Irradiance Forcing</v>
      </c>
    </row>
    <row r="311" spans="1:65" ht="90">
      <c r="A311" s="22" t="s">
        <v>6807</v>
      </c>
      <c r="B311" s="21" t="s">
        <v>6785</v>
      </c>
      <c r="C311" s="22" t="s">
        <v>6757</v>
      </c>
      <c r="D311" s="22">
        <v>1.1000000000000001</v>
      </c>
      <c r="F311" s="21" t="s">
        <v>6758</v>
      </c>
      <c r="G311" s="22" t="s">
        <v>6897</v>
      </c>
      <c r="H311" s="22" t="s">
        <v>7158</v>
      </c>
      <c r="I311" s="21" t="s">
        <v>70</v>
      </c>
      <c r="J311" s="21" t="str">
        <f>party!$A$46</f>
        <v>Doug Smith</v>
      </c>
      <c r="K311" s="21" t="str">
        <f>party!$A$82</f>
        <v>James Screen</v>
      </c>
      <c r="L311" s="21" t="str">
        <f>party!$A$83</f>
        <v>Clara Deser</v>
      </c>
      <c r="O311"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11" s="22" t="str">
        <f>references!$D$127</f>
        <v>PAMIP - Polar Amplification Model Intercomparison Project</v>
      </c>
      <c r="V311" s="21" t="str">
        <f>party!$A$6</f>
        <v>Charlotte Pascoe</v>
      </c>
      <c r="X311" s="22" t="str">
        <f t="shared" ref="X311:X320" si="17">$C$7</f>
        <v>amip</v>
      </c>
      <c r="AG311" s="21" t="str">
        <f>TemporalConstraint!$A$91</f>
        <v>2000-2001 14mnths</v>
      </c>
      <c r="AI311" s="21" t="str">
        <f>EnsembleRequirement!$A$71</f>
        <v>100MemberAMIP</v>
      </c>
      <c r="AQ311" s="295" t="str">
        <f>requirement!$A$3</f>
        <v>AGCM Configuration</v>
      </c>
      <c r="AV311" s="21" t="str">
        <f>ForcingConstraint!$A$454</f>
        <v>PAMIP present day SST climatology</v>
      </c>
      <c r="AW311" s="21" t="str">
        <f>ForcingConstraint!$A$455</f>
        <v>PAMIP present day SIC climatology</v>
      </c>
      <c r="AX311" s="21" t="str">
        <f>ForcingConstraint!$A$459</f>
        <v>AMIP SIT protocol</v>
      </c>
      <c r="AY311" s="21" t="str">
        <f>ForcingConstraint!$A$456</f>
        <v>Present day radiative forcing</v>
      </c>
    </row>
    <row r="312" spans="1:65" ht="105">
      <c r="A312" s="22" t="s">
        <v>6808</v>
      </c>
      <c r="B312" s="21" t="s">
        <v>6786</v>
      </c>
      <c r="C312" s="22" t="s">
        <v>6763</v>
      </c>
      <c r="D312" s="22">
        <v>1.2</v>
      </c>
      <c r="F312" s="21" t="s">
        <v>6764</v>
      </c>
      <c r="G312" s="22" t="s">
        <v>6896</v>
      </c>
      <c r="H312" s="22" t="s">
        <v>7159</v>
      </c>
      <c r="I312" s="21" t="s">
        <v>70</v>
      </c>
      <c r="J312" s="21" t="str">
        <f>party!$A$46</f>
        <v>Doug Smith</v>
      </c>
      <c r="K312" s="21" t="str">
        <f>party!$A$82</f>
        <v>James Screen</v>
      </c>
      <c r="L312" s="21" t="str">
        <f>party!$A$83</f>
        <v>Clara Deser</v>
      </c>
      <c r="O312"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12" s="22" t="str">
        <f>references!$D$127</f>
        <v>PAMIP - Polar Amplification Model Intercomparison Project</v>
      </c>
      <c r="V312" s="21" t="str">
        <f>party!$A$6</f>
        <v>Charlotte Pascoe</v>
      </c>
      <c r="X312" s="22" t="str">
        <f t="shared" si="17"/>
        <v>amip</v>
      </c>
      <c r="AG312" s="21" t="str">
        <f>TemporalConstraint!$A$91</f>
        <v>2000-2001 14mnths</v>
      </c>
      <c r="AI312" s="21" t="str">
        <f>EnsembleRequirement!$A$71</f>
        <v>100MemberAMIP</v>
      </c>
      <c r="AQ312" s="295" t="str">
        <f>requirement!$A$3</f>
        <v>AGCM Configuration</v>
      </c>
      <c r="AV312" s="21" t="str">
        <f>ForcingConstraint!$A$457</f>
        <v>PAMIP pre-industrial SST climatology</v>
      </c>
      <c r="AW312" s="21" t="str">
        <f>ForcingConstraint!$A$458</f>
        <v>PAMIP pre-industrial SIC climatology</v>
      </c>
      <c r="AX312" s="21" t="str">
        <f>ForcingConstraint!$A$459</f>
        <v>AMIP SIT protocol</v>
      </c>
      <c r="AY312" s="21" t="str">
        <f>ForcingConstraint!$A$456</f>
        <v>Present day radiative forcing</v>
      </c>
    </row>
    <row r="313" spans="1:65" ht="105">
      <c r="A313" s="22" t="s">
        <v>6809</v>
      </c>
      <c r="B313" s="21" t="s">
        <v>6783</v>
      </c>
      <c r="C313" s="22" t="s">
        <v>6782</v>
      </c>
      <c r="D313" s="22">
        <v>1.3</v>
      </c>
      <c r="F313" s="21" t="s">
        <v>6758</v>
      </c>
      <c r="G313" s="3" t="s">
        <v>6895</v>
      </c>
      <c r="H313" s="22" t="s">
        <v>6853</v>
      </c>
      <c r="I313" s="21" t="s">
        <v>70</v>
      </c>
      <c r="J313" s="21" t="str">
        <f>party!$A$46</f>
        <v>Doug Smith</v>
      </c>
      <c r="K313" s="21" t="str">
        <f>party!$A$82</f>
        <v>James Screen</v>
      </c>
      <c r="L313" s="21" t="str">
        <f>party!$A$83</f>
        <v>Clara Deser</v>
      </c>
      <c r="O313"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13" s="22" t="str">
        <f>references!$D$127</f>
        <v>PAMIP - Polar Amplification Model Intercomparison Project</v>
      </c>
      <c r="V313" s="21" t="str">
        <f>party!$A$6</f>
        <v>Charlotte Pascoe</v>
      </c>
      <c r="W313" s="22" t="str">
        <f t="shared" ref="W313:W318" si="18">$C$311</f>
        <v>pdSST-pdSIC</v>
      </c>
      <c r="X313" s="22" t="str">
        <f t="shared" si="17"/>
        <v>amip</v>
      </c>
      <c r="AG313" s="21" t="str">
        <f>TemporalConstraint!$A$91</f>
        <v>2000-2001 14mnths</v>
      </c>
      <c r="AI313" s="21" t="str">
        <f>EnsembleRequirement!$A$71</f>
        <v>100MemberAMIP</v>
      </c>
      <c r="AQ313" s="295" t="str">
        <f>requirement!$A$3</f>
        <v>AGCM Configuration</v>
      </c>
      <c r="AV313" s="21" t="str">
        <f>ForcingConstraint!$A$457</f>
        <v>PAMIP pre-industrial SST climatology</v>
      </c>
      <c r="AW313" s="21" t="str">
        <f>ForcingConstraint!$A$455</f>
        <v>PAMIP present day SIC climatology</v>
      </c>
      <c r="AX313" s="21" t="str">
        <f>ForcingConstraint!$A$459</f>
        <v>AMIP SIT protocol</v>
      </c>
      <c r="AY313" s="21" t="str">
        <f>ForcingConstraint!$A$456</f>
        <v>Present day radiative forcing</v>
      </c>
    </row>
    <row r="314" spans="1:65" ht="105">
      <c r="A314" s="22" t="s">
        <v>6810</v>
      </c>
      <c r="B314" s="21" t="s">
        <v>6784</v>
      </c>
      <c r="C314" s="22" t="s">
        <v>6781</v>
      </c>
      <c r="D314" s="22">
        <v>1.4</v>
      </c>
      <c r="F314" s="21" t="s">
        <v>6764</v>
      </c>
      <c r="G314" s="22" t="s">
        <v>6894</v>
      </c>
      <c r="H314" s="22" t="s">
        <v>6853</v>
      </c>
      <c r="I314" s="21" t="s">
        <v>70</v>
      </c>
      <c r="J314" s="21" t="str">
        <f>party!$A$46</f>
        <v>Doug Smith</v>
      </c>
      <c r="K314" s="21" t="str">
        <f>party!$A$82</f>
        <v>James Screen</v>
      </c>
      <c r="L314" s="21" t="str">
        <f>party!$A$83</f>
        <v>Clara Deser</v>
      </c>
      <c r="O314"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14" s="22" t="str">
        <f>references!$D$127</f>
        <v>PAMIP - Polar Amplification Model Intercomparison Project</v>
      </c>
      <c r="V314" s="21" t="str">
        <f>party!$A$6</f>
        <v>Charlotte Pascoe</v>
      </c>
      <c r="W314" s="22" t="str">
        <f t="shared" si="18"/>
        <v>pdSST-pdSIC</v>
      </c>
      <c r="X314" s="22" t="str">
        <f t="shared" si="17"/>
        <v>amip</v>
      </c>
      <c r="AG314" s="21" t="str">
        <f>TemporalConstraint!$A$91</f>
        <v>2000-2001 14mnths</v>
      </c>
      <c r="AI314" s="21" t="str">
        <f>EnsembleRequirement!$A$71</f>
        <v>100MemberAMIP</v>
      </c>
      <c r="AQ314" s="295" t="str">
        <f>requirement!$A$3</f>
        <v>AGCM Configuration</v>
      </c>
      <c r="AV314" s="21" t="str">
        <f>ForcingConstraint!$A$460</f>
        <v>PAMIP future SST climatology</v>
      </c>
      <c r="AW314" s="21" t="str">
        <f>ForcingConstraint!$A$455</f>
        <v>PAMIP present day SIC climatology</v>
      </c>
      <c r="AX314" s="21" t="str">
        <f>ForcingConstraint!$A$459</f>
        <v>AMIP SIT protocol</v>
      </c>
      <c r="AY314" s="21" t="str">
        <f>ForcingConstraint!$A$456</f>
        <v>Present day radiative forcing</v>
      </c>
    </row>
    <row r="315" spans="1:65" ht="105">
      <c r="A315" s="22" t="s">
        <v>6811</v>
      </c>
      <c r="B315" s="21" t="s">
        <v>6787</v>
      </c>
      <c r="C315" s="22" t="s">
        <v>6762</v>
      </c>
      <c r="D315" s="22">
        <v>1.5</v>
      </c>
      <c r="F315" s="21" t="s">
        <v>6758</v>
      </c>
      <c r="G315" s="22" t="s">
        <v>6893</v>
      </c>
      <c r="H315" s="22" t="s">
        <v>6854</v>
      </c>
      <c r="I315" s="21" t="s">
        <v>70</v>
      </c>
      <c r="J315" s="21" t="str">
        <f>party!$A$46</f>
        <v>Doug Smith</v>
      </c>
      <c r="K315" s="21" t="str">
        <f>party!$A$82</f>
        <v>James Screen</v>
      </c>
      <c r="L315" s="21" t="str">
        <f>party!$A$83</f>
        <v>Clara Deser</v>
      </c>
      <c r="O315"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15" s="22" t="str">
        <f>references!$D$127</f>
        <v>PAMIP - Polar Amplification Model Intercomparison Project</v>
      </c>
      <c r="V315" s="21" t="str">
        <f>party!$A$6</f>
        <v>Charlotte Pascoe</v>
      </c>
      <c r="W315" s="22" t="str">
        <f t="shared" si="18"/>
        <v>pdSST-pdSIC</v>
      </c>
      <c r="X315" s="22" t="str">
        <f t="shared" si="17"/>
        <v>amip</v>
      </c>
      <c r="AG315" s="21" t="str">
        <f>TemporalConstraint!$A$91</f>
        <v>2000-2001 14mnths</v>
      </c>
      <c r="AI315" s="21" t="str">
        <f>EnsembleRequirement!$A$71</f>
        <v>100MemberAMIP</v>
      </c>
      <c r="AQ315" s="295" t="str">
        <f>requirement!$A$3</f>
        <v>AGCM Configuration</v>
      </c>
      <c r="AV315" s="21" t="str">
        <f>ForcingConstraint!$A$462</f>
        <v>PAMIP present day SST for use with pre-industrial arctic SIC</v>
      </c>
      <c r="AW315" s="21" t="str">
        <f>ForcingConstraint!$A$463</f>
        <v>PAMIP pre-industrial Arctic SIC</v>
      </c>
      <c r="AX315" s="21" t="str">
        <f>ForcingConstraint!$A$459</f>
        <v>AMIP SIT protocol</v>
      </c>
      <c r="AY315" s="21" t="str">
        <f>ForcingConstraint!$A$456</f>
        <v>Present day radiative forcing</v>
      </c>
    </row>
    <row r="316" spans="1:65" ht="105">
      <c r="A316" s="22" t="s">
        <v>6812</v>
      </c>
      <c r="B316" s="21" t="s">
        <v>6788</v>
      </c>
      <c r="C316" s="22" t="s">
        <v>6759</v>
      </c>
      <c r="D316" s="22">
        <v>1.6</v>
      </c>
      <c r="F316" s="21" t="s">
        <v>6758</v>
      </c>
      <c r="G316" s="22" t="s">
        <v>6892</v>
      </c>
      <c r="H316" s="22" t="s">
        <v>6854</v>
      </c>
      <c r="I316" s="21" t="s">
        <v>70</v>
      </c>
      <c r="J316" s="21" t="str">
        <f>party!$A$46</f>
        <v>Doug Smith</v>
      </c>
      <c r="K316" s="21" t="str">
        <f>party!$A$82</f>
        <v>James Screen</v>
      </c>
      <c r="L316" s="21" t="str">
        <f>party!$A$83</f>
        <v>Clara Deser</v>
      </c>
      <c r="O316"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16" s="22" t="str">
        <f>references!$D$127</f>
        <v>PAMIP - Polar Amplification Model Intercomparison Project</v>
      </c>
      <c r="V316" s="21" t="str">
        <f>party!$A$6</f>
        <v>Charlotte Pascoe</v>
      </c>
      <c r="W316" s="22" t="str">
        <f t="shared" si="18"/>
        <v>pdSST-pdSIC</v>
      </c>
      <c r="X316" s="22" t="str">
        <f t="shared" si="17"/>
        <v>amip</v>
      </c>
      <c r="AG316" s="21" t="str">
        <f>TemporalConstraint!$A$91</f>
        <v>2000-2001 14mnths</v>
      </c>
      <c r="AI316" s="21" t="str">
        <f>EnsembleRequirement!$A$71</f>
        <v>100MemberAMIP</v>
      </c>
      <c r="AQ316" s="295" t="str">
        <f>requirement!$A$3</f>
        <v>AGCM Configuration</v>
      </c>
      <c r="AV316" s="21" t="str">
        <f>ForcingConstraint!$A$464</f>
        <v>PAMIP present day SST for use with future Arctic SIC</v>
      </c>
      <c r="AW316" s="21" t="str">
        <f>ForcingConstraint!$A$465</f>
        <v>PAMIP future Arctic SIC</v>
      </c>
      <c r="AX316" s="21" t="str">
        <f>ForcingConstraint!$A$459</f>
        <v>AMIP SIT protocol</v>
      </c>
      <c r="AY316" s="21" t="str">
        <f>ForcingConstraint!$A$456</f>
        <v>Present day radiative forcing</v>
      </c>
    </row>
    <row r="317" spans="1:65" ht="105">
      <c r="A317" s="22" t="s">
        <v>6813</v>
      </c>
      <c r="B317" s="21" t="s">
        <v>6789</v>
      </c>
      <c r="C317" s="22" t="s">
        <v>6761</v>
      </c>
      <c r="D317" s="22">
        <v>1.7</v>
      </c>
      <c r="F317" s="21" t="s">
        <v>6758</v>
      </c>
      <c r="G317" s="22" t="s">
        <v>6856</v>
      </c>
      <c r="H317" s="22" t="s">
        <v>6857</v>
      </c>
      <c r="I317" s="21" t="s">
        <v>70</v>
      </c>
      <c r="J317" s="21" t="str">
        <f>party!$A$46</f>
        <v>Doug Smith</v>
      </c>
      <c r="K317" s="21" t="str">
        <f>party!$A$82</f>
        <v>James Screen</v>
      </c>
      <c r="L317" s="21" t="str">
        <f>party!$A$83</f>
        <v>Clara Deser</v>
      </c>
      <c r="O317"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17" s="22" t="str">
        <f>references!$D$127</f>
        <v>PAMIP - Polar Amplification Model Intercomparison Project</v>
      </c>
      <c r="V317" s="21" t="str">
        <f>party!$A$6</f>
        <v>Charlotte Pascoe</v>
      </c>
      <c r="W317" s="22" t="str">
        <f t="shared" si="18"/>
        <v>pdSST-pdSIC</v>
      </c>
      <c r="X317" s="22" t="str">
        <f t="shared" si="17"/>
        <v>amip</v>
      </c>
      <c r="AG317" s="21" t="str">
        <f>TemporalConstraint!$A$91</f>
        <v>2000-2001 14mnths</v>
      </c>
      <c r="AI317" s="21" t="str">
        <f>EnsembleRequirement!$A$71</f>
        <v>100MemberAMIP</v>
      </c>
      <c r="AQ317" s="295" t="str">
        <f>requirement!$A$3</f>
        <v>AGCM Configuration</v>
      </c>
      <c r="AV317" s="21" t="str">
        <f>ForcingConstraint!$A$466</f>
        <v>PAMIP present day SST for use with pre-industrial Antarctic SIC</v>
      </c>
      <c r="AW317" s="21" t="str">
        <f>ForcingConstraint!$A$467</f>
        <v>PAMIP pre-industrial Antarctic SIC</v>
      </c>
      <c r="AX317" s="21" t="str">
        <f>ForcingConstraint!$A$459</f>
        <v>AMIP SIT protocol</v>
      </c>
      <c r="AY317" s="21" t="str">
        <f>ForcingConstraint!$A$456</f>
        <v>Present day radiative forcing</v>
      </c>
    </row>
    <row r="318" spans="1:65" ht="105">
      <c r="A318" s="22" t="s">
        <v>6814</v>
      </c>
      <c r="B318" s="21" t="s">
        <v>6790</v>
      </c>
      <c r="C318" s="22" t="s">
        <v>6760</v>
      </c>
      <c r="D318" s="22">
        <v>1.8</v>
      </c>
      <c r="F318" s="21" t="s">
        <v>6758</v>
      </c>
      <c r="G318" s="22" t="s">
        <v>6891</v>
      </c>
      <c r="H318" s="22" t="s">
        <v>6857</v>
      </c>
      <c r="I318" s="21" t="s">
        <v>70</v>
      </c>
      <c r="J318" s="21" t="str">
        <f>party!$A$46</f>
        <v>Doug Smith</v>
      </c>
      <c r="K318" s="21" t="str">
        <f>party!$A$82</f>
        <v>James Screen</v>
      </c>
      <c r="L318" s="21" t="str">
        <f>party!$A$83</f>
        <v>Clara Deser</v>
      </c>
      <c r="O318"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18" s="22" t="str">
        <f>references!$D$127</f>
        <v>PAMIP - Polar Amplification Model Intercomparison Project</v>
      </c>
      <c r="V318" s="21" t="str">
        <f>party!$A$6</f>
        <v>Charlotte Pascoe</v>
      </c>
      <c r="W318" s="22" t="str">
        <f t="shared" si="18"/>
        <v>pdSST-pdSIC</v>
      </c>
      <c r="X318" s="22" t="str">
        <f t="shared" si="17"/>
        <v>amip</v>
      </c>
      <c r="AG318" s="21" t="str">
        <f>TemporalConstraint!$A$91</f>
        <v>2000-2001 14mnths</v>
      </c>
      <c r="AI318" s="21" t="str">
        <f>EnsembleRequirement!$A$71</f>
        <v>100MemberAMIP</v>
      </c>
      <c r="AQ318" s="295" t="str">
        <f>requirement!$A$3</f>
        <v>AGCM Configuration</v>
      </c>
      <c r="AV318" s="21" t="str">
        <f>ForcingConstraint!$A$468</f>
        <v>PAMIP present day SST for use with future Antarctic SIC</v>
      </c>
      <c r="AW318" s="21" t="str">
        <f>ForcingConstraint!$A$469</f>
        <v>PAMIP future Antarctic SIC</v>
      </c>
      <c r="AX318" s="21" t="str">
        <f>ForcingConstraint!$A$459</f>
        <v>AMIP SIT protocol</v>
      </c>
      <c r="AY318" s="21" t="str">
        <f>ForcingConstraint!$A$456</f>
        <v>Present day radiative forcing</v>
      </c>
    </row>
    <row r="319" spans="1:65" ht="90">
      <c r="A319" s="22" t="s">
        <v>6822</v>
      </c>
      <c r="B319" s="21" t="s">
        <v>6791</v>
      </c>
      <c r="C319" s="22" t="s">
        <v>6780</v>
      </c>
      <c r="D319" s="22">
        <v>1.9</v>
      </c>
      <c r="F319" s="21" t="s">
        <v>6766</v>
      </c>
      <c r="G319" s="22" t="s">
        <v>6890</v>
      </c>
      <c r="H319" s="22" t="s">
        <v>6858</v>
      </c>
      <c r="I319" s="21" t="s">
        <v>70</v>
      </c>
      <c r="J319" s="21" t="str">
        <f>party!$A$46</f>
        <v>Doug Smith</v>
      </c>
      <c r="K319" s="21" t="str">
        <f>party!$A$82</f>
        <v>James Screen</v>
      </c>
      <c r="L319" s="21" t="str">
        <f>party!$A$83</f>
        <v>Clara Deser</v>
      </c>
      <c r="O319"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19" s="22" t="str">
        <f>references!$D$127</f>
        <v>PAMIP - Polar Amplification Model Intercomparison Project</v>
      </c>
      <c r="V319" s="21" t="str">
        <f>party!$A$6</f>
        <v>Charlotte Pascoe</v>
      </c>
      <c r="X319" s="22" t="str">
        <f t="shared" si="17"/>
        <v>amip</v>
      </c>
      <c r="AG319" s="21" t="str">
        <f>TemporalConstraint!$A$91</f>
        <v>2000-2001 14mnths</v>
      </c>
      <c r="AI319" s="21" t="str">
        <f>EnsembleRequirement!$A$71</f>
        <v>100MemberAMIP</v>
      </c>
      <c r="AQ319" s="295" t="str">
        <f>requirement!$A$3</f>
        <v>AGCM Configuration</v>
      </c>
      <c r="AV319" s="21" t="str">
        <f>ForcingConstraint!$A$454</f>
        <v>PAMIP present day SST climatology</v>
      </c>
      <c r="AW319" s="21" t="str">
        <f>ForcingConstraint!$A$455</f>
        <v>PAMIP present day SIC climatology</v>
      </c>
      <c r="AX319" s="21" t="str">
        <f>ForcingConstraint!$A$470</f>
        <v>PAMIP present day SIT</v>
      </c>
      <c r="AY319" s="21" t="str">
        <f>ForcingConstraint!$A$456</f>
        <v>Present day radiative forcing</v>
      </c>
    </row>
    <row r="320" spans="1:65" ht="90">
      <c r="A320" s="22" t="s">
        <v>6823</v>
      </c>
      <c r="B320" s="21" t="s">
        <v>6792</v>
      </c>
      <c r="C320" s="22" t="s">
        <v>6778</v>
      </c>
      <c r="D320" s="22">
        <v>1.1000000000000001</v>
      </c>
      <c r="F320" s="21" t="s">
        <v>6766</v>
      </c>
      <c r="G320" s="22" t="s">
        <v>6889</v>
      </c>
      <c r="H320" s="22" t="s">
        <v>6859</v>
      </c>
      <c r="I320" s="21" t="s">
        <v>70</v>
      </c>
      <c r="J320" s="21" t="str">
        <f>party!$A$46</f>
        <v>Doug Smith</v>
      </c>
      <c r="K320" s="21" t="str">
        <f>party!$A$82</f>
        <v>James Screen</v>
      </c>
      <c r="L320" s="21" t="str">
        <f>party!$A$83</f>
        <v>Clara Deser</v>
      </c>
      <c r="O320"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20" s="22" t="str">
        <f>references!$D$127</f>
        <v>PAMIP - Polar Amplification Model Intercomparison Project</v>
      </c>
      <c r="V320" s="21" t="str">
        <f>party!$A$6</f>
        <v>Charlotte Pascoe</v>
      </c>
      <c r="X320" s="22" t="str">
        <f t="shared" si="17"/>
        <v>amip</v>
      </c>
      <c r="AG320" s="21" t="str">
        <f>TemporalConstraint!$A$91</f>
        <v>2000-2001 14mnths</v>
      </c>
      <c r="AI320" s="21" t="str">
        <f>EnsembleRequirement!$A$71</f>
        <v>100MemberAMIP</v>
      </c>
      <c r="AQ320" s="295" t="str">
        <f>requirement!$A$3</f>
        <v>AGCM Configuration</v>
      </c>
      <c r="AV320" s="21" t="str">
        <f>ForcingConstraint!$A$464</f>
        <v>PAMIP present day SST for use with future Arctic SIC</v>
      </c>
      <c r="AW320" s="21" t="str">
        <f>ForcingConstraint!$A$465</f>
        <v>PAMIP future Arctic SIC</v>
      </c>
      <c r="AX320" s="21" t="str">
        <f>ForcingConstraint!$A$471</f>
        <v>PAMIP future Arctic SIT</v>
      </c>
      <c r="AY320" s="21" t="str">
        <f>ForcingConstraint!$A$456</f>
        <v>Present day radiative forcing</v>
      </c>
    </row>
    <row r="321" spans="1:57" ht="135">
      <c r="A321" s="22" t="s">
        <v>6815</v>
      </c>
      <c r="B321" s="21" t="s">
        <v>6793</v>
      </c>
      <c r="C321" s="22" t="s">
        <v>6774</v>
      </c>
      <c r="D321" s="22">
        <v>2.1</v>
      </c>
      <c r="F321" s="21" t="s">
        <v>6764</v>
      </c>
      <c r="G321" s="22" t="s">
        <v>6887</v>
      </c>
      <c r="H321" s="22" t="s">
        <v>6860</v>
      </c>
      <c r="I321" s="21" t="s">
        <v>70</v>
      </c>
      <c r="J321" s="21" t="str">
        <f>party!$A$46</f>
        <v>Doug Smith</v>
      </c>
      <c r="K321" s="21" t="str">
        <f>party!$A$82</f>
        <v>James Screen</v>
      </c>
      <c r="L321" s="21" t="str">
        <f>party!$A$83</f>
        <v>Clara Deser</v>
      </c>
      <c r="O321"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21" s="22" t="str">
        <f>references!$D$127</f>
        <v>PAMIP - Polar Amplification Model Intercomparison Project</v>
      </c>
      <c r="V321" s="21" t="str">
        <f>party!$A$6</f>
        <v>Charlotte Pascoe</v>
      </c>
      <c r="X321" s="22" t="str">
        <f>$C$14</f>
        <v>historical</v>
      </c>
      <c r="AG321" s="21" t="str">
        <f>TemporalConstraint!$A$91</f>
        <v>2000-2001 14mnths</v>
      </c>
      <c r="AI321" s="21" t="str">
        <f>EnsembleRequirement!$A$72</f>
        <v>100MemberCoupled</v>
      </c>
      <c r="AQ321" s="21" t="str">
        <f>requirement!$A$79</f>
        <v>AOGCM Configuration</v>
      </c>
      <c r="AV321" s="21" t="str">
        <f>ForcingConstraint!$A$454</f>
        <v>PAMIP present day SST climatology</v>
      </c>
      <c r="AW321" s="21" t="str">
        <f>ForcingConstraint!$A$455</f>
        <v>PAMIP present day SIC climatology</v>
      </c>
      <c r="AX321" s="21" t="str">
        <f>ForcingConstraint!$A$459</f>
        <v>AMIP SIT protocol</v>
      </c>
      <c r="AY321" s="21" t="str">
        <f>ForcingConstraint!$A$456</f>
        <v>Present day radiative forcing</v>
      </c>
    </row>
    <row r="322" spans="1:57" ht="120">
      <c r="A322" s="22" t="s">
        <v>6816</v>
      </c>
      <c r="B322" s="21" t="s">
        <v>6794</v>
      </c>
      <c r="C322" s="22" t="s">
        <v>6777</v>
      </c>
      <c r="D322" s="22">
        <v>2.2000000000000002</v>
      </c>
      <c r="F322" s="21" t="s">
        <v>6764</v>
      </c>
      <c r="G322" s="22" t="s">
        <v>6888</v>
      </c>
      <c r="H322" s="22" t="s">
        <v>6881</v>
      </c>
      <c r="I322" s="21" t="s">
        <v>70</v>
      </c>
      <c r="J322" s="21" t="str">
        <f>party!$A$46</f>
        <v>Doug Smith</v>
      </c>
      <c r="K322" s="21" t="str">
        <f>party!$A$82</f>
        <v>James Screen</v>
      </c>
      <c r="L322" s="21" t="str">
        <f>party!$A$83</f>
        <v>Clara Deser</v>
      </c>
      <c r="O322"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22" s="22" t="str">
        <f>references!$D$127</f>
        <v>PAMIP - Polar Amplification Model Intercomparison Project</v>
      </c>
      <c r="V322" s="21" t="str">
        <f>party!$A$6</f>
        <v>Charlotte Pascoe</v>
      </c>
      <c r="X322" s="22" t="str">
        <f>$C$14</f>
        <v>historical</v>
      </c>
      <c r="AG322" s="21" t="str">
        <f>TemporalConstraint!$A$91</f>
        <v>2000-2001 14mnths</v>
      </c>
      <c r="AI322" s="21" t="str">
        <f>EnsembleRequirement!$A$72</f>
        <v>100MemberCoupled</v>
      </c>
      <c r="AQ322" s="21" t="str">
        <f>requirement!$A$79</f>
        <v>AOGCM Configuration</v>
      </c>
      <c r="AV322" s="21" t="str">
        <f>ForcingConstraint!$A$462</f>
        <v>PAMIP present day SST for use with pre-industrial arctic SIC</v>
      </c>
      <c r="AW322" s="21" t="str">
        <f>ForcingConstraint!$A$463</f>
        <v>PAMIP pre-industrial Arctic SIC</v>
      </c>
      <c r="AX322" s="21" t="str">
        <f>ForcingConstraint!$A$459</f>
        <v>AMIP SIT protocol</v>
      </c>
      <c r="AY322" s="21" t="str">
        <f>ForcingConstraint!$A$456</f>
        <v>Present day radiative forcing</v>
      </c>
    </row>
    <row r="323" spans="1:57" ht="120">
      <c r="A323" s="22" t="s">
        <v>6817</v>
      </c>
      <c r="B323" s="21" t="s">
        <v>6795</v>
      </c>
      <c r="C323" s="22" t="s">
        <v>6772</v>
      </c>
      <c r="D323" s="22">
        <v>2.2999999999999998</v>
      </c>
      <c r="F323" s="21" t="s">
        <v>6764</v>
      </c>
      <c r="G323" s="22" t="s">
        <v>6886</v>
      </c>
      <c r="H323" s="22" t="s">
        <v>6881</v>
      </c>
      <c r="I323" s="21" t="s">
        <v>70</v>
      </c>
      <c r="J323" s="21" t="str">
        <f>party!$A$46</f>
        <v>Doug Smith</v>
      </c>
      <c r="K323" s="21" t="str">
        <f>party!$A$82</f>
        <v>James Screen</v>
      </c>
      <c r="L323" s="21" t="str">
        <f>party!$A$83</f>
        <v>Clara Deser</v>
      </c>
      <c r="O323"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23" s="22" t="str">
        <f>references!$D$127</f>
        <v>PAMIP - Polar Amplification Model Intercomparison Project</v>
      </c>
      <c r="V323" s="21" t="str">
        <f>party!$A$6</f>
        <v>Charlotte Pascoe</v>
      </c>
      <c r="X323" s="22" t="str">
        <f>$C$14</f>
        <v>historical</v>
      </c>
      <c r="AG323" s="21" t="str">
        <f>TemporalConstraint!$A$91</f>
        <v>2000-2001 14mnths</v>
      </c>
      <c r="AI323" s="21" t="str">
        <f>EnsembleRequirement!$A$72</f>
        <v>100MemberCoupled</v>
      </c>
      <c r="AQ323" s="21" t="str">
        <f>requirement!$A$79</f>
        <v>AOGCM Configuration</v>
      </c>
      <c r="AV323" s="21" t="str">
        <f>ForcingConstraint!$A$464</f>
        <v>PAMIP present day SST for use with future Arctic SIC</v>
      </c>
      <c r="AW323" s="21" t="str">
        <f>ForcingConstraint!$A$465</f>
        <v>PAMIP future Arctic SIC</v>
      </c>
      <c r="AX323" s="21" t="str">
        <f>ForcingConstraint!$A$459</f>
        <v>AMIP SIT protocol</v>
      </c>
      <c r="AY323" s="21" t="str">
        <f>ForcingConstraint!$A$456</f>
        <v>Present day radiative forcing</v>
      </c>
    </row>
    <row r="324" spans="1:57" ht="120">
      <c r="A324" s="22" t="s">
        <v>6824</v>
      </c>
      <c r="B324" s="21" t="s">
        <v>6796</v>
      </c>
      <c r="C324" s="22" t="s">
        <v>6776</v>
      </c>
      <c r="D324" s="22">
        <v>2.4</v>
      </c>
      <c r="F324" s="21" t="s">
        <v>6766</v>
      </c>
      <c r="G324" s="22" t="s">
        <v>6885</v>
      </c>
      <c r="H324" s="22" t="s">
        <v>6882</v>
      </c>
      <c r="I324" s="21" t="s">
        <v>70</v>
      </c>
      <c r="J324" s="21" t="str">
        <f>party!$A$46</f>
        <v>Doug Smith</v>
      </c>
      <c r="K324" s="21" t="str">
        <f>party!$A$82</f>
        <v>James Screen</v>
      </c>
      <c r="L324" s="21" t="str">
        <f>party!$A$83</f>
        <v>Clara Deser</v>
      </c>
      <c r="O324"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24" s="22" t="str">
        <f>references!$D$127</f>
        <v>PAMIP - Polar Amplification Model Intercomparison Project</v>
      </c>
      <c r="V324" s="21" t="str">
        <f>party!$A$6</f>
        <v>Charlotte Pascoe</v>
      </c>
      <c r="X324" s="22" t="str">
        <f>$C$14</f>
        <v>historical</v>
      </c>
      <c r="AG324" s="21" t="str">
        <f>TemporalConstraint!$A$91</f>
        <v>2000-2001 14mnths</v>
      </c>
      <c r="AI324" s="21" t="str">
        <f>EnsembleRequirement!$A$72</f>
        <v>100MemberCoupled</v>
      </c>
      <c r="AQ324" s="21" t="str">
        <f>requirement!$A$79</f>
        <v>AOGCM Configuration</v>
      </c>
      <c r="AV324" s="21" t="str">
        <f>ForcingConstraint!$A$466</f>
        <v>PAMIP present day SST for use with pre-industrial Antarctic SIC</v>
      </c>
      <c r="AW324" s="21" t="str">
        <f>ForcingConstraint!$A$467</f>
        <v>PAMIP pre-industrial Antarctic SIC</v>
      </c>
      <c r="AX324" s="21" t="str">
        <f>ForcingConstraint!$A$459</f>
        <v>AMIP SIT protocol</v>
      </c>
      <c r="AY324" s="21" t="str">
        <f>ForcingConstraint!$A$456</f>
        <v>Present day radiative forcing</v>
      </c>
    </row>
    <row r="325" spans="1:57" ht="120">
      <c r="A325" s="22" t="s">
        <v>6818</v>
      </c>
      <c r="B325" s="21" t="s">
        <v>6797</v>
      </c>
      <c r="C325" s="22" t="s">
        <v>6770</v>
      </c>
      <c r="D325" s="22">
        <v>2.5</v>
      </c>
      <c r="F325" s="21" t="s">
        <v>6764</v>
      </c>
      <c r="G325" s="22" t="s">
        <v>6884</v>
      </c>
      <c r="H325" s="22" t="s">
        <v>6883</v>
      </c>
      <c r="I325" s="21" t="s">
        <v>70</v>
      </c>
      <c r="J325" s="21" t="str">
        <f>party!$A$46</f>
        <v>Doug Smith</v>
      </c>
      <c r="K325" s="21" t="str">
        <f>party!$A$82</f>
        <v>James Screen</v>
      </c>
      <c r="L325" s="21" t="str">
        <f>party!$A$83</f>
        <v>Clara Deser</v>
      </c>
      <c r="O325"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25" s="22" t="str">
        <f>references!$D$127</f>
        <v>PAMIP - Polar Amplification Model Intercomparison Project</v>
      </c>
      <c r="V325" s="21" t="str">
        <f>party!$A$6</f>
        <v>Charlotte Pascoe</v>
      </c>
      <c r="X325" s="22" t="str">
        <f>$C$14</f>
        <v>historical</v>
      </c>
      <c r="AG325" s="21" t="str">
        <f>TemporalConstraint!$A$91</f>
        <v>2000-2001 14mnths</v>
      </c>
      <c r="AI325" s="21" t="str">
        <f>EnsembleRequirement!$A$72</f>
        <v>100MemberCoupled</v>
      </c>
      <c r="AQ325" s="21" t="str">
        <f>requirement!$A$79</f>
        <v>AOGCM Configuration</v>
      </c>
      <c r="AV325" s="21" t="str">
        <f>ForcingConstraint!$A$468</f>
        <v>PAMIP present day SST for use with future Antarctic SIC</v>
      </c>
      <c r="AW325" s="21" t="str">
        <f>ForcingConstraint!$A$469</f>
        <v>PAMIP future Antarctic SIC</v>
      </c>
      <c r="AX325" s="21" t="str">
        <f>ForcingConstraint!$A$459</f>
        <v>AMIP SIT protocol</v>
      </c>
      <c r="AY325" s="21" t="str">
        <f>ForcingConstraint!$A$456</f>
        <v>Present day radiative forcing</v>
      </c>
    </row>
    <row r="326" spans="1:57" ht="120">
      <c r="A326" s="22" t="s">
        <v>6825</v>
      </c>
      <c r="B326" s="21" t="s">
        <v>6798</v>
      </c>
      <c r="C326" s="22" t="s">
        <v>7145</v>
      </c>
      <c r="D326" s="22">
        <v>3.1</v>
      </c>
      <c r="F326" s="21" t="s">
        <v>6766</v>
      </c>
      <c r="G326" s="22" t="s">
        <v>6902</v>
      </c>
      <c r="H326" s="22" t="s">
        <v>6898</v>
      </c>
      <c r="I326" s="21" t="s">
        <v>70</v>
      </c>
      <c r="J326" s="21" t="str">
        <f>party!$A$46</f>
        <v>Doug Smith</v>
      </c>
      <c r="K326" s="21" t="str">
        <f>party!$A$82</f>
        <v>James Screen</v>
      </c>
      <c r="L326" s="21" t="str">
        <f>party!$A$83</f>
        <v>Clara Deser</v>
      </c>
      <c r="O326"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26" s="22" t="str">
        <f>references!$D$127</f>
        <v>PAMIP - Polar Amplification Model Intercomparison Project</v>
      </c>
      <c r="V326" s="21" t="str">
        <f>party!$A$6</f>
        <v>Charlotte Pascoe</v>
      </c>
      <c r="X326" s="22" t="str">
        <f t="shared" ref="W326:X331" si="19">$C$7</f>
        <v>amip</v>
      </c>
      <c r="AG326" s="21" t="str">
        <f>TemporalConstraint!$A$91</f>
        <v>2000-2001 14mnths</v>
      </c>
      <c r="AI326" s="21" t="str">
        <f>EnsembleRequirement!$A$71</f>
        <v>100MemberAMIP</v>
      </c>
      <c r="AQ326" s="295" t="str">
        <f>requirement!$A$3</f>
        <v>AGCM Configuration</v>
      </c>
      <c r="AV326" s="21" t="str">
        <f>ForcingConstraint!$A$472</f>
        <v>PAMIP present day SST for use with future Sea of Okhotsk SIC</v>
      </c>
      <c r="AW326" s="21" t="str">
        <f>ForcingConstraint!$A$473</f>
        <v>PAMIP future Sea of Okhotsk SIC</v>
      </c>
      <c r="AX326" s="21" t="str">
        <f>ForcingConstraint!$A$459</f>
        <v>AMIP SIT protocol</v>
      </c>
      <c r="AY326" s="21" t="str">
        <f>ForcingConstraint!$A$456</f>
        <v>Present day radiative forcing</v>
      </c>
    </row>
    <row r="327" spans="1:57" ht="120">
      <c r="A327" s="22" t="s">
        <v>6826</v>
      </c>
      <c r="B327" s="21" t="s">
        <v>6799</v>
      </c>
      <c r="C327" s="22" t="s">
        <v>6779</v>
      </c>
      <c r="D327" s="22">
        <v>3.2</v>
      </c>
      <c r="F327" s="21" t="s">
        <v>6766</v>
      </c>
      <c r="G327" s="22" t="s">
        <v>6901</v>
      </c>
      <c r="H327" s="22" t="s">
        <v>6898</v>
      </c>
      <c r="I327" s="21" t="s">
        <v>70</v>
      </c>
      <c r="J327" s="21" t="str">
        <f>party!$A$46</f>
        <v>Doug Smith</v>
      </c>
      <c r="K327" s="21" t="str">
        <f>party!$A$82</f>
        <v>James Screen</v>
      </c>
      <c r="L327" s="21" t="str">
        <f>party!$A$83</f>
        <v>Clara Deser</v>
      </c>
      <c r="O327"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27" s="22" t="str">
        <f>references!$D$127</f>
        <v>PAMIP - Polar Amplification Model Intercomparison Project</v>
      </c>
      <c r="V327" s="21" t="str">
        <f>party!$A$6</f>
        <v>Charlotte Pascoe</v>
      </c>
      <c r="X327" s="22" t="str">
        <f t="shared" si="19"/>
        <v>amip</v>
      </c>
      <c r="AG327" s="21" t="str">
        <f>TemporalConstraint!$A$91</f>
        <v>2000-2001 14mnths</v>
      </c>
      <c r="AI327" s="21" t="str">
        <f>EnsembleRequirement!$A$71</f>
        <v>100MemberAMIP</v>
      </c>
      <c r="AQ327" s="295" t="str">
        <f>requirement!$A$3</f>
        <v>AGCM Configuration</v>
      </c>
      <c r="AV327" s="21" t="str">
        <f>ForcingConstraint!$A$474</f>
        <v>PAMIP present day SST for use with future Barents and Kara Seas SIC</v>
      </c>
      <c r="AW327" s="21" t="str">
        <f>ForcingConstraint!$A$475</f>
        <v>PAMIP future Barents and Kara Seas SIC</v>
      </c>
      <c r="AX327" s="21" t="str">
        <f>ForcingConstraint!$A$459</f>
        <v>AMIP SIT protocol</v>
      </c>
      <c r="AY327" s="21" t="str">
        <f>ForcingConstraint!$A$456</f>
        <v>Present day radiative forcing</v>
      </c>
    </row>
    <row r="328" spans="1:57" ht="105">
      <c r="A328" s="22" t="s">
        <v>6827</v>
      </c>
      <c r="B328" s="21" t="s">
        <v>6800</v>
      </c>
      <c r="C328" s="22" t="s">
        <v>6769</v>
      </c>
      <c r="D328" s="22">
        <v>4.0999999999999996</v>
      </c>
      <c r="F328" s="21" t="s">
        <v>6766</v>
      </c>
      <c r="G328" s="22" t="s">
        <v>7229</v>
      </c>
      <c r="H328" s="22" t="s">
        <v>6899</v>
      </c>
      <c r="I328" s="21" t="s">
        <v>70</v>
      </c>
      <c r="J328" s="21" t="str">
        <f>party!$A$46</f>
        <v>Doug Smith</v>
      </c>
      <c r="K328" s="21" t="str">
        <f>party!$A$82</f>
        <v>James Screen</v>
      </c>
      <c r="L328" s="21" t="str">
        <f>party!$A$83</f>
        <v>Clara Deser</v>
      </c>
      <c r="O328"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28" s="22" t="str">
        <f>references!$D$127</f>
        <v>PAMIP - Polar Amplification Model Intercomparison Project</v>
      </c>
      <c r="V328" s="21" t="str">
        <f>party!$A$6</f>
        <v>Charlotte Pascoe</v>
      </c>
      <c r="X328" s="22" t="str">
        <f t="shared" si="19"/>
        <v>amip</v>
      </c>
      <c r="Z328" s="22" t="str">
        <f>$C$321</f>
        <v>pa-pdSIC</v>
      </c>
      <c r="AG328" s="21" t="str">
        <f>TemporalConstraint!$A$91</f>
        <v>2000-2001 14mnths</v>
      </c>
      <c r="AI328" s="21" t="str">
        <f>EnsembleRequirement!$A$71</f>
        <v>100MemberAMIP</v>
      </c>
      <c r="AQ328" s="295" t="str">
        <f>requirement!$A$3</f>
        <v>AGCM Configuration</v>
      </c>
      <c r="AV328" s="21" t="str">
        <f>ForcingConstraint!$A$476</f>
        <v>Ensemble Average present day SST from experiment pa-pdSIC</v>
      </c>
      <c r="AW328" s="21" t="str">
        <f>ForcingConstraint!$A$455</f>
        <v>PAMIP present day SIC climatology</v>
      </c>
      <c r="AX328" s="21" t="str">
        <f>ForcingConstraint!$A$459</f>
        <v>AMIP SIT protocol</v>
      </c>
      <c r="AY328" s="21" t="str">
        <f>ForcingConstraint!$A$456</f>
        <v>Present day radiative forcing</v>
      </c>
    </row>
    <row r="329" spans="1:57" ht="120">
      <c r="A329" s="22" t="s">
        <v>6828</v>
      </c>
      <c r="B329" s="21" t="s">
        <v>6801</v>
      </c>
      <c r="C329" s="22" t="s">
        <v>6768</v>
      </c>
      <c r="D329" s="22">
        <v>4.2</v>
      </c>
      <c r="F329" s="21" t="s">
        <v>6766</v>
      </c>
      <c r="G329" s="22" t="s">
        <v>7230</v>
      </c>
      <c r="H329" s="22" t="s">
        <v>6900</v>
      </c>
      <c r="I329" s="21" t="s">
        <v>70</v>
      </c>
      <c r="J329" s="21" t="str">
        <f>party!$A$46</f>
        <v>Doug Smith</v>
      </c>
      <c r="K329" s="21" t="str">
        <f>party!$A$82</f>
        <v>James Screen</v>
      </c>
      <c r="L329" s="21" t="str">
        <f>party!$A$83</f>
        <v>Clara Deser</v>
      </c>
      <c r="O329"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29" s="22" t="str">
        <f>references!$D$127</f>
        <v>PAMIP - Polar Amplification Model Intercomparison Project</v>
      </c>
      <c r="V329" s="21" t="str">
        <f>party!$A$6</f>
        <v>Charlotte Pascoe</v>
      </c>
      <c r="X329" s="22" t="str">
        <f t="shared" si="19"/>
        <v>amip</v>
      </c>
      <c r="Z329" s="22" t="str">
        <f>$C$321</f>
        <v>pa-pdSIC</v>
      </c>
      <c r="AG329" s="21" t="str">
        <f>TemporalConstraint!$A$91</f>
        <v>2000-2001 14mnths</v>
      </c>
      <c r="AI329" s="21" t="str">
        <f>EnsembleRequirement!$A$71</f>
        <v>100MemberAMIP</v>
      </c>
      <c r="AQ329" s="295" t="str">
        <f>requirement!$A$3</f>
        <v>AGCM Configuration</v>
      </c>
      <c r="AV329" s="21" t="str">
        <f>ForcingConstraint!$A$477</f>
        <v>Ensemble Average present day SST from experiment pa-pdSIC for future Arctic sea ice</v>
      </c>
      <c r="AW329" s="21" t="str">
        <f>ForcingConstraint!$A$465</f>
        <v>PAMIP future Arctic SIC</v>
      </c>
      <c r="AX329" s="21" t="str">
        <f>ForcingConstraint!$A$459</f>
        <v>AMIP SIT protocol</v>
      </c>
      <c r="AY329" s="21" t="str">
        <f>ForcingConstraint!$A$456</f>
        <v>Present day radiative forcing</v>
      </c>
    </row>
    <row r="330" spans="1:57" ht="90">
      <c r="A330" s="22" t="s">
        <v>6829</v>
      </c>
      <c r="B330" s="21" t="s">
        <v>6802</v>
      </c>
      <c r="C330" s="22" t="s">
        <v>6767</v>
      </c>
      <c r="D330" s="22">
        <v>5.0999999999999996</v>
      </c>
      <c r="F330" s="21" t="s">
        <v>6766</v>
      </c>
      <c r="G330" s="22" t="s">
        <v>6907</v>
      </c>
      <c r="H330" s="22" t="s">
        <v>6903</v>
      </c>
      <c r="I330" s="21" t="s">
        <v>70</v>
      </c>
      <c r="J330" s="21" t="str">
        <f>party!$A$46</f>
        <v>Doug Smith</v>
      </c>
      <c r="K330" s="21" t="str">
        <f>party!$A$82</f>
        <v>James Screen</v>
      </c>
      <c r="L330" s="21" t="str">
        <f>party!$A$83</f>
        <v>Clara Deser</v>
      </c>
      <c r="O330"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30" s="22" t="str">
        <f>references!$D$127</f>
        <v>PAMIP - Polar Amplification Model Intercomparison Project</v>
      </c>
      <c r="V330" s="21" t="str">
        <f>party!$A$6</f>
        <v>Charlotte Pascoe</v>
      </c>
      <c r="W330" s="22" t="str">
        <f t="shared" si="19"/>
        <v>amip</v>
      </c>
      <c r="X330" s="22" t="str">
        <f t="shared" si="19"/>
        <v>amip</v>
      </c>
      <c r="AG330" s="21" t="str">
        <f>TemporalConstraint!$A$7</f>
        <v>1979-2014 36yrs</v>
      </c>
      <c r="AI330" s="21" t="str">
        <f>EnsembleRequirement!$A$73</f>
        <v>3MemberAMIP</v>
      </c>
      <c r="AQ330" s="295" t="str">
        <f>requirement!$A$3</f>
        <v>AGCM Configuration</v>
      </c>
      <c r="AV330" s="21" t="str">
        <f>ForcingConstraint!$A$478</f>
        <v xml:space="preserve">PAMIP present day SST climatology for use with AMIP SIC </v>
      </c>
      <c r="AW330" s="21" t="str">
        <f>ForcingConstraint!$A$480</f>
        <v>PAMIP transient AMIP SIC</v>
      </c>
      <c r="AX330" s="21" t="str">
        <f>ForcingConstraint!$A$459</f>
        <v>AMIP SIT protocol</v>
      </c>
      <c r="AY330" s="21" t="str">
        <f>requirement!$A$5</f>
        <v>Historical Aerosol Forcing</v>
      </c>
      <c r="AZ330" s="21" t="str">
        <f>ForcingConstraint!$A$14</f>
        <v>Historical WMGHG Concentrations</v>
      </c>
      <c r="BA330" s="21" t="str">
        <f>ForcingConstraint!$A$16</f>
        <v>Historical Land Use</v>
      </c>
      <c r="BB330" s="21" t="str">
        <f>requirement!$A$8</f>
        <v>Historical O3 and Stratospheric H2O Concentrations</v>
      </c>
      <c r="BC330" s="21" t="str">
        <f>ForcingConstraint!$A$21</f>
        <v>Historical Stratospheric Aerosol</v>
      </c>
      <c r="BD330" s="21" t="str">
        <f>ForcingConstraint!$A$20</f>
        <v>Historical Solar Irradiance Forcing</v>
      </c>
      <c r="BE330" s="21" t="str">
        <f>requirement!$A$10</f>
        <v xml:space="preserve">Historical Solar Particle Forcing </v>
      </c>
    </row>
    <row r="331" spans="1:57" ht="90">
      <c r="A331" s="22" t="s">
        <v>6830</v>
      </c>
      <c r="B331" s="21" t="s">
        <v>6803</v>
      </c>
      <c r="C331" s="22" t="s">
        <v>6765</v>
      </c>
      <c r="D331" s="22">
        <v>5.2</v>
      </c>
      <c r="F331" s="21" t="s">
        <v>6766</v>
      </c>
      <c r="G331" s="22" t="s">
        <v>6908</v>
      </c>
      <c r="H331" s="22" t="s">
        <v>6903</v>
      </c>
      <c r="I331" s="21" t="s">
        <v>70</v>
      </c>
      <c r="J331" s="21" t="str">
        <f>party!$A$46</f>
        <v>Doug Smith</v>
      </c>
      <c r="K331" s="21" t="str">
        <f>party!$A$82</f>
        <v>James Screen</v>
      </c>
      <c r="L331" s="21" t="str">
        <f>party!$A$83</f>
        <v>Clara Deser</v>
      </c>
      <c r="O331"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31" s="22" t="str">
        <f>references!$D$127</f>
        <v>PAMIP - Polar Amplification Model Intercomparison Project</v>
      </c>
      <c r="V331" s="21" t="str">
        <f>party!$A$6</f>
        <v>Charlotte Pascoe</v>
      </c>
      <c r="W331" s="22" t="str">
        <f t="shared" si="19"/>
        <v>amip</v>
      </c>
      <c r="X331" s="22" t="str">
        <f t="shared" si="19"/>
        <v>amip</v>
      </c>
      <c r="AG331" s="21" t="str">
        <f>TemporalConstraint!$A$7</f>
        <v>1979-2014 36yrs</v>
      </c>
      <c r="AI331" s="21" t="str">
        <f>EnsembleRequirement!$A$73</f>
        <v>3MemberAMIP</v>
      </c>
      <c r="AQ331" s="295" t="str">
        <f>requirement!$A$3</f>
        <v>AGCM Configuration</v>
      </c>
      <c r="AV331" s="21" t="str">
        <f>ForcingConstraint!$A$481</f>
        <v>PAMIP transient AMIP SST</v>
      </c>
      <c r="AW331" s="21" t="str">
        <f>ForcingConstraint!$A$479</f>
        <v>PAMIP present day SIC climatology for use with AMIP SST</v>
      </c>
      <c r="AX331" s="21" t="str">
        <f>ForcingConstraint!$A$459</f>
        <v>AMIP SIT protocol</v>
      </c>
      <c r="AY331" s="21" t="str">
        <f>requirement!$A$5</f>
        <v>Historical Aerosol Forcing</v>
      </c>
      <c r="AZ331" s="21" t="str">
        <f>ForcingConstraint!$A$14</f>
        <v>Historical WMGHG Concentrations</v>
      </c>
      <c r="BA331" s="21" t="str">
        <f>ForcingConstraint!$A$16</f>
        <v>Historical Land Use</v>
      </c>
      <c r="BB331" s="21" t="str">
        <f>requirement!$A$8</f>
        <v>Historical O3 and Stratospheric H2O Concentrations</v>
      </c>
      <c r="BC331" s="21" t="str">
        <f>ForcingConstraint!$A$21</f>
        <v>Historical Stratospheric Aerosol</v>
      </c>
      <c r="BD331" s="21" t="str">
        <f>ForcingConstraint!$A$20</f>
        <v>Historical Solar Irradiance Forcing</v>
      </c>
      <c r="BE331" s="21" t="str">
        <f>requirement!$A$10</f>
        <v xml:space="preserve">Historical Solar Particle Forcing </v>
      </c>
    </row>
    <row r="332" spans="1:57" ht="105">
      <c r="A332" s="22" t="s">
        <v>6819</v>
      </c>
      <c r="B332" s="21" t="s">
        <v>6804</v>
      </c>
      <c r="C332" s="22" t="s">
        <v>6775</v>
      </c>
      <c r="D332" s="22">
        <v>6.1</v>
      </c>
      <c r="F332" s="21" t="s">
        <v>6766</v>
      </c>
      <c r="G332" s="22" t="s">
        <v>7255</v>
      </c>
      <c r="H332" s="22" t="s">
        <v>6906</v>
      </c>
      <c r="I332" s="21" t="s">
        <v>70</v>
      </c>
      <c r="J332" s="21" t="str">
        <f>party!$A$46</f>
        <v>Doug Smith</v>
      </c>
      <c r="K332" s="21" t="str">
        <f>party!$A$82</f>
        <v>James Screen</v>
      </c>
      <c r="L332" s="21" t="str">
        <f>party!$A$83</f>
        <v>Clara Deser</v>
      </c>
      <c r="O332"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32" s="22" t="str">
        <f>references!$D$127</f>
        <v>PAMIP - Polar Amplification Model Intercomparison Project</v>
      </c>
      <c r="V332" s="21" t="str">
        <f>party!$A$6</f>
        <v>Charlotte Pascoe</v>
      </c>
      <c r="X332" s="22" t="str">
        <f>$C$14</f>
        <v>historical</v>
      </c>
      <c r="AG332" s="21" t="str">
        <f>TemporalConstraint!$A$73</f>
        <v>100yrs</v>
      </c>
      <c r="AI332" s="21" t="str">
        <f>EnsembleRequirement!$A$80</f>
        <v>2000HistoricalInitialisation</v>
      </c>
      <c r="AQ332" s="21" t="str">
        <f>requirement!$A$79</f>
        <v>AOGCM Configuration</v>
      </c>
      <c r="AV332" s="21" t="str">
        <f>ForcingConstraint!$A$455</f>
        <v>PAMIP present day SIC climatology</v>
      </c>
      <c r="AW332" s="21" t="str">
        <f>ForcingConstraint!$A$470</f>
        <v>PAMIP present day SIT</v>
      </c>
      <c r="AX332" s="21" t="str">
        <f>ForcingConstraint!$A$456</f>
        <v>Present day radiative forcing</v>
      </c>
    </row>
    <row r="333" spans="1:57" ht="105">
      <c r="A333" s="22" t="s">
        <v>6820</v>
      </c>
      <c r="B333" s="21" t="s">
        <v>6806</v>
      </c>
      <c r="C333" s="22" t="s">
        <v>6773</v>
      </c>
      <c r="D333" s="22">
        <v>6.2</v>
      </c>
      <c r="F333" s="21" t="s">
        <v>6766</v>
      </c>
      <c r="G333" s="22" t="s">
        <v>7256</v>
      </c>
      <c r="H333" s="22" t="s">
        <v>6904</v>
      </c>
      <c r="I333" s="21" t="s">
        <v>70</v>
      </c>
      <c r="J333" s="21" t="str">
        <f>party!$A$46</f>
        <v>Doug Smith</v>
      </c>
      <c r="K333" s="21" t="str">
        <f>party!$A$82</f>
        <v>James Screen</v>
      </c>
      <c r="L333" s="21" t="str">
        <f>party!$A$83</f>
        <v>Clara Deser</v>
      </c>
      <c r="O333"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33" s="22" t="str">
        <f>references!$D$127</f>
        <v>PAMIP - Polar Amplification Model Intercomparison Project</v>
      </c>
      <c r="V333" s="21" t="str">
        <f>party!$A$6</f>
        <v>Charlotte Pascoe</v>
      </c>
      <c r="X333" s="22" t="str">
        <f>$C$14</f>
        <v>historical</v>
      </c>
      <c r="AG333" s="21" t="str">
        <f>TemporalConstraint!$A$73</f>
        <v>100yrs</v>
      </c>
      <c r="AI333" s="21" t="str">
        <f>EnsembleRequirement!$A$80</f>
        <v>2000HistoricalInitialisation</v>
      </c>
      <c r="AQ333" s="21" t="str">
        <f>requirement!$A$79</f>
        <v>AOGCM Configuration</v>
      </c>
      <c r="AV333" s="21" t="str">
        <f>ForcingConstraint!$A$465</f>
        <v>PAMIP future Arctic SIC</v>
      </c>
      <c r="AW333" s="21" t="str">
        <f>ForcingConstraint!$A$471</f>
        <v>PAMIP future Arctic SIT</v>
      </c>
      <c r="AX333" s="21" t="str">
        <f>ForcingConstraint!$A$456</f>
        <v>Present day radiative forcing</v>
      </c>
    </row>
    <row r="334" spans="1:57" ht="105">
      <c r="A334" s="22" t="s">
        <v>6821</v>
      </c>
      <c r="B334" s="21" t="s">
        <v>6805</v>
      </c>
      <c r="C334" s="22" t="s">
        <v>6771</v>
      </c>
      <c r="D334" s="22">
        <v>6.3</v>
      </c>
      <c r="F334" s="21" t="s">
        <v>6766</v>
      </c>
      <c r="G334" s="22" t="s">
        <v>7257</v>
      </c>
      <c r="H334" s="22" t="s">
        <v>6905</v>
      </c>
      <c r="I334" s="21" t="s">
        <v>70</v>
      </c>
      <c r="J334" s="21" t="str">
        <f>party!$A$46</f>
        <v>Doug Smith</v>
      </c>
      <c r="K334" s="21" t="str">
        <f>party!$A$82</f>
        <v>James Screen</v>
      </c>
      <c r="L334" s="21" t="str">
        <f>party!$A$83</f>
        <v>Clara Deser</v>
      </c>
      <c r="O334"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34" s="22" t="str">
        <f>references!$D$127</f>
        <v>PAMIP - Polar Amplification Model Intercomparison Project</v>
      </c>
      <c r="V334" s="21" t="str">
        <f>party!$A$6</f>
        <v>Charlotte Pascoe</v>
      </c>
      <c r="X334" s="22" t="str">
        <f>$C$14</f>
        <v>historical</v>
      </c>
      <c r="AG334" s="21" t="str">
        <f>TemporalConstraint!$A$73</f>
        <v>100yrs</v>
      </c>
      <c r="AI334" s="21" t="str">
        <f>EnsembleRequirement!$A$80</f>
        <v>2000HistoricalInitialisation</v>
      </c>
      <c r="AQ334" s="21" t="str">
        <f>requirement!$A$79</f>
        <v>AOGCM Configuration</v>
      </c>
      <c r="AV334" s="21" t="str">
        <f>ForcingConstraint!$A$469</f>
        <v>PAMIP future Antarctic SIC</v>
      </c>
      <c r="AW334" s="21" t="str">
        <f>ForcingConstraint!$A$482</f>
        <v>PAMIP future Antarctic SIT</v>
      </c>
      <c r="AX334" s="21" t="str">
        <f>ForcingConstraint!$A$456</f>
        <v>Present day radiative forcing</v>
      </c>
    </row>
    <row r="335" spans="1:57" ht="120">
      <c r="A335" s="22" t="s">
        <v>6961</v>
      </c>
      <c r="B335" s="21" t="s">
        <v>6948</v>
      </c>
      <c r="C335" s="22" t="s">
        <v>6935</v>
      </c>
      <c r="D335" s="22" t="s">
        <v>6960</v>
      </c>
      <c r="F335" s="21" t="s">
        <v>7621</v>
      </c>
      <c r="G335" s="22" t="s">
        <v>7566</v>
      </c>
      <c r="H335" s="22" t="s">
        <v>7565</v>
      </c>
      <c r="I335" s="21" t="s">
        <v>70</v>
      </c>
      <c r="J335" s="21" t="str">
        <f>party!$A$84</f>
        <v>David P Keller</v>
      </c>
      <c r="K335" s="21" t="str">
        <f>party!$A$85</f>
        <v>Andrew Lenton</v>
      </c>
      <c r="L335" s="21" t="str">
        <f>party!$A$86</f>
        <v>Vivian Scott</v>
      </c>
      <c r="M335" s="21" t="str">
        <f>party!$A$87</f>
        <v>Naomi Vaughan</v>
      </c>
      <c r="O335" s="22" t="str">
        <f>references!$D$128</f>
        <v>Keller, D. P., A. Lenton, V. Scott, N. E. Vaughan, N. Bauer, D. Ji, C. D. Jones, B. Kravitz, H. Muri, K. Zickfeld (2018), The Carbon Dioxide Removal Model Intercomparison Project (CDR-MIP): Rationale and experimental protocol for CMIP6, Geosci. Model Dev., 11, 1133-1160</v>
      </c>
      <c r="P335" s="22" t="str">
        <f>references!$D$129</f>
        <v>Carbon Dioxide Removal Intercomparison Project (CDRMIP) website</v>
      </c>
      <c r="Q335" s="286" t="str">
        <f>references!$D$135</f>
        <v>Earth sytem Models of Intermediate Complexity (EMICs)</v>
      </c>
      <c r="V335" s="21" t="str">
        <f>party!$A$6</f>
        <v>Charlotte Pascoe</v>
      </c>
      <c r="X335" s="22" t="str">
        <f>$C$3</f>
        <v>1pctCO2</v>
      </c>
      <c r="AG335" s="21" t="str">
        <f>TemporalConstraint!$A$92</f>
        <v>200yrs min</v>
      </c>
      <c r="AH335" s="21" t="str">
        <f>TemporalConstraint!$A$93</f>
        <v>5000yrs max</v>
      </c>
      <c r="AI335" s="297" t="str">
        <f>EnsembleRequirement!$A$79</f>
        <v>1pctCO2Initialisationat4X</v>
      </c>
      <c r="AJ335" s="297" t="str">
        <f>EnsembleRequirement!$A$4</f>
        <v>SingleMember</v>
      </c>
      <c r="AK335" s="305" t="str">
        <f>EnsembleRequirement!$A$39</f>
        <v>TwoMember</v>
      </c>
      <c r="AQ335" s="21" t="str">
        <f>requirement!$A$82</f>
        <v>AOGCM-BGC Configuration</v>
      </c>
      <c r="AR335" s="21" t="str">
        <f>requirement!$A$161</f>
        <v>EMIC Configuration</v>
      </c>
      <c r="AV335" s="21" t="str">
        <f>ForcingConstraint!$A$483</f>
        <v>1% per year CO2 Decrease</v>
      </c>
      <c r="AW335" s="21" t="str">
        <f>requirement!$A$43</f>
        <v>Pre-Industrial Forcing Excluding CO2</v>
      </c>
      <c r="AX335" s="21" t="str">
        <f>requirement!$A$12</f>
        <v>Pre-Industrial Solar Particle Forcing</v>
      </c>
    </row>
    <row r="336" spans="1:57" ht="120">
      <c r="A336" s="22" t="s">
        <v>6963</v>
      </c>
      <c r="B336" s="21" t="s">
        <v>6949</v>
      </c>
      <c r="C336" s="22" t="s">
        <v>6936</v>
      </c>
      <c r="D336" s="22" t="s">
        <v>6962</v>
      </c>
      <c r="F336" s="21" t="s">
        <v>7626</v>
      </c>
      <c r="G336" s="22" t="s">
        <v>7570</v>
      </c>
      <c r="H336" s="22" t="s">
        <v>7567</v>
      </c>
      <c r="I336" s="21" t="s">
        <v>70</v>
      </c>
      <c r="J336" s="21" t="str">
        <f>party!$A$84</f>
        <v>David P Keller</v>
      </c>
      <c r="K336" s="21" t="str">
        <f>party!$A$85</f>
        <v>Andrew Lenton</v>
      </c>
      <c r="L336" s="21" t="str">
        <f>party!$A$86</f>
        <v>Vivian Scott</v>
      </c>
      <c r="M336" s="21" t="str">
        <f>party!$A$87</f>
        <v>Naomi Vaughan</v>
      </c>
      <c r="O336" s="22" t="str">
        <f>references!$D$128</f>
        <v>Keller, D. P., A. Lenton, V. Scott, N. E. Vaughan, N. Bauer, D. Ji, C. D. Jones, B. Kravitz, H. Muri, K. Zickfeld (2018), The Carbon Dioxide Removal Model Intercomparison Project (CDR-MIP): Rationale and experimental protocol for CMIP6, Geosci. Model Dev., 11, 1133-1160</v>
      </c>
      <c r="P336" s="22" t="str">
        <f>references!$D$129</f>
        <v>Carbon Dioxide Removal Intercomparison Project (CDRMIP) website</v>
      </c>
      <c r="Q336" s="22" t="str">
        <f>references!$D$135</f>
        <v>Earth sytem Models of Intermediate Complexity (EMICs)</v>
      </c>
      <c r="V336" s="21" t="str">
        <f>party!$A$6</f>
        <v>Charlotte Pascoe</v>
      </c>
      <c r="X336" s="22" t="str">
        <f>$C$11</f>
        <v>esm-piControl</v>
      </c>
      <c r="AB336" s="22" t="str">
        <f>$C$337</f>
        <v>esm-pi-CO2pulse</v>
      </c>
      <c r="AG336" s="21" t="str">
        <f>TemporalConstraint!$A$95</f>
        <v>100yrs min</v>
      </c>
      <c r="AH336" s="21" t="str">
        <f>TemporalConstraint!$A$93</f>
        <v>5000yrs max</v>
      </c>
      <c r="AI336" s="299" t="str">
        <f>EnsembleRequirement!$A$81</f>
        <v>esmpiControlEndInit</v>
      </c>
      <c r="AJ336" s="299" t="str">
        <f>EnsembleRequirement!$A$4</f>
        <v>SingleMember</v>
      </c>
      <c r="AK336" s="305" t="str">
        <f>EnsembleRequirement!$A$39</f>
        <v>TwoMember</v>
      </c>
      <c r="AQ336" s="21" t="str">
        <f>requirement!$A$82</f>
        <v>AOGCM-BGC Configuration</v>
      </c>
      <c r="AR336" s="21" t="str">
        <f>requirement!$A$161</f>
        <v>EMIC Configuration</v>
      </c>
      <c r="AV336" s="21" t="str">
        <f>ForcingConstraint!$A$485</f>
        <v>Remove 100 Gt Carbon</v>
      </c>
      <c r="AW336" s="21" t="str">
        <f>requirement!$A$43</f>
        <v>Pre-Industrial Forcing Excluding CO2</v>
      </c>
      <c r="AX336" s="21" t="str">
        <f>requirement!$A$12</f>
        <v>Pre-Industrial Solar Particle Forcing</v>
      </c>
    </row>
    <row r="337" spans="1:63" ht="135">
      <c r="A337" s="22" t="s">
        <v>6964</v>
      </c>
      <c r="B337" s="21" t="s">
        <v>6950</v>
      </c>
      <c r="C337" s="22" t="s">
        <v>6937</v>
      </c>
      <c r="D337" s="22" t="s">
        <v>6962</v>
      </c>
      <c r="F337" s="21" t="s">
        <v>7627</v>
      </c>
      <c r="G337" s="22" t="s">
        <v>7569</v>
      </c>
      <c r="H337" s="22" t="s">
        <v>7568</v>
      </c>
      <c r="I337" s="21" t="s">
        <v>70</v>
      </c>
      <c r="J337" s="21" t="str">
        <f>party!$A$84</f>
        <v>David P Keller</v>
      </c>
      <c r="K337" s="21" t="str">
        <f>party!$A$85</f>
        <v>Andrew Lenton</v>
      </c>
      <c r="L337" s="21" t="str">
        <f>party!$A$86</f>
        <v>Vivian Scott</v>
      </c>
      <c r="M337" s="21" t="str">
        <f>party!$A$87</f>
        <v>Naomi Vaughan</v>
      </c>
      <c r="O337" s="22" t="str">
        <f>references!$D$128</f>
        <v>Keller, D. P., A. Lenton, V. Scott, N. E. Vaughan, N. Bauer, D. Ji, C. D. Jones, B. Kravitz, H. Muri, K. Zickfeld (2018), The Carbon Dioxide Removal Model Intercomparison Project (CDR-MIP): Rationale and experimental protocol for CMIP6, Geosci. Model Dev., 11, 1133-1160</v>
      </c>
      <c r="P337" s="22" t="str">
        <f>references!$D$129</f>
        <v>Carbon Dioxide Removal Intercomparison Project (CDRMIP) website</v>
      </c>
      <c r="Q337" s="22" t="str">
        <f>references!$D$130</f>
        <v>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v>
      </c>
      <c r="R337" s="22" t="str">
        <f>references!$D$135</f>
        <v>Earth sytem Models of Intermediate Complexity (EMICs)</v>
      </c>
      <c r="V337" s="21" t="str">
        <f>party!$A$6</f>
        <v>Charlotte Pascoe</v>
      </c>
      <c r="X337" s="22" t="str">
        <f>$C$11</f>
        <v>esm-piControl</v>
      </c>
      <c r="AB337" s="22" t="str">
        <f>$C$336</f>
        <v>esm-pi-cdr-pulse</v>
      </c>
      <c r="AG337" s="21" t="str">
        <f>TemporalConstraint!$A$95</f>
        <v>100yrs min</v>
      </c>
      <c r="AH337" s="21" t="str">
        <f>TemporalConstraint!$A$93</f>
        <v>5000yrs max</v>
      </c>
      <c r="AI337" s="299" t="str">
        <f>EnsembleRequirement!$A$81</f>
        <v>esmpiControlEndInit</v>
      </c>
      <c r="AJ337" s="299" t="str">
        <f>EnsembleRequirement!$A$4</f>
        <v>SingleMember</v>
      </c>
      <c r="AK337" s="305" t="str">
        <f>EnsembleRequirement!$A$39</f>
        <v>TwoMember</v>
      </c>
      <c r="AQ337" s="21" t="str">
        <f>requirement!$A$82</f>
        <v>AOGCM-BGC Configuration</v>
      </c>
      <c r="AR337" s="21" t="str">
        <f>requirement!$A$161</f>
        <v>EMIC Configuration</v>
      </c>
      <c r="AV337" s="21" t="str">
        <f>ForcingConstraint!$A$486</f>
        <v>Add 100 Gt Carbon</v>
      </c>
      <c r="AW337" s="21" t="str">
        <f>requirement!$A$43</f>
        <v>Pre-Industrial Forcing Excluding CO2</v>
      </c>
      <c r="AX337" s="21" t="str">
        <f>requirement!$A$12</f>
        <v>Pre-Industrial Solar Particle Forcing</v>
      </c>
    </row>
    <row r="338" spans="1:63" ht="165">
      <c r="A338" s="22" t="s">
        <v>6965</v>
      </c>
      <c r="B338" s="21" t="s">
        <v>6951</v>
      </c>
      <c r="C338" s="22" t="s">
        <v>6938</v>
      </c>
      <c r="D338" s="22" t="s">
        <v>6966</v>
      </c>
      <c r="F338" s="21" t="s">
        <v>7622</v>
      </c>
      <c r="G338" s="22" t="s">
        <v>7581</v>
      </c>
      <c r="H338" s="22" t="s">
        <v>7576</v>
      </c>
      <c r="I338" s="21" t="s">
        <v>70</v>
      </c>
      <c r="J338" s="21" t="str">
        <f>party!$A$84</f>
        <v>David P Keller</v>
      </c>
      <c r="K338" s="21" t="str">
        <f>party!$A$85</f>
        <v>Andrew Lenton</v>
      </c>
      <c r="L338" s="21" t="str">
        <f>party!$A$86</f>
        <v>Vivian Scott</v>
      </c>
      <c r="M338" s="21" t="str">
        <f>party!$A$87</f>
        <v>Naomi Vaughan</v>
      </c>
      <c r="O338" s="22" t="str">
        <f>references!$D$128</f>
        <v>Keller, D. P., A. Lenton, V. Scott, N. E. Vaughan, N. Bauer, D. Ji, C. D. Jones, B. Kravitz, H. Muri, K. Zickfeld (2018), The Carbon Dioxide Removal Model Intercomparison Project (CDR-MIP): Rationale and experimental protocol for CMIP6, Geosci. Model Dev., 11, 1133-1160</v>
      </c>
      <c r="P338" s="22" t="str">
        <f>references!$D$129</f>
        <v>Carbon Dioxide Removal Intercomparison Project (CDRMIP) website</v>
      </c>
      <c r="V338" s="21" t="str">
        <f>party!$A$6</f>
        <v>Charlotte Pascoe</v>
      </c>
      <c r="X338" s="22" t="str">
        <f>$C$72</f>
        <v>esm-ssp585</v>
      </c>
      <c r="AG338" s="21" t="str">
        <f>TemporalConstraint!$A$65</f>
        <v>2040-2100 61 yrs min</v>
      </c>
      <c r="AH338" s="21" t="str">
        <f>TemporalConstraint!$A$108</f>
        <v>2040-7039 5000 yrs max</v>
      </c>
      <c r="AI338" s="306" t="str">
        <f>EnsembleRequirement!$A$88</f>
        <v>2040esm-ssp585Init</v>
      </c>
      <c r="AJ338" s="21" t="str">
        <f>EnsembleRequirement!$A$4</f>
        <v>SingleMember</v>
      </c>
      <c r="AQ338" s="21" t="str">
        <f>requirement!$A$82</f>
        <v>AOGCM-BGC Configuration</v>
      </c>
      <c r="AV338" s="74" t="str">
        <f>requirement!$A$155</f>
        <v>SSP5 RCP34 overshoot emissions</v>
      </c>
      <c r="AW338" s="21" t="str">
        <f>ForcingConstraint!$A$94</f>
        <v>SSP5 RCP34-overshoot Land Use</v>
      </c>
      <c r="AX338" s="135" t="str">
        <f>ForcingConstraint!$A$424</f>
        <v>Future Solar Irradiance Forcing</v>
      </c>
      <c r="AY338" s="132" t="str">
        <f>requirement!$A$11</f>
        <v>Future Solar Particle Forcing</v>
      </c>
    </row>
    <row r="339" spans="1:63" ht="90">
      <c r="A339" s="22" t="s">
        <v>6979</v>
      </c>
      <c r="B339" s="21" t="s">
        <v>6952</v>
      </c>
      <c r="C339" s="22" t="s">
        <v>6939</v>
      </c>
      <c r="D339" s="22" t="s">
        <v>6978</v>
      </c>
      <c r="F339" s="21" t="s">
        <v>7628</v>
      </c>
      <c r="G339" s="22" t="s">
        <v>7583</v>
      </c>
      <c r="H339" s="22" t="s">
        <v>7582</v>
      </c>
      <c r="I339" s="21" t="s">
        <v>70</v>
      </c>
      <c r="J339" s="21" t="str">
        <f>party!$A$84</f>
        <v>David P Keller</v>
      </c>
      <c r="K339" s="21" t="str">
        <f>party!$A$85</f>
        <v>Andrew Lenton</v>
      </c>
      <c r="L339" s="21" t="str">
        <f>party!$A$86</f>
        <v>Vivian Scott</v>
      </c>
      <c r="M339" s="21" t="str">
        <f>party!$A$87</f>
        <v>Naomi Vaughan</v>
      </c>
      <c r="O339" s="22" t="str">
        <f>references!$D$128</f>
        <v>Keller, D. P., A. Lenton, V. Scott, N. E. Vaughan, N. Bauer, D. Ji, C. D. Jones, B. Kravitz, H. Muri, K. Zickfeld (2018), The Carbon Dioxide Removal Model Intercomparison Project (CDR-MIP): Rationale and experimental protocol for CMIP6, Geosci. Model Dev., 11, 1133-1160</v>
      </c>
      <c r="P339" s="22" t="str">
        <f>references!$D$129</f>
        <v>Carbon Dioxide Removal Intercomparison Project (CDRMIP) website</v>
      </c>
      <c r="V339" s="21" t="str">
        <f>party!$A$6</f>
        <v>Charlotte Pascoe</v>
      </c>
      <c r="W339" s="22" t="str">
        <f>$C$342</f>
        <v>esm-ssp585ext</v>
      </c>
      <c r="X339" s="22" t="str">
        <f>$C$72</f>
        <v>esm-ssp585</v>
      </c>
      <c r="AG339" s="21" t="str">
        <f>TemporalConstraint!$A$98</f>
        <v>2020-2100 81yrs min</v>
      </c>
      <c r="AH339" s="21" t="str">
        <f>TemporalConstraint!$A$99</f>
        <v>2020-7019 5000yrs max</v>
      </c>
      <c r="AI339" s="304" t="str">
        <f>EnsembleRequirement!$A$82</f>
        <v>2020esm-ssp585Initialisation</v>
      </c>
      <c r="AJ339" s="21" t="str">
        <f>EnsembleRequirement!$A$4</f>
        <v>SingleMember</v>
      </c>
      <c r="AQ339" s="21" t="str">
        <f>requirement!$A$82</f>
        <v>AOGCM-BGC Configuration</v>
      </c>
      <c r="AV339" s="21" t="str">
        <f>ForcingConstraint!$A$488</f>
        <v xml:space="preserve">Ocean Alkalinization </v>
      </c>
      <c r="AW339" s="74" t="str">
        <f>requirement!$A$156</f>
        <v>SSP5 RCP85 emissions</v>
      </c>
      <c r="AX339" s="21" t="str">
        <f>ForcingConstraint!$A$84</f>
        <v>SSP5 RCP85 Land Use</v>
      </c>
      <c r="AY339" s="21" t="str">
        <f>ForcingConstraint!$A$424</f>
        <v>Future Solar Irradiance Forcing</v>
      </c>
      <c r="AZ339" s="21" t="str">
        <f>requirement!$A$11</f>
        <v>Future Solar Particle Forcing</v>
      </c>
    </row>
    <row r="340" spans="1:63" ht="90">
      <c r="A340" s="22" t="s">
        <v>6980</v>
      </c>
      <c r="B340" s="21" t="s">
        <v>6953</v>
      </c>
      <c r="C340" s="22" t="s">
        <v>6940</v>
      </c>
      <c r="D340" s="22" t="s">
        <v>6978</v>
      </c>
      <c r="F340" s="21" t="s">
        <v>7629</v>
      </c>
      <c r="G340" s="22" t="s">
        <v>7594</v>
      </c>
      <c r="H340" s="22" t="s">
        <v>7593</v>
      </c>
      <c r="I340" s="21" t="s">
        <v>70</v>
      </c>
      <c r="J340" s="21" t="str">
        <f>party!$A$84</f>
        <v>David P Keller</v>
      </c>
      <c r="K340" s="21" t="str">
        <f>party!$A$85</f>
        <v>Andrew Lenton</v>
      </c>
      <c r="L340" s="21" t="str">
        <f>party!$A$86</f>
        <v>Vivian Scott</v>
      </c>
      <c r="M340" s="21" t="str">
        <f>party!$A$87</f>
        <v>Naomi Vaughan</v>
      </c>
      <c r="O340" s="22" t="str">
        <f>references!$D$128</f>
        <v>Keller, D. P., A. Lenton, V. Scott, N. E. Vaughan, N. Bauer, D. Ji, C. D. Jones, B. Kravitz, H. Muri, K. Zickfeld (2018), The Carbon Dioxide Removal Model Intercomparison Project (CDR-MIP): Rationale and experimental protocol for CMIP6, Geosci. Model Dev., 11, 1133-1160</v>
      </c>
      <c r="P340" s="22" t="str">
        <f>references!$D$129</f>
        <v>Carbon Dioxide Removal Intercomparison Project (CDRMIP) website</v>
      </c>
      <c r="V340" s="21" t="str">
        <f>party!$A$6</f>
        <v>Charlotte Pascoe</v>
      </c>
      <c r="W340" s="22" t="str">
        <f>$C$342</f>
        <v>esm-ssp585ext</v>
      </c>
      <c r="X340" s="22" t="str">
        <f>$C$339</f>
        <v>esm-ssp585-ocn-alk</v>
      </c>
      <c r="AG340" s="21" t="str">
        <f>TemporalConstraint!$A$100</f>
        <v>2070-2100 31yrs</v>
      </c>
      <c r="AH340" s="21" t="str">
        <f>TemporalConstraint!$A$101</f>
        <v>2070-7019 4950yrs max</v>
      </c>
      <c r="AI340" s="304" t="str">
        <f>EnsembleRequirement!$A$83</f>
        <v>2070esm-ssp585-ocn-alkInitialisation</v>
      </c>
      <c r="AJ340" s="21" t="str">
        <f>EnsembleRequirement!$A$4</f>
        <v>SingleMember</v>
      </c>
      <c r="AQ340" s="21" t="str">
        <f>requirement!$A$82</f>
        <v>AOGCM-BGC Configuration</v>
      </c>
      <c r="AV340" s="21" t="str">
        <f>ForcingConstraint!$A$489</f>
        <v>Ocean Alkalinization Off</v>
      </c>
      <c r="AW340" s="74" t="str">
        <f>requirement!$A$156</f>
        <v>SSP5 RCP85 emissions</v>
      </c>
      <c r="AX340" s="21" t="str">
        <f>ForcingConstraint!$A$84</f>
        <v>SSP5 RCP85 Land Use</v>
      </c>
      <c r="AY340" s="21" t="str">
        <f>ForcingConstraint!$A$424</f>
        <v>Future Solar Irradiance Forcing</v>
      </c>
      <c r="AZ340" s="21" t="str">
        <f>requirement!$A$11</f>
        <v>Future Solar Particle Forcing</v>
      </c>
    </row>
    <row r="341" spans="1:63" ht="75">
      <c r="A341" s="22" t="s">
        <v>6973</v>
      </c>
      <c r="B341" s="21" t="s">
        <v>6954</v>
      </c>
      <c r="C341" s="22" t="s">
        <v>6941</v>
      </c>
      <c r="D341" s="22" t="s">
        <v>6972</v>
      </c>
      <c r="F341" s="21" t="s">
        <v>7623</v>
      </c>
      <c r="G341" s="22" t="s">
        <v>7596</v>
      </c>
      <c r="H341" s="22" t="s">
        <v>7595</v>
      </c>
      <c r="I341" s="21" t="s">
        <v>70</v>
      </c>
      <c r="J341" s="21" t="str">
        <f>party!$A$84</f>
        <v>David P Keller</v>
      </c>
      <c r="K341" s="21" t="str">
        <f>party!$A$85</f>
        <v>Andrew Lenton</v>
      </c>
      <c r="L341" s="21" t="str">
        <f>party!$A$86</f>
        <v>Vivian Scott</v>
      </c>
      <c r="M341" s="21" t="str">
        <f>party!$A$87</f>
        <v>Naomi Vaughan</v>
      </c>
      <c r="O341" s="22" t="str">
        <f>references!$D$128</f>
        <v>Keller, D. P., A. Lenton, V. Scott, N. E. Vaughan, N. Bauer, D. Ji, C. D. Jones, B. Kravitz, H. Muri, K. Zickfeld (2018), The Carbon Dioxide Removal Model Intercomparison Project (CDR-MIP): Rationale and experimental protocol for CMIP6, Geosci. Model Dev., 11, 1133-1160</v>
      </c>
      <c r="P341" s="22" t="str">
        <f>references!$D$129</f>
        <v>Carbon Dioxide Removal Intercomparison Project (CDRMIP) website</v>
      </c>
      <c r="V341" s="21" t="str">
        <f>party!$A$6</f>
        <v>Charlotte Pascoe</v>
      </c>
      <c r="W341" s="22" t="str">
        <f>$C$342</f>
        <v>esm-ssp585ext</v>
      </c>
      <c r="X341" s="22" t="str">
        <f>$C$237</f>
        <v>esm-ssp585-ssp126Lu</v>
      </c>
      <c r="AG341" s="21" t="str">
        <f>TemporalConstraint!$A$102</f>
        <v>2101-2300 200yrs min</v>
      </c>
      <c r="AH341" s="21" t="str">
        <f>TemporalConstraint!$A$103</f>
        <v>2100-7099 5000yrs max</v>
      </c>
      <c r="AI341" s="304" t="str">
        <f>EnsembleRequirement!$A$84</f>
        <v>esm-ssp585-ssp126LuEndInit</v>
      </c>
      <c r="AJ341" s="21" t="str">
        <f>EnsembleRequirement!$A$4</f>
        <v>SingleMember</v>
      </c>
      <c r="AQ341" s="21" t="str">
        <f>requirement!$A$82</f>
        <v>AOGCM-BGC Configuration</v>
      </c>
      <c r="AV341" s="74" t="str">
        <f>requirement!$A$157</f>
        <v>SSP5 RCP85 extension emissions</v>
      </c>
      <c r="AW341" s="21" t="str">
        <f>ForcingConstraint!$A$90</f>
        <v>SSP1 RCP26-overshoot Land Use</v>
      </c>
      <c r="AX341" s="21" t="str">
        <f>ForcingConstraint!$A$424</f>
        <v>Future Solar Irradiance Forcing</v>
      </c>
      <c r="AY341" s="21" t="str">
        <f>requirement!$A$11</f>
        <v>Future Solar Particle Forcing</v>
      </c>
    </row>
    <row r="342" spans="1:63" ht="60">
      <c r="A342" s="22" t="s">
        <v>6981</v>
      </c>
      <c r="B342" s="21" t="s">
        <v>6955</v>
      </c>
      <c r="C342" s="22" t="s">
        <v>6942</v>
      </c>
      <c r="D342" s="22" t="s">
        <v>6977</v>
      </c>
      <c r="F342" s="21" t="s">
        <v>7624</v>
      </c>
      <c r="G342" s="22" t="s">
        <v>7598</v>
      </c>
      <c r="H342" s="22" t="s">
        <v>7597</v>
      </c>
      <c r="I342" s="21" t="s">
        <v>70</v>
      </c>
      <c r="J342" s="21" t="str">
        <f>party!$A$84</f>
        <v>David P Keller</v>
      </c>
      <c r="K342" s="21" t="str">
        <f>party!$A$85</f>
        <v>Andrew Lenton</v>
      </c>
      <c r="L342" s="21" t="str">
        <f>party!$A$86</f>
        <v>Vivian Scott</v>
      </c>
      <c r="M342" s="21" t="str">
        <f>party!$A$87</f>
        <v>Naomi Vaughan</v>
      </c>
      <c r="O342" s="22" t="str">
        <f>references!$D$128</f>
        <v>Keller, D. P., A. Lenton, V. Scott, N. E. Vaughan, N. Bauer, D. Ji, C. D. Jones, B. Kravitz, H. Muri, K. Zickfeld (2018), The Carbon Dioxide Removal Model Intercomparison Project (CDR-MIP): Rationale and experimental protocol for CMIP6, Geosci. Model Dev., 11, 1133-1160</v>
      </c>
      <c r="P342" s="22" t="str">
        <f>references!$D$129</f>
        <v>Carbon Dioxide Removal Intercomparison Project (CDRMIP) website</v>
      </c>
      <c r="V342" s="21" t="str">
        <f>party!$A$6</f>
        <v>Charlotte Pascoe</v>
      </c>
      <c r="X342" s="22" t="str">
        <f>$C$72</f>
        <v>esm-ssp585</v>
      </c>
      <c r="AG342" s="21" t="str">
        <f>TemporalConstraint!$A$102</f>
        <v>2101-2300 200yrs min</v>
      </c>
      <c r="AH342" s="21" t="str">
        <f>TemporalConstraint!$A$103</f>
        <v>2100-7099 5000yrs max</v>
      </c>
      <c r="AI342" s="304" t="str">
        <f>EnsembleRequirement!$A$85</f>
        <v>esm-ssp585EndInit</v>
      </c>
      <c r="AJ342" s="21" t="str">
        <f>EnsembleRequirement!$A$4</f>
        <v>SingleMember</v>
      </c>
      <c r="AQ342" s="21" t="str">
        <f>requirement!$A$82</f>
        <v>AOGCM-BGC Configuration</v>
      </c>
      <c r="AV342" s="74" t="str">
        <f>requirement!$A$157</f>
        <v>SSP5 RCP85 extension emissions</v>
      </c>
      <c r="AW342" s="21" t="str">
        <f>ForcingConstraint!$A$91</f>
        <v>SSP5 RCP85-extension Land Use</v>
      </c>
      <c r="AX342" s="21" t="str">
        <f>ForcingConstraint!$A$424</f>
        <v>Future Solar Irradiance Forcing</v>
      </c>
      <c r="AY342" s="21" t="str">
        <f>requirement!$A$11</f>
        <v>Future Solar Particle Forcing</v>
      </c>
    </row>
    <row r="343" spans="1:63" ht="135">
      <c r="A343" s="22" t="s">
        <v>6969</v>
      </c>
      <c r="B343" s="21" t="s">
        <v>6959</v>
      </c>
      <c r="C343" s="22" t="s">
        <v>6947</v>
      </c>
      <c r="D343" s="22" t="s">
        <v>6968</v>
      </c>
      <c r="F343" s="21" t="s">
        <v>7625</v>
      </c>
      <c r="G343" s="22" t="s">
        <v>7617</v>
      </c>
      <c r="H343" s="22" t="s">
        <v>7507</v>
      </c>
      <c r="I343" s="21" t="s">
        <v>70</v>
      </c>
      <c r="J343" s="21" t="str">
        <f>party!$A$84</f>
        <v>David P Keller</v>
      </c>
      <c r="K343" s="21" t="str">
        <f>party!$A$85</f>
        <v>Andrew Lenton</v>
      </c>
      <c r="L343" s="21" t="str">
        <f>party!$A$86</f>
        <v>Vivian Scott</v>
      </c>
      <c r="M343" s="21" t="str">
        <f>party!$A$87</f>
        <v>Naomi Vaughan</v>
      </c>
      <c r="O343" s="22" t="str">
        <f>references!$D$128</f>
        <v>Keller, D. P., A. Lenton, V. Scott, N. E. Vaughan, N. Bauer, D. Ji, C. D. Jones, B. Kravitz, H. Muri, K. Zickfeld (2018), The Carbon Dioxide Removal Model Intercomparison Project (CDR-MIP): Rationale and experimental protocol for CMIP6, Geosci. Model Dev., 11, 1133-1160</v>
      </c>
      <c r="P343" s="22" t="str">
        <f>references!$D$129</f>
        <v>Carbon Dioxide Removal Intercomparison Project (CDRMIP) website</v>
      </c>
      <c r="Q343" s="22" t="str">
        <f>references!$D$130</f>
        <v>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v>
      </c>
      <c r="R343" s="22" t="str">
        <f>references!$D$135</f>
        <v>Earth sytem Models of Intermediate Complexity (EMICs)</v>
      </c>
      <c r="V343" s="21" t="str">
        <f>party!$A$6</f>
        <v>Charlotte Pascoe</v>
      </c>
      <c r="X343" s="22" t="str">
        <f>$C$14</f>
        <v>historical</v>
      </c>
      <c r="AG343" s="21" t="str">
        <f>TemporalConstraint!$A$104</f>
        <v>2010-2115 106yrs min</v>
      </c>
      <c r="AH343" s="21" t="str">
        <f>TemporalConstraint!$A$105</f>
        <v>2010-7009 5000yrs max</v>
      </c>
      <c r="AI343" s="304" t="str">
        <f>EnsembleRequirement!$A$86</f>
        <v>2010HistoricalInitialisation</v>
      </c>
      <c r="AJ343" s="21" t="str">
        <f>EnsembleRequirement!$A$4</f>
        <v>SingleMember</v>
      </c>
      <c r="AQ343" s="21" t="str">
        <f>requirement!$A$82</f>
        <v>AOGCM-BGC Configuration</v>
      </c>
      <c r="AR343" s="21" t="str">
        <f>requirement!$A$161</f>
        <v>EMIC Configuration</v>
      </c>
      <c r="AV343" s="21" t="str">
        <f>ForcingConstraint!$A$492</f>
        <v>2010 CO2 Concentration</v>
      </c>
      <c r="AW343" s="21" t="str">
        <f>ForcingConstraint!$A$491</f>
        <v>2010 Non-CO2 Well Mixed GHG</v>
      </c>
      <c r="AX343" s="21" t="str">
        <f>requirement!$A$160</f>
        <v>2010 Aerosol Forcing</v>
      </c>
      <c r="AY343" s="21" t="str">
        <f>ForcingConstraint!$A$498</f>
        <v>2010 Land Use</v>
      </c>
      <c r="AZ343" s="21" t="str">
        <f>ForcingConstraint!$A$495</f>
        <v>2010 Stratospheric Aerosol</v>
      </c>
      <c r="BA343" s="21" t="str">
        <f>requirement!$A$158</f>
        <v>2010 O3 and Stratospheric H2O Concentrations</v>
      </c>
      <c r="BB343" s="21" t="str">
        <f>ForcingConstraint!$A$499</f>
        <v>2010 Solar Irradiance Forcing</v>
      </c>
      <c r="BC343" s="21" t="str">
        <f>requirement!$A$159</f>
        <v xml:space="preserve">2010 Solar Particle Forcing </v>
      </c>
    </row>
    <row r="344" spans="1:63" ht="105">
      <c r="A344" s="22" t="s">
        <v>6971</v>
      </c>
      <c r="B344" s="21" t="s">
        <v>6957</v>
      </c>
      <c r="C344" s="22" t="s">
        <v>6945</v>
      </c>
      <c r="D344" s="22" t="s">
        <v>6968</v>
      </c>
      <c r="F344" s="21" t="s">
        <v>7625</v>
      </c>
      <c r="G344" s="22" t="s">
        <v>7615</v>
      </c>
      <c r="H344" s="22" t="s">
        <v>7509</v>
      </c>
      <c r="I344" s="21" t="s">
        <v>70</v>
      </c>
      <c r="J344" s="21" t="str">
        <f>party!$A$84</f>
        <v>David P Keller</v>
      </c>
      <c r="K344" s="21" t="str">
        <f>party!$A$85</f>
        <v>Andrew Lenton</v>
      </c>
      <c r="L344" s="21" t="str">
        <f>party!$A$86</f>
        <v>Vivian Scott</v>
      </c>
      <c r="M344" s="21" t="str">
        <f>party!$A$87</f>
        <v>Naomi Vaughan</v>
      </c>
      <c r="O344" s="22" t="str">
        <f>references!$D$128</f>
        <v>Keller, D. P., A. Lenton, V. Scott, N. E. Vaughan, N. Bauer, D. Ji, C. D. Jones, B. Kravitz, H. Muri, K. Zickfeld (2018), The Carbon Dioxide Removal Model Intercomparison Project (CDR-MIP): Rationale and experimental protocol for CMIP6, Geosci. Model Dev., 11, 1133-1160</v>
      </c>
      <c r="P344" s="22" t="str">
        <f>references!$D$129</f>
        <v>Carbon Dioxide Removal Intercomparison Project (CDRMIP) website</v>
      </c>
      <c r="Q344" s="22" t="str">
        <f>references!$D$135</f>
        <v>Earth sytem Models of Intermediate Complexity (EMICs)</v>
      </c>
      <c r="V344" s="21" t="str">
        <f>party!$A$6</f>
        <v>Charlotte Pascoe</v>
      </c>
      <c r="X344" s="22" t="str">
        <f>$C$11</f>
        <v>esm-piControl</v>
      </c>
      <c r="Z344" s="22" t="str">
        <f>$C$14</f>
        <v>historical</v>
      </c>
      <c r="AA344" s="22" t="str">
        <f>$C$343</f>
        <v>yr2010CO2</v>
      </c>
      <c r="AG344" s="21" t="str">
        <f>TemporalConstraint!$A$106</f>
        <v>1850-2115 266yrs min</v>
      </c>
      <c r="AH344" s="21" t="str">
        <f>TemporalConstraint!$A$107</f>
        <v>1850-7009 5160yrs max</v>
      </c>
      <c r="AI344" s="304" t="str">
        <f>EnsembleRequirement!$A$81</f>
        <v>esmpiControlEndInit</v>
      </c>
      <c r="AJ344" s="21" t="str">
        <f>EnsembleRequirement!$A$4</f>
        <v>SingleMember</v>
      </c>
      <c r="AQ344" s="21" t="str">
        <f>requirement!$A$82</f>
        <v>AOGCM-BGC Configuration</v>
      </c>
      <c r="AV344" s="21" t="str">
        <f>ForcingConstraint!$A$503</f>
        <v>diagnosed historical CO2 emissions</v>
      </c>
      <c r="AW344" s="21" t="str">
        <f>ForcingConstraint!$A$505</f>
        <v>diagnosed 2010 CO2 emissions</v>
      </c>
      <c r="AX344" s="133" t="str">
        <f>ForcingConstraint!$A$13</f>
        <v>Historical WMGHG Concentrations Excluding CO2</v>
      </c>
      <c r="AY344" s="21" t="str">
        <f>ForcingConstraint!$A$491</f>
        <v>2010 Non-CO2 Well Mixed GHG</v>
      </c>
      <c r="AZ344" s="37" t="str">
        <f>requirement!$A$5</f>
        <v>Historical Aerosol Forcing</v>
      </c>
      <c r="BA344" s="21" t="str">
        <f>requirement!$A$160</f>
        <v>2010 Aerosol Forcing</v>
      </c>
      <c r="BB344" s="134" t="str">
        <f>ForcingConstraint!$A$16</f>
        <v>Historical Land Use</v>
      </c>
      <c r="BC344" s="21" t="str">
        <f>ForcingConstraint!$A$498</f>
        <v>2010 Land Use</v>
      </c>
      <c r="BD344" s="135" t="str">
        <f>ForcingConstraint!$A$21</f>
        <v>Historical Stratospheric Aerosol</v>
      </c>
      <c r="BE344" s="21" t="str">
        <f>ForcingConstraint!$A$495</f>
        <v>2010 Stratospheric Aerosol</v>
      </c>
      <c r="BF344" s="134" t="str">
        <f>requirement!$A$8</f>
        <v>Historical O3 and Stratospheric H2O Concentrations</v>
      </c>
      <c r="BG344" s="21" t="str">
        <f>requirement!$A$158</f>
        <v>2010 O3 and Stratospheric H2O Concentrations</v>
      </c>
      <c r="BH344" s="135" t="str">
        <f>ForcingConstraint!$A$20</f>
        <v>Historical Solar Irradiance Forcing</v>
      </c>
      <c r="BI344" s="21" t="str">
        <f>ForcingConstraint!$A$499</f>
        <v>2010 Solar Irradiance Forcing</v>
      </c>
      <c r="BJ344" s="134" t="str">
        <f>requirement!$A$10</f>
        <v xml:space="preserve">Historical Solar Particle Forcing </v>
      </c>
      <c r="BK344" s="21" t="str">
        <f>requirement!$A$159</f>
        <v xml:space="preserve">2010 Solar Particle Forcing </v>
      </c>
    </row>
    <row r="345" spans="1:63" ht="75">
      <c r="A345" s="22" t="s">
        <v>6976</v>
      </c>
      <c r="B345" s="21" t="s">
        <v>6958</v>
      </c>
      <c r="C345" s="22" t="s">
        <v>6946</v>
      </c>
      <c r="D345" s="22" t="s">
        <v>6968</v>
      </c>
      <c r="F345" s="21" t="s">
        <v>7625</v>
      </c>
      <c r="G345" s="22" t="s">
        <v>7616</v>
      </c>
      <c r="H345" s="22" t="s">
        <v>7440</v>
      </c>
      <c r="I345" s="21" t="s">
        <v>70</v>
      </c>
      <c r="J345" s="21" t="str">
        <f>party!$A$84</f>
        <v>David P Keller</v>
      </c>
      <c r="K345" s="21" t="str">
        <f>party!$A$85</f>
        <v>Andrew Lenton</v>
      </c>
      <c r="L345" s="21" t="str">
        <f>party!$A$86</f>
        <v>Vivian Scott</v>
      </c>
      <c r="M345" s="21" t="str">
        <f>party!$A$87</f>
        <v>Naomi Vaughan</v>
      </c>
      <c r="O345" s="22" t="str">
        <f>references!$D$128</f>
        <v>Keller, D. P., A. Lenton, V. Scott, N. E. Vaughan, N. Bauer, D. Ji, C. D. Jones, B. Kravitz, H. Muri, K. Zickfeld (2018), The Carbon Dioxide Removal Model Intercomparison Project (CDR-MIP): Rationale and experimental protocol for CMIP6, Geosci. Model Dev., 11, 1133-1160</v>
      </c>
      <c r="P345" s="22" t="str">
        <f>references!$D$129</f>
        <v>Carbon Dioxide Removal Intercomparison Project (CDRMIP) website</v>
      </c>
      <c r="V345" s="21" t="str">
        <f>party!$A$6</f>
        <v>Charlotte Pascoe</v>
      </c>
      <c r="W345" s="22" t="str">
        <f t="shared" ref="W345:X347" si="20">$C$344</f>
        <v>esm-yr2010CO2-control</v>
      </c>
      <c r="X345" s="22" t="str">
        <f t="shared" si="20"/>
        <v>esm-yr2010CO2-control</v>
      </c>
      <c r="AB345" s="22" t="str">
        <f>$C$346</f>
        <v>esm-yr2010CO2-cdr-pulse</v>
      </c>
      <c r="AC345" s="22" t="str">
        <f>$C$347</f>
        <v>esm-yr2010CO2-CO2pulse</v>
      </c>
      <c r="AG345" s="21" t="str">
        <f>TemporalConstraint!$A$109</f>
        <v>2015-2115 101yrs min</v>
      </c>
      <c r="AH345" s="21" t="str">
        <f>TemporalConstraint!$A$105</f>
        <v>2010-7009 5000yrs max</v>
      </c>
      <c r="AI345" s="304" t="str">
        <f>EnsembleRequirement!$A$87</f>
        <v>2010esm-yr2010CO2-controlInitialisation</v>
      </c>
      <c r="AJ345" s="21" t="str">
        <f>EnsembleRequirement!$A$4</f>
        <v>SingleMember</v>
      </c>
      <c r="AQ345" s="21" t="str">
        <f>requirement!$A$82</f>
        <v>AOGCM-BGC Configuration</v>
      </c>
      <c r="AV345" s="21" t="str">
        <f>ForcingConstraint!$A$506</f>
        <v>2010 CO2 emissions for 5 years then zero CO2 emissions</v>
      </c>
      <c r="AW345" s="21" t="str">
        <f>ForcingConstraint!$A$491</f>
        <v>2010 Non-CO2 Well Mixed GHG</v>
      </c>
      <c r="AX345" s="21" t="str">
        <f>requirement!$A$160</f>
        <v>2010 Aerosol Forcing</v>
      </c>
      <c r="AY345" s="21" t="str">
        <f>ForcingConstraint!$A$498</f>
        <v>2010 Land Use</v>
      </c>
      <c r="AZ345" s="21" t="str">
        <f>ForcingConstraint!$A$495</f>
        <v>2010 Stratospheric Aerosol</v>
      </c>
      <c r="BA345" s="21" t="str">
        <f>requirement!$A$158</f>
        <v>2010 O3 and Stratospheric H2O Concentrations</v>
      </c>
      <c r="BB345" s="21" t="str">
        <f>ForcingConstraint!$A$499</f>
        <v>2010 Solar Irradiance Forcing</v>
      </c>
      <c r="BC345" s="21" t="str">
        <f>requirement!$A$159</f>
        <v xml:space="preserve">2010 Solar Particle Forcing </v>
      </c>
    </row>
    <row r="346" spans="1:63" ht="75">
      <c r="A346" s="22" t="s">
        <v>6974</v>
      </c>
      <c r="B346" s="21" t="s">
        <v>6956</v>
      </c>
      <c r="C346" s="22" t="s">
        <v>6943</v>
      </c>
      <c r="D346" s="22" t="s">
        <v>6968</v>
      </c>
      <c r="F346" s="21" t="s">
        <v>7625</v>
      </c>
      <c r="G346" s="22" t="s">
        <v>7612</v>
      </c>
      <c r="H346" s="22" t="s">
        <v>7604</v>
      </c>
      <c r="I346" s="21" t="s">
        <v>70</v>
      </c>
      <c r="J346" s="21" t="str">
        <f>party!$A$84</f>
        <v>David P Keller</v>
      </c>
      <c r="K346" s="21" t="str">
        <f>party!$A$85</f>
        <v>Andrew Lenton</v>
      </c>
      <c r="L346" s="21" t="str">
        <f>party!$A$86</f>
        <v>Vivian Scott</v>
      </c>
      <c r="M346" s="21" t="str">
        <f>party!$A$87</f>
        <v>Naomi Vaughan</v>
      </c>
      <c r="O346" s="22" t="str">
        <f>references!$D$128</f>
        <v>Keller, D. P., A. Lenton, V. Scott, N. E. Vaughan, N. Bauer, D. Ji, C. D. Jones, B. Kravitz, H. Muri, K. Zickfeld (2018), The Carbon Dioxide Removal Model Intercomparison Project (CDR-MIP): Rationale and experimental protocol for CMIP6, Geosci. Model Dev., 11, 1133-1160</v>
      </c>
      <c r="P346" s="22" t="str">
        <f>references!$D$129</f>
        <v>Carbon Dioxide Removal Intercomparison Project (CDRMIP) website</v>
      </c>
      <c r="V346" s="21" t="str">
        <f>party!$A$6</f>
        <v>Charlotte Pascoe</v>
      </c>
      <c r="W346" s="22" t="str">
        <f t="shared" si="20"/>
        <v>esm-yr2010CO2-control</v>
      </c>
      <c r="X346" s="22" t="str">
        <f t="shared" si="20"/>
        <v>esm-yr2010CO2-control</v>
      </c>
      <c r="AB346" s="22" t="str">
        <f>$C$345</f>
        <v>esm-yr2010CO2-noemit</v>
      </c>
      <c r="AC346" s="22" t="str">
        <f>$C$347</f>
        <v>esm-yr2010CO2-CO2pulse</v>
      </c>
      <c r="AG346" s="21" t="str">
        <f>TemporalConstraint!$A$109</f>
        <v>2015-2115 101yrs min</v>
      </c>
      <c r="AH346" s="21" t="str">
        <f>TemporalConstraint!$A$105</f>
        <v>2010-7009 5000yrs max</v>
      </c>
      <c r="AI346" s="304" t="str">
        <f>EnsembleRequirement!$A$87</f>
        <v>2010esm-yr2010CO2-controlInitialisation</v>
      </c>
      <c r="AJ346" s="21" t="str">
        <f>EnsembleRequirement!$A$4</f>
        <v>SingleMember</v>
      </c>
      <c r="AQ346" s="21" t="str">
        <f>requirement!$A$82</f>
        <v>AOGCM-BGC Configuration</v>
      </c>
      <c r="AV346" s="21" t="str">
        <f>ForcingConstraint!$A$507</f>
        <v>100Gt Carbon removed from 2010 atmosphere</v>
      </c>
      <c r="AW346" s="21" t="str">
        <f>ForcingConstraint!$A$491</f>
        <v>2010 Non-CO2 Well Mixed GHG</v>
      </c>
      <c r="AX346" s="21" t="str">
        <f>requirement!$A$160</f>
        <v>2010 Aerosol Forcing</v>
      </c>
      <c r="AY346" s="21" t="str">
        <f>ForcingConstraint!$A$498</f>
        <v>2010 Land Use</v>
      </c>
      <c r="AZ346" s="21" t="str">
        <f>ForcingConstraint!$A$495</f>
        <v>2010 Stratospheric Aerosol</v>
      </c>
      <c r="BA346" s="21" t="str">
        <f>requirement!$A$158</f>
        <v>2010 O3 and Stratospheric H2O Concentrations</v>
      </c>
      <c r="BB346" s="21" t="str">
        <f>ForcingConstraint!$A$499</f>
        <v>2010 Solar Irradiance Forcing</v>
      </c>
      <c r="BC346" s="21" t="str">
        <f>requirement!$A$159</f>
        <v xml:space="preserve">2010 Solar Particle Forcing </v>
      </c>
    </row>
    <row r="347" spans="1:63" ht="75">
      <c r="A347" s="22" t="s">
        <v>6975</v>
      </c>
      <c r="B347" s="21" t="s">
        <v>6970</v>
      </c>
      <c r="C347" s="22" t="s">
        <v>6944</v>
      </c>
      <c r="D347" s="22" t="s">
        <v>6968</v>
      </c>
      <c r="F347" s="21" t="s">
        <v>7625</v>
      </c>
      <c r="G347" s="22" t="s">
        <v>7614</v>
      </c>
      <c r="H347" s="22" t="s">
        <v>7613</v>
      </c>
      <c r="I347" s="21" t="s">
        <v>70</v>
      </c>
      <c r="J347" s="21" t="str">
        <f>party!$A$84</f>
        <v>David P Keller</v>
      </c>
      <c r="K347" s="21" t="str">
        <f>party!$A$85</f>
        <v>Andrew Lenton</v>
      </c>
      <c r="L347" s="21" t="str">
        <f>party!$A$86</f>
        <v>Vivian Scott</v>
      </c>
      <c r="M347" s="21" t="str">
        <f>party!$A$87</f>
        <v>Naomi Vaughan</v>
      </c>
      <c r="O347" s="22" t="str">
        <f>references!$D$128</f>
        <v>Keller, D. P., A. Lenton, V. Scott, N. E. Vaughan, N. Bauer, D. Ji, C. D. Jones, B. Kravitz, H. Muri, K. Zickfeld (2018), The Carbon Dioxide Removal Model Intercomparison Project (CDR-MIP): Rationale and experimental protocol for CMIP6, Geosci. Model Dev., 11, 1133-1160</v>
      </c>
      <c r="P347" s="22" t="str">
        <f>references!$D$129</f>
        <v>Carbon Dioxide Removal Intercomparison Project (CDRMIP) website</v>
      </c>
      <c r="V347" s="21" t="str">
        <f>party!$A$6</f>
        <v>Charlotte Pascoe</v>
      </c>
      <c r="W347" s="22" t="str">
        <f t="shared" si="20"/>
        <v>esm-yr2010CO2-control</v>
      </c>
      <c r="X347" s="22" t="str">
        <f t="shared" si="20"/>
        <v>esm-yr2010CO2-control</v>
      </c>
      <c r="AB347" s="22" t="str">
        <f>$C$345</f>
        <v>esm-yr2010CO2-noemit</v>
      </c>
      <c r="AC347" s="22" t="str">
        <f>$C$346</f>
        <v>esm-yr2010CO2-cdr-pulse</v>
      </c>
      <c r="AG347" s="21" t="str">
        <f>TemporalConstraint!$A$109</f>
        <v>2015-2115 101yrs min</v>
      </c>
      <c r="AH347" s="21" t="str">
        <f>TemporalConstraint!$A$105</f>
        <v>2010-7009 5000yrs max</v>
      </c>
      <c r="AI347" s="304" t="str">
        <f>EnsembleRequirement!$A$87</f>
        <v>2010esm-yr2010CO2-controlInitialisation</v>
      </c>
      <c r="AJ347" s="21" t="str">
        <f>EnsembleRequirement!$A$4</f>
        <v>SingleMember</v>
      </c>
      <c r="AQ347" s="21" t="str">
        <f>requirement!$A$82</f>
        <v>AOGCM-BGC Configuration</v>
      </c>
      <c r="AV347" s="21" t="str">
        <f>ForcingConstraint!$A$508</f>
        <v>100Gt Carbon added to 2010 atmosphere</v>
      </c>
      <c r="AW347" s="21" t="str">
        <f>ForcingConstraint!$A$491</f>
        <v>2010 Non-CO2 Well Mixed GHG</v>
      </c>
      <c r="AX347" s="21" t="str">
        <f>requirement!$A$160</f>
        <v>2010 Aerosol Forcing</v>
      </c>
      <c r="AY347" s="21" t="str">
        <f>ForcingConstraint!$A$498</f>
        <v>2010 Land Use</v>
      </c>
      <c r="AZ347" s="21" t="str">
        <f>ForcingConstraint!$A$495</f>
        <v>2010 Stratospheric Aerosol</v>
      </c>
      <c r="BA347" s="21" t="str">
        <f>requirement!$A$158</f>
        <v>2010 O3 and Stratospheric H2O Concentrations</v>
      </c>
      <c r="BB347" s="21" t="str">
        <f>ForcingConstraint!$A$499</f>
        <v>2010 Solar Irradiance Forcing</v>
      </c>
      <c r="BC347" s="21" t="str">
        <f>requirement!$A$159</f>
        <v xml:space="preserve">2010 Solar Particle Forcing </v>
      </c>
    </row>
    <row r="348" spans="1:63">
      <c r="AV348" s="37"/>
      <c r="AW348" s="133"/>
      <c r="AX348" s="134"/>
      <c r="AY348" s="134"/>
      <c r="AZ348" s="135"/>
      <c r="BA348" s="135"/>
      <c r="BB348" s="134"/>
    </row>
  </sheetData>
  <mergeCells count="297">
    <mergeCell ref="Z2:AA2"/>
    <mergeCell ref="AB2:AF2"/>
    <mergeCell ref="H1:H2"/>
    <mergeCell ref="H3:H4"/>
    <mergeCell ref="H5:H6"/>
    <mergeCell ref="S3:S4"/>
    <mergeCell ref="S5:S6"/>
    <mergeCell ref="X2:Y2"/>
    <mergeCell ref="Y5:Y6"/>
    <mergeCell ref="Y3:Y4"/>
    <mergeCell ref="D1:D2"/>
    <mergeCell ref="D3:D4"/>
    <mergeCell ref="D5:D6"/>
    <mergeCell ref="D7:D8"/>
    <mergeCell ref="D9:D10"/>
    <mergeCell ref="O1:U2"/>
    <mergeCell ref="O5:O6"/>
    <mergeCell ref="P5:P6"/>
    <mergeCell ref="R3:R4"/>
    <mergeCell ref="O3:O4"/>
    <mergeCell ref="Q7:Q8"/>
    <mergeCell ref="U3:U4"/>
    <mergeCell ref="U5:U6"/>
    <mergeCell ref="U7:U8"/>
    <mergeCell ref="Q3:Q4"/>
    <mergeCell ref="J2:N2"/>
    <mergeCell ref="I1:N1"/>
    <mergeCell ref="O7:O8"/>
    <mergeCell ref="P3:P4"/>
    <mergeCell ref="G5:G6"/>
    <mergeCell ref="Q9:Q10"/>
    <mergeCell ref="E5:E6"/>
    <mergeCell ref="G9:G10"/>
    <mergeCell ref="F9:F10"/>
    <mergeCell ref="AV2:BM2"/>
    <mergeCell ref="AG1:BM1"/>
    <mergeCell ref="AW9:AW10"/>
    <mergeCell ref="AV9:AV10"/>
    <mergeCell ref="AY5:AY6"/>
    <mergeCell ref="BE7:BE8"/>
    <mergeCell ref="BC9:BC10"/>
    <mergeCell ref="AJ3:AJ4"/>
    <mergeCell ref="BD9:BD10"/>
    <mergeCell ref="BD5:BD6"/>
    <mergeCell ref="AW5:AW6"/>
    <mergeCell ref="AX5:AX6"/>
    <mergeCell ref="AW7:AW8"/>
    <mergeCell ref="BA5:BA6"/>
    <mergeCell ref="AL7:AL8"/>
    <mergeCell ref="AG3:AG4"/>
    <mergeCell ref="AM2:AP2"/>
    <mergeCell ref="AN3:AN4"/>
    <mergeCell ref="AN9:AN10"/>
    <mergeCell ref="AT9:AT10"/>
    <mergeCell ref="AS9:AS10"/>
    <mergeCell ref="AR9:AR10"/>
    <mergeCell ref="AS7:AS8"/>
    <mergeCell ref="AT7:AT8"/>
    <mergeCell ref="AU7:AU8"/>
    <mergeCell ref="S7:S8"/>
    <mergeCell ref="AE7:AE8"/>
    <mergeCell ref="Z3:Z4"/>
    <mergeCell ref="V5:V6"/>
    <mergeCell ref="X3:X4"/>
    <mergeCell ref="AM3:AM4"/>
    <mergeCell ref="T3:T4"/>
    <mergeCell ref="T5:T6"/>
    <mergeCell ref="AC7:AC8"/>
    <mergeCell ref="AQ3:AQ4"/>
    <mergeCell ref="AQ5:AQ6"/>
    <mergeCell ref="AP5:AP6"/>
    <mergeCell ref="AP3:AP4"/>
    <mergeCell ref="AR5:AR6"/>
    <mergeCell ref="AN7:AN8"/>
    <mergeCell ref="AQ7:AQ8"/>
    <mergeCell ref="AO7:AO8"/>
    <mergeCell ref="AP7:AP8"/>
    <mergeCell ref="AE5:AE6"/>
    <mergeCell ref="AF3:AF4"/>
    <mergeCell ref="AF5:AF6"/>
    <mergeCell ref="AI3:AI4"/>
    <mergeCell ref="Y7:Y8"/>
    <mergeCell ref="AF9:AF10"/>
    <mergeCell ref="AF7:AF8"/>
    <mergeCell ref="V3:V4"/>
    <mergeCell ref="X9:X10"/>
    <mergeCell ref="AK9:AK10"/>
    <mergeCell ref="X7:X8"/>
    <mergeCell ref="AG7:AG8"/>
    <mergeCell ref="AI7:AI8"/>
    <mergeCell ref="Z9:Z10"/>
    <mergeCell ref="AJ7:AJ8"/>
    <mergeCell ref="Y9:Y10"/>
    <mergeCell ref="BB5:BB6"/>
    <mergeCell ref="AU9:AU10"/>
    <mergeCell ref="AY3:AY4"/>
    <mergeCell ref="AZ3:AZ4"/>
    <mergeCell ref="AY9:AY10"/>
    <mergeCell ref="W5:W6"/>
    <mergeCell ref="AD7:AD8"/>
    <mergeCell ref="Z7:Z8"/>
    <mergeCell ref="AA5:AA6"/>
    <mergeCell ref="AL3:AL4"/>
    <mergeCell ref="AL5:AL6"/>
    <mergeCell ref="AJ5:AJ6"/>
    <mergeCell ref="AK3:AK4"/>
    <mergeCell ref="AE3:AE4"/>
    <mergeCell ref="AQ9:AQ10"/>
    <mergeCell ref="AM9:AM10"/>
    <mergeCell ref="AJ9:AJ10"/>
    <mergeCell ref="AV7:AV8"/>
    <mergeCell ref="AO3:AO4"/>
    <mergeCell ref="AO5:AO6"/>
    <mergeCell ref="AO9:AO10"/>
    <mergeCell ref="AX3:AX4"/>
    <mergeCell ref="AR3:AR4"/>
    <mergeCell ref="AR7:AR8"/>
    <mergeCell ref="AO14:AO15"/>
    <mergeCell ref="A14:A15"/>
    <mergeCell ref="P9:P10"/>
    <mergeCell ref="V9:V10"/>
    <mergeCell ref="W9:W10"/>
    <mergeCell ref="AG9:AG10"/>
    <mergeCell ref="AI9:AI10"/>
    <mergeCell ref="O9:O10"/>
    <mergeCell ref="O14:O15"/>
    <mergeCell ref="P14:P15"/>
    <mergeCell ref="V14:V15"/>
    <mergeCell ref="W14:W15"/>
    <mergeCell ref="X14:X15"/>
    <mergeCell ref="G14:G15"/>
    <mergeCell ref="F14:F15"/>
    <mergeCell ref="H14:H15"/>
    <mergeCell ref="E9:E10"/>
    <mergeCell ref="B14:B15"/>
    <mergeCell ref="C14:C15"/>
    <mergeCell ref="D14:D15"/>
    <mergeCell ref="S9:S10"/>
    <mergeCell ref="AE9:AE10"/>
    <mergeCell ref="U9:U10"/>
    <mergeCell ref="AM14:AM15"/>
    <mergeCell ref="AD14:AD15"/>
    <mergeCell ref="AK5:AK6"/>
    <mergeCell ref="AG2:AH2"/>
    <mergeCell ref="AH3:AH4"/>
    <mergeCell ref="AB3:AB4"/>
    <mergeCell ref="AC3:AC4"/>
    <mergeCell ref="AD3:AD4"/>
    <mergeCell ref="AN14:AN15"/>
    <mergeCell ref="U14:U15"/>
    <mergeCell ref="AL14:AL15"/>
    <mergeCell ref="AK14:AK15"/>
    <mergeCell ref="AK7:AK8"/>
    <mergeCell ref="AM7:AM8"/>
    <mergeCell ref="AG14:AG15"/>
    <mergeCell ref="AE14:AE15"/>
    <mergeCell ref="AF14:AF15"/>
    <mergeCell ref="AB7:AB8"/>
    <mergeCell ref="AJ14:AJ15"/>
    <mergeCell ref="V1:V2"/>
    <mergeCell ref="W1:AF1"/>
    <mergeCell ref="AI2:AL2"/>
    <mergeCell ref="AL9:AL10"/>
    <mergeCell ref="V7:V8"/>
    <mergeCell ref="W7:W8"/>
    <mergeCell ref="AB14:AB15"/>
    <mergeCell ref="X5:X6"/>
    <mergeCell ref="Z5:Z6"/>
    <mergeCell ref="Z14:Z15"/>
    <mergeCell ref="AA14:AA15"/>
    <mergeCell ref="AA9:AA10"/>
    <mergeCell ref="AA7:AA8"/>
    <mergeCell ref="P7:P8"/>
    <mergeCell ref="Q5:Q6"/>
    <mergeCell ref="Y14:Y15"/>
    <mergeCell ref="E7:E8"/>
    <mergeCell ref="T9:T10"/>
    <mergeCell ref="T14:T15"/>
    <mergeCell ref="E14:E15"/>
    <mergeCell ref="T7:T8"/>
    <mergeCell ref="Q14:Q15"/>
    <mergeCell ref="S14:S15"/>
    <mergeCell ref="H7:H8"/>
    <mergeCell ref="H9:H10"/>
    <mergeCell ref="R14:R15"/>
    <mergeCell ref="A1:A2"/>
    <mergeCell ref="G7:G8"/>
    <mergeCell ref="F7:F8"/>
    <mergeCell ref="A9:A10"/>
    <mergeCell ref="B7:B8"/>
    <mergeCell ref="A7:A8"/>
    <mergeCell ref="C7:C8"/>
    <mergeCell ref="A3:A4"/>
    <mergeCell ref="B3:B4"/>
    <mergeCell ref="C3:C4"/>
    <mergeCell ref="F3:F4"/>
    <mergeCell ref="G3:G4"/>
    <mergeCell ref="A5:A6"/>
    <mergeCell ref="B5:B6"/>
    <mergeCell ref="C5:C6"/>
    <mergeCell ref="F5:F6"/>
    <mergeCell ref="C1:C2"/>
    <mergeCell ref="B1:B2"/>
    <mergeCell ref="G1:G2"/>
    <mergeCell ref="F1:F2"/>
    <mergeCell ref="C9:C10"/>
    <mergeCell ref="B9:B10"/>
    <mergeCell ref="E1:E2"/>
    <mergeCell ref="E3:E4"/>
    <mergeCell ref="BN3:BN4"/>
    <mergeCell ref="BE3:BE4"/>
    <mergeCell ref="BF3:BF4"/>
    <mergeCell ref="BL3:BL4"/>
    <mergeCell ref="BL5:BL6"/>
    <mergeCell ref="BF5:BF6"/>
    <mergeCell ref="BF7:BF8"/>
    <mergeCell ref="BL7:BL8"/>
    <mergeCell ref="BL9:BL10"/>
    <mergeCell ref="BF9:BF10"/>
    <mergeCell ref="BM3:BM4"/>
    <mergeCell ref="BE5:BE6"/>
    <mergeCell ref="BE9:BE10"/>
    <mergeCell ref="BM5:BM6"/>
    <mergeCell ref="BM7:BM8"/>
    <mergeCell ref="BM9:BM10"/>
    <mergeCell ref="AQ2:AU2"/>
    <mergeCell ref="R5:R6"/>
    <mergeCell ref="R7:R8"/>
    <mergeCell ref="R9:R10"/>
    <mergeCell ref="AA3:AA4"/>
    <mergeCell ref="W3:W4"/>
    <mergeCell ref="BN14:BN15"/>
    <mergeCell ref="BN9:BN10"/>
    <mergeCell ref="BN7:BN8"/>
    <mergeCell ref="BN5:BN6"/>
    <mergeCell ref="BF14:BF15"/>
    <mergeCell ref="BL14:BL15"/>
    <mergeCell ref="AB9:AB10"/>
    <mergeCell ref="AC9:AC10"/>
    <mergeCell ref="AD9:AD10"/>
    <mergeCell ref="AC14:AC15"/>
    <mergeCell ref="AW14:AW15"/>
    <mergeCell ref="AY14:AY15"/>
    <mergeCell ref="AZ14:AZ15"/>
    <mergeCell ref="AG5:AG6"/>
    <mergeCell ref="AI5:AI6"/>
    <mergeCell ref="AI14:AI15"/>
    <mergeCell ref="AQ14:AQ15"/>
    <mergeCell ref="AV14:AV15"/>
    <mergeCell ref="BM14:BM15"/>
    <mergeCell ref="AH5:AH6"/>
    <mergeCell ref="AH7:AH8"/>
    <mergeCell ref="AH9:AH10"/>
    <mergeCell ref="AH14:AH15"/>
    <mergeCell ref="AB5:AB6"/>
    <mergeCell ref="AC5:AC6"/>
    <mergeCell ref="AD5:AD6"/>
    <mergeCell ref="AM5:AM6"/>
    <mergeCell ref="BD7:BD8"/>
    <mergeCell ref="BE14:BE15"/>
    <mergeCell ref="AR14:AR15"/>
    <mergeCell ref="AS14:AS15"/>
    <mergeCell ref="AT14:AT15"/>
    <mergeCell ref="AU14:AU15"/>
    <mergeCell ref="AN5:AN6"/>
    <mergeCell ref="BC7:BC8"/>
    <mergeCell ref="BB7:BB8"/>
    <mergeCell ref="AX7:AX8"/>
    <mergeCell ref="AY7:AY8"/>
    <mergeCell ref="AU5:AU6"/>
    <mergeCell ref="AT5:AT6"/>
    <mergeCell ref="AP14:AP15"/>
    <mergeCell ref="AP9:AP10"/>
    <mergeCell ref="BD14:BD15"/>
    <mergeCell ref="BA3:BA4"/>
    <mergeCell ref="BC5:BC6"/>
    <mergeCell ref="AZ5:AZ6"/>
    <mergeCell ref="AV3:AV4"/>
    <mergeCell ref="AW3:AW4"/>
    <mergeCell ref="AS5:AS6"/>
    <mergeCell ref="BA14:BA15"/>
    <mergeCell ref="BB14:BB15"/>
    <mergeCell ref="AZ7:AZ8"/>
    <mergeCell ref="BC3:BC4"/>
    <mergeCell ref="BD3:BD4"/>
    <mergeCell ref="BA9:BA10"/>
    <mergeCell ref="AZ9:AZ10"/>
    <mergeCell ref="BB9:BB10"/>
    <mergeCell ref="BB3:BB4"/>
    <mergeCell ref="AS3:AS4"/>
    <mergeCell ref="AV5:AV6"/>
    <mergeCell ref="BA7:BA8"/>
    <mergeCell ref="AX14:AX15"/>
    <mergeCell ref="BC14:BC15"/>
    <mergeCell ref="AX9:AX10"/>
    <mergeCell ref="AT3:AT4"/>
    <mergeCell ref="AU3:AU4"/>
  </mergeCells>
  <phoneticPr fontId="6" type="noConversion"/>
  <pageMargins left="0.75" right="0.75" top="1" bottom="1" header="0.5" footer="0.5"/>
  <pageSetup paperSize="9" orientation="portrait" horizontalDpi="4294967292" verticalDpi="4294967292"/>
  <ignoredErrors>
    <ignoredError sqref="J4 AQ7 AV208 AV256 AV303 AI246 AG135 AX135 X130 X186 AW17:BB17 BB330 AY330 W72:X72"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1"/>
  <sheetViews>
    <sheetView workbookViewId="0">
      <pane xSplit="2" ySplit="2" topLeftCell="N10" activePane="bottomRight" state="frozen"/>
      <selection pane="topRight" activeCell="C1" sqref="C1"/>
      <selection pane="bottomLeft" activeCell="A3" sqref="A3"/>
      <selection pane="bottomRight" activeCell="R31" sqref="R31"/>
    </sheetView>
  </sheetViews>
  <sheetFormatPr baseColWidth="10" defaultRowHeight="15" x14ac:dyDescent="0"/>
  <cols>
    <col min="1" max="1" width="15" style="13" customWidth="1"/>
    <col min="2" max="2" width="14.6640625" style="16" customWidth="1"/>
    <col min="3" max="3" width="23.5" style="13" customWidth="1"/>
    <col min="4" max="4" width="25.33203125" style="16" customWidth="1"/>
    <col min="5" max="5" width="38.83203125" style="13" customWidth="1"/>
    <col min="6" max="6" width="43.33203125" style="13" customWidth="1"/>
    <col min="7" max="7" width="9" style="16" customWidth="1"/>
    <col min="8" max="8" width="9" style="21" customWidth="1"/>
    <col min="9" max="9" width="9.83203125" style="21" customWidth="1"/>
    <col min="10" max="10" width="9.6640625" style="21" customWidth="1"/>
    <col min="11" max="11" width="54.1640625" style="13" customWidth="1"/>
    <col min="12" max="12" width="44.83203125" style="13" customWidth="1"/>
    <col min="13" max="14" width="38.6640625" style="13" customWidth="1"/>
    <col min="15" max="15" width="10.83203125" style="16"/>
    <col min="16" max="16" width="13.1640625" style="13" customWidth="1"/>
    <col min="17" max="17" width="9.5" style="13" customWidth="1"/>
    <col min="18" max="18" width="14.1640625" style="16" customWidth="1"/>
    <col min="19" max="19" width="14.33203125" style="16" customWidth="1"/>
    <col min="20" max="20" width="13.83203125" style="16" customWidth="1"/>
    <col min="21" max="21" width="13.1640625" style="16" customWidth="1"/>
    <col min="22" max="22" width="12.1640625" style="16" customWidth="1"/>
    <col min="23" max="27" width="10.83203125" style="16"/>
    <col min="28" max="28" width="35" style="2" bestFit="1" customWidth="1"/>
  </cols>
  <sheetData>
    <row r="1" spans="1:28" s="4" customFormat="1" ht="33" customHeight="1">
      <c r="A1" s="375" t="s">
        <v>38</v>
      </c>
      <c r="B1" s="386" t="s">
        <v>17</v>
      </c>
      <c r="C1" s="375" t="s">
        <v>18</v>
      </c>
      <c r="D1" s="386" t="s">
        <v>19</v>
      </c>
      <c r="E1" s="375" t="s">
        <v>20</v>
      </c>
      <c r="F1" s="375" t="s">
        <v>1578</v>
      </c>
      <c r="G1" s="361" t="s">
        <v>21</v>
      </c>
      <c r="H1" s="361"/>
      <c r="I1" s="361"/>
      <c r="J1" s="361"/>
      <c r="K1" s="362" t="s">
        <v>22</v>
      </c>
      <c r="L1" s="363"/>
      <c r="M1" s="363"/>
      <c r="N1" s="364"/>
      <c r="O1" s="386" t="s">
        <v>290</v>
      </c>
      <c r="P1" s="375" t="s">
        <v>23</v>
      </c>
      <c r="Q1" s="375" t="s">
        <v>6203</v>
      </c>
      <c r="R1" s="78" t="s">
        <v>56</v>
      </c>
      <c r="S1" s="79"/>
      <c r="T1" s="79"/>
      <c r="U1" s="79"/>
      <c r="V1" s="79"/>
      <c r="W1" s="79"/>
      <c r="X1" s="79"/>
      <c r="Y1" s="79"/>
      <c r="Z1" s="79"/>
      <c r="AA1" s="80"/>
      <c r="AB1" s="384" t="s">
        <v>297</v>
      </c>
    </row>
    <row r="2" spans="1:28" s="4" customFormat="1">
      <c r="A2" s="376"/>
      <c r="B2" s="387"/>
      <c r="C2" s="376"/>
      <c r="D2" s="387"/>
      <c r="E2" s="376"/>
      <c r="F2" s="376"/>
      <c r="G2" s="15" t="s">
        <v>71</v>
      </c>
      <c r="H2" s="385" t="s">
        <v>72</v>
      </c>
      <c r="I2" s="385"/>
      <c r="J2" s="385"/>
      <c r="K2" s="377"/>
      <c r="L2" s="378"/>
      <c r="M2" s="378"/>
      <c r="N2" s="379"/>
      <c r="O2" s="387"/>
      <c r="P2" s="376"/>
      <c r="Q2" s="376"/>
      <c r="R2" s="75"/>
      <c r="S2" s="76"/>
      <c r="T2" s="76"/>
      <c r="U2" s="76"/>
      <c r="V2" s="76"/>
      <c r="W2" s="76"/>
      <c r="X2" s="76"/>
      <c r="Y2" s="76"/>
      <c r="Z2" s="76"/>
      <c r="AA2" s="77"/>
      <c r="AB2" s="384"/>
    </row>
    <row r="3" spans="1:28" s="2" customFormat="1" ht="75">
      <c r="A3" s="13" t="s">
        <v>51</v>
      </c>
      <c r="B3" s="16" t="s">
        <v>52</v>
      </c>
      <c r="C3" s="13" t="s">
        <v>53</v>
      </c>
      <c r="D3" s="16" t="s">
        <v>54</v>
      </c>
      <c r="E3" s="13" t="s">
        <v>55</v>
      </c>
      <c r="F3" s="13"/>
      <c r="G3" s="16"/>
      <c r="H3" s="21"/>
      <c r="I3" s="21"/>
      <c r="J3" s="21"/>
      <c r="K3" s="13"/>
      <c r="L3" s="13"/>
      <c r="M3" s="13"/>
      <c r="N3" s="13"/>
      <c r="O3" s="16" t="str">
        <f>party!A6</f>
        <v>Charlotte Pascoe</v>
      </c>
      <c r="P3" s="13" t="s">
        <v>30</v>
      </c>
      <c r="Q3" s="13"/>
      <c r="R3" s="16"/>
      <c r="S3" s="16"/>
      <c r="T3" s="16"/>
      <c r="U3" s="16"/>
      <c r="V3" s="16"/>
      <c r="W3" s="16"/>
      <c r="X3" s="16"/>
      <c r="Y3" s="16"/>
      <c r="Z3" s="16"/>
      <c r="AA3" s="16"/>
    </row>
    <row r="4" spans="1:28" ht="90">
      <c r="A4" s="13" t="s">
        <v>58</v>
      </c>
      <c r="B4" s="16" t="s">
        <v>59</v>
      </c>
      <c r="C4" s="13" t="s">
        <v>60</v>
      </c>
      <c r="D4" s="16" t="s">
        <v>61</v>
      </c>
      <c r="E4" s="13" t="s">
        <v>62</v>
      </c>
      <c r="O4" s="16" t="str">
        <f>party!A6</f>
        <v>Charlotte Pascoe</v>
      </c>
      <c r="P4" s="13" t="s">
        <v>30</v>
      </c>
    </row>
    <row r="5" spans="1:28" ht="105" customHeight="1">
      <c r="A5" s="22" t="s">
        <v>49</v>
      </c>
      <c r="B5" s="21" t="s">
        <v>49</v>
      </c>
      <c r="C5" s="22" t="s">
        <v>50</v>
      </c>
      <c r="D5" s="21" t="s">
        <v>57</v>
      </c>
      <c r="E5" s="22" t="s">
        <v>1798</v>
      </c>
      <c r="F5" s="22" t="s">
        <v>1799</v>
      </c>
      <c r="G5" s="21" t="s">
        <v>70</v>
      </c>
      <c r="H5" s="21" t="str">
        <f>party!$A$4</f>
        <v>Bjorn Stevens</v>
      </c>
      <c r="I5" s="21" t="str">
        <f>party!$A$11</f>
        <v>Gunnar Myhre</v>
      </c>
      <c r="J5" s="21" t="str">
        <f>party!$A$19</f>
        <v>Michael Schulz</v>
      </c>
      <c r="K5" s="22" t="str">
        <f>references!$D$2</f>
        <v>Aerosol forcing fields for CMIP6</v>
      </c>
      <c r="L5" s="22"/>
      <c r="M5" s="22"/>
      <c r="N5" s="22"/>
      <c r="O5" s="16" t="str">
        <f>party!A6</f>
        <v>Charlotte Pascoe</v>
      </c>
      <c r="P5" s="22" t="b">
        <v>1</v>
      </c>
      <c r="Q5" s="22" t="b">
        <v>1</v>
      </c>
      <c r="R5" s="21" t="str">
        <f>ForcingConstraint!$A$5</f>
        <v>Historical Aerosol Plume Climatology</v>
      </c>
      <c r="S5" s="21" t="str">
        <f>ForcingConstraint!$A$6</f>
        <v>Historical Emission Based Grid-Point Aerosol Forcing</v>
      </c>
      <c r="T5" s="21"/>
      <c r="U5" s="21"/>
      <c r="V5" s="21"/>
      <c r="W5" s="21"/>
      <c r="X5" s="21"/>
      <c r="Y5" s="21"/>
      <c r="Z5" s="21"/>
      <c r="AA5" s="21"/>
    </row>
    <row r="6" spans="1:28" ht="105" customHeight="1">
      <c r="A6" s="22" t="s">
        <v>7058</v>
      </c>
      <c r="B6" s="21" t="s">
        <v>7056</v>
      </c>
      <c r="C6" s="22" t="s">
        <v>7059</v>
      </c>
      <c r="D6" s="21" t="s">
        <v>7060</v>
      </c>
      <c r="E6" s="22" t="s">
        <v>7057</v>
      </c>
      <c r="F6" s="22" t="s">
        <v>1801</v>
      </c>
      <c r="G6" s="21" t="s">
        <v>70</v>
      </c>
      <c r="H6" s="21" t="str">
        <f>party!$A$5</f>
        <v>Bob Andres</v>
      </c>
      <c r="I6" s="21" t="str">
        <f>party!$A$24</f>
        <v>Steve Smith</v>
      </c>
      <c r="K6" s="22" t="str">
        <f>references!$D$3</f>
        <v>Historical Emissions for CMIP6 (v1.0)</v>
      </c>
      <c r="L6" s="22"/>
      <c r="M6" s="22"/>
      <c r="N6" s="22"/>
      <c r="O6" s="21" t="str">
        <f>party!$A$6</f>
        <v>Charlotte Pascoe</v>
      </c>
      <c r="P6" s="22" t="b">
        <v>1</v>
      </c>
      <c r="Q6" s="22" t="b">
        <v>1</v>
      </c>
      <c r="R6" s="21" t="str">
        <f>ForcingConstraint!$A$7</f>
        <v>Historical Non-CO2 Anthropogenic Reactive Gas Emissions</v>
      </c>
      <c r="S6" s="21" t="str">
        <f>ForcingConstraint!$A$11</f>
        <v>Historical Open Burning Emissions</v>
      </c>
      <c r="T6" s="21"/>
      <c r="U6" s="21"/>
      <c r="V6" s="21"/>
      <c r="W6" s="21"/>
      <c r="X6" s="21"/>
      <c r="Y6" s="21"/>
      <c r="Z6" s="21"/>
      <c r="AA6" s="21"/>
    </row>
    <row r="7" spans="1:28" ht="75">
      <c r="A7" s="22" t="s">
        <v>112</v>
      </c>
      <c r="B7" s="21" t="s">
        <v>112</v>
      </c>
      <c r="C7" s="22" t="s">
        <v>113</v>
      </c>
      <c r="D7" s="21" t="s">
        <v>114</v>
      </c>
      <c r="E7" s="22" t="s">
        <v>1800</v>
      </c>
      <c r="F7" s="22" t="s">
        <v>1801</v>
      </c>
      <c r="G7" s="21" t="s">
        <v>70</v>
      </c>
      <c r="H7" s="21" t="str">
        <f>party!$A$5</f>
        <v>Bob Andres</v>
      </c>
      <c r="I7" s="21" t="str">
        <f>party!$A$24</f>
        <v>Steve Smith</v>
      </c>
      <c r="K7" s="22" t="str">
        <f>references!$D$3</f>
        <v>Historical Emissions for CMIP6 (v1.0)</v>
      </c>
      <c r="L7" s="22"/>
      <c r="M7" s="22"/>
      <c r="N7" s="22"/>
      <c r="O7" s="21" t="str">
        <f>party!$A$6</f>
        <v>Charlotte Pascoe</v>
      </c>
      <c r="P7" s="22" t="b">
        <v>1</v>
      </c>
      <c r="R7" s="21" t="str">
        <f>ForcingConstraint!$A$10</f>
        <v>Historical Fossil Carbon Dioxide Emissions</v>
      </c>
      <c r="S7" s="21" t="str">
        <f>ForcingConstraint!$A$7</f>
        <v>Historical Non-CO2 Anthropogenic Reactive Gas Emissions</v>
      </c>
      <c r="T7" s="21" t="str">
        <f>ForcingConstraint!$A$11</f>
        <v>Historical Open Burning Emissions</v>
      </c>
      <c r="V7" s="21"/>
      <c r="W7" s="21"/>
      <c r="X7" s="21"/>
      <c r="Y7" s="21"/>
      <c r="Z7" s="21"/>
      <c r="AA7" s="21"/>
    </row>
    <row r="8" spans="1:28" ht="75">
      <c r="A8" s="22" t="s">
        <v>130</v>
      </c>
      <c r="B8" s="21" t="s">
        <v>131</v>
      </c>
      <c r="C8" s="22" t="s">
        <v>132</v>
      </c>
      <c r="D8" s="21" t="s">
        <v>133</v>
      </c>
      <c r="E8" s="22" t="s">
        <v>1802</v>
      </c>
      <c r="F8" s="22" t="s">
        <v>1803</v>
      </c>
      <c r="G8" s="21" t="s">
        <v>70</v>
      </c>
      <c r="H8" s="21" t="str">
        <f>party!$A$20</f>
        <v>Michaela I Hegglin</v>
      </c>
      <c r="K8" s="22" t="str">
        <f>references!$D$7</f>
        <v>Ozone and stratospheric water vapour concentration databases for CMIP6</v>
      </c>
      <c r="L8" s="22"/>
      <c r="M8" s="22"/>
      <c r="N8" s="22"/>
      <c r="O8" s="21" t="str">
        <f>party!$A$6</f>
        <v>Charlotte Pascoe</v>
      </c>
      <c r="P8" s="22" t="b">
        <v>1</v>
      </c>
      <c r="R8" s="21" t="str">
        <f>ForcingConstraint!$A$17</f>
        <v>Historical Ozone Concentrations</v>
      </c>
      <c r="S8" s="21" t="str">
        <f>ForcingConstraint!$A$18</f>
        <v>Historical Stratospheric H2O Concentrations</v>
      </c>
      <c r="T8" s="21"/>
      <c r="U8" s="21"/>
      <c r="V8" s="21"/>
      <c r="W8" s="21"/>
      <c r="X8" s="21"/>
      <c r="Y8" s="21"/>
      <c r="Z8" s="21"/>
      <c r="AA8" s="21"/>
    </row>
    <row r="9" spans="1:28" ht="75">
      <c r="A9" s="22" t="s">
        <v>148</v>
      </c>
      <c r="B9" s="21" t="s">
        <v>148</v>
      </c>
      <c r="C9" s="22" t="s">
        <v>149</v>
      </c>
      <c r="D9" s="21" t="s">
        <v>150</v>
      </c>
      <c r="E9" s="22" t="s">
        <v>1804</v>
      </c>
      <c r="F9" s="22" t="s">
        <v>6684</v>
      </c>
      <c r="G9" s="21" t="s">
        <v>70</v>
      </c>
      <c r="H9" s="21" t="str">
        <f>party!$A$15</f>
        <v>Katja Matthes</v>
      </c>
      <c r="I9" s="21" t="str">
        <f>party!$A$3</f>
        <v>Bernd Funke</v>
      </c>
      <c r="K9" s="22" t="str">
        <f>references!$D$110</f>
        <v>SOLARIS-HEPPA  Recommendations for CMIP6 solar forcing data</v>
      </c>
      <c r="L9" s="22" t="str">
        <f>references!$D$4</f>
        <v>Solar Forcing for CMIP6</v>
      </c>
      <c r="N9" s="22"/>
      <c r="O9" s="21" t="str">
        <f>party!$A$6</f>
        <v>Charlotte Pascoe</v>
      </c>
      <c r="P9" s="22" t="b">
        <v>1</v>
      </c>
      <c r="Q9" s="22" t="b">
        <v>1</v>
      </c>
      <c r="R9" s="21" t="str">
        <f>ForcingConstraint!$A$20</f>
        <v>Historical Solar Irradiance Forcing</v>
      </c>
      <c r="S9" s="21" t="str">
        <f>ForcingConstraint!$A$19</f>
        <v>Historical Proton Forcing</v>
      </c>
      <c r="T9" s="21" t="str">
        <f>ForcingConstraint!$A$9</f>
        <v>Historical Electron Forcing</v>
      </c>
      <c r="U9" s="21" t="str">
        <f>ForcingConstraint!$A$8</f>
        <v>Historical Cosmic Ray Forcing</v>
      </c>
      <c r="V9" s="21"/>
      <c r="W9" s="21"/>
      <c r="X9" s="21"/>
      <c r="Y9" s="21"/>
      <c r="Z9" s="21"/>
      <c r="AA9" s="21"/>
    </row>
    <row r="10" spans="1:28" ht="165">
      <c r="A10" s="22" t="s">
        <v>5985</v>
      </c>
      <c r="B10" s="11" t="s">
        <v>5982</v>
      </c>
      <c r="C10" s="13" t="s">
        <v>5983</v>
      </c>
      <c r="D10" s="16" t="s">
        <v>5984</v>
      </c>
      <c r="E10" s="19" t="s">
        <v>6685</v>
      </c>
      <c r="F10" s="85" t="s">
        <v>5986</v>
      </c>
      <c r="G10" s="21" t="s">
        <v>70</v>
      </c>
      <c r="H10" s="21" t="str">
        <f>party!$A$15</f>
        <v>Katja Matthes</v>
      </c>
      <c r="I10" s="21" t="str">
        <f>party!$A$3</f>
        <v>Bernd Funke</v>
      </c>
      <c r="J10" s="10" t="str">
        <f>party!$A$66</f>
        <v>Charles Jackman</v>
      </c>
      <c r="K10" s="22" t="str">
        <f>references!$D$110</f>
        <v>SOLARIS-HEPPA  Recommendations for CMIP6 solar forcing data</v>
      </c>
      <c r="L10" s="22"/>
      <c r="N10" s="22"/>
      <c r="O10" s="21" t="str">
        <f>party!$A$6</f>
        <v>Charlotte Pascoe</v>
      </c>
      <c r="P10" s="22" t="b">
        <v>1</v>
      </c>
      <c r="Q10" s="22" t="b">
        <v>1</v>
      </c>
      <c r="R10" s="21" t="str">
        <f>ForcingConstraint!$A$19</f>
        <v>Historical Proton Forcing</v>
      </c>
      <c r="S10" s="21" t="str">
        <f>ForcingConstraint!$A$9</f>
        <v>Historical Electron Forcing</v>
      </c>
      <c r="T10" s="21" t="str">
        <f>ForcingConstraint!$A$8</f>
        <v>Historical Cosmic Ray Forcing</v>
      </c>
      <c r="U10" s="21" t="str">
        <f>ForcingConstraint!$A$516</f>
        <v>Historical stratospheric Ozone as a substitute for solar particle forcing</v>
      </c>
      <c r="V10" s="21"/>
      <c r="W10" s="21"/>
      <c r="X10" s="21"/>
      <c r="Y10" s="21"/>
      <c r="Z10" s="21"/>
      <c r="AA10" s="21"/>
    </row>
    <row r="11" spans="1:28" ht="165">
      <c r="A11" s="22" t="s">
        <v>5993</v>
      </c>
      <c r="B11" s="11" t="s">
        <v>5993</v>
      </c>
      <c r="C11" s="13" t="s">
        <v>5994</v>
      </c>
      <c r="D11" s="16" t="s">
        <v>5995</v>
      </c>
      <c r="E11" s="19" t="s">
        <v>6686</v>
      </c>
      <c r="F11" s="128" t="s">
        <v>6687</v>
      </c>
      <c r="G11" s="21" t="s">
        <v>70</v>
      </c>
      <c r="H11" s="21" t="str">
        <f>party!$A$15</f>
        <v>Katja Matthes</v>
      </c>
      <c r="I11" s="21" t="str">
        <f>party!$A$3</f>
        <v>Bernd Funke</v>
      </c>
      <c r="J11" s="10" t="str">
        <f>party!$A$66</f>
        <v>Charles Jackman</v>
      </c>
      <c r="K11" s="22" t="str">
        <f>references!$D$110</f>
        <v>SOLARIS-HEPPA  Recommendations for CMIP6 solar forcing data</v>
      </c>
      <c r="L11" s="22"/>
      <c r="N11" s="22"/>
      <c r="O11" s="21" t="str">
        <f>party!$A$6</f>
        <v>Charlotte Pascoe</v>
      </c>
      <c r="P11" s="22" t="b">
        <v>1</v>
      </c>
      <c r="Q11" s="22" t="b">
        <v>1</v>
      </c>
      <c r="R11" s="21" t="str">
        <f>ForcingConstraint!$A$423</f>
        <v>Future Proton Forcing</v>
      </c>
      <c r="S11" s="21" t="str">
        <f>ForcingConstraint!$A$422</f>
        <v>Future Electron Forcing</v>
      </c>
      <c r="T11" s="21" t="str">
        <f>ForcingConstraint!$A$421</f>
        <v>Future Cosmic Ray Forcing</v>
      </c>
      <c r="U11" s="21" t="str">
        <f>ForcingConstraint!$A$517</f>
        <v>Future stratospheric Ozone as a substitute for solar particle forcing</v>
      </c>
      <c r="V11" s="21"/>
      <c r="W11" s="21"/>
      <c r="X11" s="21"/>
      <c r="Y11" s="21"/>
      <c r="Z11" s="21"/>
      <c r="AA11" s="21"/>
    </row>
    <row r="12" spans="1:28" ht="180">
      <c r="A12" s="22" t="s">
        <v>6028</v>
      </c>
      <c r="B12" s="11" t="s">
        <v>6028</v>
      </c>
      <c r="C12" s="13" t="s">
        <v>6029</v>
      </c>
      <c r="D12" s="16" t="s">
        <v>6030</v>
      </c>
      <c r="E12" s="19" t="s">
        <v>6688</v>
      </c>
      <c r="F12" s="128" t="s">
        <v>6031</v>
      </c>
      <c r="G12" s="21" t="s">
        <v>70</v>
      </c>
      <c r="H12" s="21" t="str">
        <f>party!$A$15</f>
        <v>Katja Matthes</v>
      </c>
      <c r="I12" s="21" t="str">
        <f>party!$A$3</f>
        <v>Bernd Funke</v>
      </c>
      <c r="J12" s="10" t="str">
        <f>party!$A$66</f>
        <v>Charles Jackman</v>
      </c>
      <c r="K12" s="22" t="str">
        <f>references!$D$110</f>
        <v>SOLARIS-HEPPA  Recommendations for CMIP6 solar forcing data</v>
      </c>
      <c r="L12" s="22"/>
      <c r="N12" s="22"/>
      <c r="O12" s="21" t="str">
        <f>party!$A$6</f>
        <v>Charlotte Pascoe</v>
      </c>
      <c r="P12" s="22" t="b">
        <v>1</v>
      </c>
      <c r="Q12" s="22" t="b">
        <v>1</v>
      </c>
      <c r="R12" s="21" t="str">
        <f>ForcingConstraint!$A$428</f>
        <v>Pre-Industrial Proton Forcing</v>
      </c>
      <c r="S12" s="21" t="str">
        <f>ForcingConstraint!$A$427</f>
        <v>Pre-Industrial Electron Forcing</v>
      </c>
      <c r="T12" s="21" t="str">
        <f>ForcingConstraint!$A$426</f>
        <v>Pre-Industrial Cosmic Ray Forcing</v>
      </c>
      <c r="U12" s="21" t="str">
        <f>ForcingConstraint!$A$514</f>
        <v xml:space="preserve">Pre-industrial stratospheric Ozone as a substitute for solar particle forcing </v>
      </c>
      <c r="V12" s="21"/>
      <c r="W12" s="21"/>
      <c r="X12" s="21"/>
      <c r="Y12" s="21"/>
      <c r="Z12" s="21"/>
      <c r="AA12" s="21"/>
    </row>
    <row r="13" spans="1:28" ht="45">
      <c r="A13" s="13" t="s">
        <v>467</v>
      </c>
      <c r="B13" s="16" t="s">
        <v>468</v>
      </c>
      <c r="C13" s="13" t="s">
        <v>469</v>
      </c>
      <c r="D13" s="16" t="s">
        <v>470</v>
      </c>
      <c r="E13" s="13" t="s">
        <v>6689</v>
      </c>
      <c r="G13" s="16" t="s">
        <v>70</v>
      </c>
      <c r="H13" s="21" t="str">
        <f>party!$A$30</f>
        <v>William Collins</v>
      </c>
      <c r="I13" s="21" t="str">
        <f>party!$A$31</f>
        <v>Jean-François Lamarque</v>
      </c>
      <c r="J13" s="21" t="str">
        <f>party!$A$19</f>
        <v>Michael Schulz</v>
      </c>
      <c r="K13" s="13" t="str">
        <f>references!$D$14</f>
        <v>Overview CMIP6-Endorsed MIPs</v>
      </c>
      <c r="O13" s="16" t="str">
        <f>party!$A$6</f>
        <v>Charlotte Pascoe</v>
      </c>
      <c r="P13" s="13" t="s">
        <v>30</v>
      </c>
    </row>
    <row r="14" spans="1:28" ht="75">
      <c r="A14" s="13" t="s">
        <v>6204</v>
      </c>
      <c r="B14" s="16" t="s">
        <v>516</v>
      </c>
      <c r="C14" s="13" t="s">
        <v>515</v>
      </c>
      <c r="D14" s="16" t="s">
        <v>517</v>
      </c>
      <c r="E14" s="13" t="s">
        <v>1805</v>
      </c>
      <c r="G14" s="16" t="s">
        <v>70</v>
      </c>
      <c r="H14" s="21" t="str">
        <f>party!$A$30</f>
        <v>William Collins</v>
      </c>
      <c r="I14" s="21" t="str">
        <f>party!$A$31</f>
        <v>Jean-François Lamarque</v>
      </c>
      <c r="J14" s="21" t="str">
        <f>party!$A$19</f>
        <v>Michael Schulz</v>
      </c>
      <c r="K14" s="13" t="str">
        <f>references!$D$14</f>
        <v>Overview CMIP6-Endorsed MIPs</v>
      </c>
      <c r="O14" s="16" t="str">
        <f>party!$A$6</f>
        <v>Charlotte Pascoe</v>
      </c>
      <c r="P14" s="13" t="b">
        <v>1</v>
      </c>
      <c r="Q14" s="13" t="b">
        <v>1</v>
      </c>
      <c r="R14" s="16" t="str">
        <f>ForcingConstraint!$A$102</f>
        <v>RCP70 Reduced Short Lived Gas Species</v>
      </c>
      <c r="S14" s="16" t="str">
        <f>ForcingConstraint!$A$103</f>
        <v>RCP70 Reduced Aerosols</v>
      </c>
      <c r="T14" s="16" t="str">
        <f>ForcingConstraint!$A$104</f>
        <v>RCP70 Reduced Aerosol Precursors</v>
      </c>
      <c r="U14" s="16" t="str">
        <f>ForcingConstraint!$A$105</f>
        <v>RCP70 Reduced Tropospheric Ozone Precursors</v>
      </c>
    </row>
    <row r="15" spans="1:28" ht="45">
      <c r="A15" s="13" t="s">
        <v>6205</v>
      </c>
      <c r="B15" s="16" t="s">
        <v>583</v>
      </c>
      <c r="C15" s="13" t="s">
        <v>582</v>
      </c>
      <c r="D15" s="16" t="s">
        <v>581</v>
      </c>
      <c r="E15" s="13" t="s">
        <v>583</v>
      </c>
      <c r="G15" s="21" t="s">
        <v>70</v>
      </c>
      <c r="H15" s="21" t="str">
        <f>party!$A$32</f>
        <v>Vivek Arora</v>
      </c>
      <c r="I15" s="21" t="str">
        <f>party!$A$33</f>
        <v>Pierre Friedlingstein</v>
      </c>
      <c r="J15" s="21" t="str">
        <f>party!$A$34</f>
        <v>Chris Jones</v>
      </c>
      <c r="K15" s="22" t="str">
        <f>references!$D$14</f>
        <v>Overview CMIP6-Endorsed MIPs</v>
      </c>
      <c r="L15" s="22"/>
      <c r="M15" s="22"/>
      <c r="N15" s="22"/>
      <c r="O15" s="16" t="str">
        <f>party!$A$6</f>
        <v>Charlotte Pascoe</v>
      </c>
      <c r="P15" s="13" t="s">
        <v>30</v>
      </c>
    </row>
    <row r="16" spans="1:28" ht="45">
      <c r="A16" s="13" t="s">
        <v>720</v>
      </c>
      <c r="B16" s="16" t="s">
        <v>721</v>
      </c>
      <c r="C16" s="13" t="s">
        <v>722</v>
      </c>
      <c r="D16" s="16" t="s">
        <v>723</v>
      </c>
      <c r="E16" s="13" t="s">
        <v>6690</v>
      </c>
      <c r="G16" s="16" t="s">
        <v>70</v>
      </c>
      <c r="H16" s="21" t="str">
        <f>party!$A$35</f>
        <v>Mark Webb</v>
      </c>
      <c r="I16" s="21" t="str">
        <f>party!$A$36</f>
        <v>Chris Bretherton</v>
      </c>
      <c r="K16" s="13" t="str">
        <f>references!$D$14</f>
        <v>Overview CMIP6-Endorsed MIPs</v>
      </c>
      <c r="O16" s="16" t="str">
        <f>party!$A$6</f>
        <v>Charlotte Pascoe</v>
      </c>
      <c r="P16" s="13" t="s">
        <v>30</v>
      </c>
    </row>
    <row r="17" spans="1:28" ht="75">
      <c r="A17" s="13" t="s">
        <v>766</v>
      </c>
      <c r="B17" s="16" t="s">
        <v>767</v>
      </c>
      <c r="C17" s="13" t="s">
        <v>768</v>
      </c>
      <c r="D17" s="16" t="s">
        <v>769</v>
      </c>
      <c r="E17" s="22" t="s">
        <v>1806</v>
      </c>
      <c r="F17" s="22" t="s">
        <v>1803</v>
      </c>
      <c r="G17" s="21" t="s">
        <v>70</v>
      </c>
      <c r="H17" s="21" t="str">
        <f>party!$A$20</f>
        <v>Michaela I Hegglin</v>
      </c>
      <c r="K17" s="22" t="str">
        <f>references!$D$7</f>
        <v>Ozone and stratospheric water vapour concentration databases for CMIP6</v>
      </c>
      <c r="L17" s="22"/>
      <c r="M17" s="22"/>
      <c r="N17" s="22"/>
      <c r="O17" s="21" t="str">
        <f>party!$A$6</f>
        <v>Charlotte Pascoe</v>
      </c>
      <c r="P17" s="22" t="b">
        <v>1</v>
      </c>
      <c r="Q17" s="22"/>
      <c r="R17" s="21" t="str">
        <f>ForcingConstraint!$A$32</f>
        <v>Pre-Industrial Ozone Concentrations</v>
      </c>
      <c r="S17" s="21" t="str">
        <f>ForcingConstraint!$A$33</f>
        <v>Pre-Industrial Stratospheric H2O Concentrations</v>
      </c>
    </row>
    <row r="18" spans="1:28" ht="105" customHeight="1">
      <c r="A18" s="22" t="s">
        <v>5258</v>
      </c>
      <c r="B18" s="16" t="s">
        <v>852</v>
      </c>
      <c r="C18" s="13" t="s">
        <v>853</v>
      </c>
      <c r="D18" s="16" t="s">
        <v>898</v>
      </c>
      <c r="E18" s="19" t="s">
        <v>1807</v>
      </c>
      <c r="F18" s="86"/>
      <c r="G18" s="21" t="s">
        <v>70</v>
      </c>
      <c r="H18" s="21" t="str">
        <f>party!$A$43</f>
        <v>Nathan Gillet</v>
      </c>
      <c r="I18" s="21" t="str">
        <f>party!$A$44</f>
        <v>Hideo Shiogama</v>
      </c>
      <c r="K18" s="13" t="str">
        <f>references!$D$14</f>
        <v>Overview CMIP6-Endorsed MIPs</v>
      </c>
      <c r="O18" s="21" t="str">
        <f>party!$A$6</f>
        <v>Charlotte Pascoe</v>
      </c>
      <c r="P18" s="13" t="b">
        <v>1</v>
      </c>
      <c r="Q18" s="13" t="b">
        <v>1</v>
      </c>
      <c r="R18" s="16" t="str">
        <f>ForcingConstraint!$A$194</f>
        <v>RCP Solar</v>
      </c>
      <c r="S18" s="16" t="str">
        <f>ForcingConstraint!$A$195</f>
        <v>RCP Volcanic</v>
      </c>
    </row>
    <row r="19" spans="1:28" ht="75">
      <c r="A19" s="13" t="s">
        <v>1200</v>
      </c>
      <c r="B19" s="16" t="s">
        <v>1201</v>
      </c>
      <c r="C19" s="13" t="s">
        <v>1202</v>
      </c>
      <c r="D19" s="16" t="s">
        <v>1203</v>
      </c>
      <c r="E19" s="13" t="s">
        <v>1204</v>
      </c>
      <c r="G19" s="16" t="s">
        <v>70</v>
      </c>
      <c r="H19" s="21" t="str">
        <f>party!$A$51</f>
        <v>Tianjun Zhou</v>
      </c>
      <c r="O19" s="16" t="str">
        <f>party!A6</f>
        <v>Charlotte Pascoe</v>
      </c>
      <c r="P19" s="13" t="s">
        <v>30</v>
      </c>
    </row>
    <row r="20" spans="1:28" ht="45">
      <c r="A20" s="13" t="s">
        <v>5259</v>
      </c>
      <c r="B20" s="16" t="s">
        <v>1252</v>
      </c>
      <c r="C20" s="13" t="s">
        <v>1251</v>
      </c>
      <c r="D20" s="16" t="s">
        <v>1253</v>
      </c>
      <c r="E20" s="13" t="s">
        <v>1254</v>
      </c>
      <c r="G20" s="16" t="s">
        <v>70</v>
      </c>
      <c r="H20" s="21" t="str">
        <f>party!$A$55</f>
        <v>Rein Haarsma</v>
      </c>
      <c r="I20" s="21" t="str">
        <f>party!$A$56</f>
        <v>Malcolm Roberts</v>
      </c>
      <c r="K20" s="13" t="str">
        <f>references!$D$14</f>
        <v>Overview CMIP6-Endorsed MIPs</v>
      </c>
      <c r="O20" s="16" t="str">
        <f>party!A6</f>
        <v>Charlotte Pascoe</v>
      </c>
      <c r="P20" s="13" t="s">
        <v>30</v>
      </c>
    </row>
    <row r="21" spans="1:28" ht="30">
      <c r="A21" s="13" t="s">
        <v>1262</v>
      </c>
      <c r="B21" s="16" t="s">
        <v>1261</v>
      </c>
      <c r="C21" s="13" t="s">
        <v>1260</v>
      </c>
      <c r="D21" s="16" t="s">
        <v>1262</v>
      </c>
      <c r="E21" s="13" t="s">
        <v>1263</v>
      </c>
      <c r="G21" s="16" t="s">
        <v>70</v>
      </c>
      <c r="H21" s="21" t="str">
        <f>party!$A$55</f>
        <v>Rein Haarsma</v>
      </c>
      <c r="I21" s="21" t="str">
        <f>party!$A$56</f>
        <v>Malcolm Roberts</v>
      </c>
      <c r="K21" s="13" t="str">
        <f>references!$D$14</f>
        <v>Overview CMIP6-Endorsed MIPs</v>
      </c>
      <c r="O21" s="16" t="str">
        <f>party!A6</f>
        <v>Charlotte Pascoe</v>
      </c>
      <c r="P21" s="13" t="s">
        <v>30</v>
      </c>
    </row>
    <row r="22" spans="1:28" ht="30">
      <c r="A22" s="13" t="s">
        <v>1271</v>
      </c>
      <c r="B22" s="16" t="s">
        <v>1271</v>
      </c>
      <c r="C22" s="13" t="s">
        <v>1272</v>
      </c>
      <c r="D22" s="16" t="s">
        <v>1290</v>
      </c>
      <c r="E22" s="13" t="s">
        <v>1289</v>
      </c>
      <c r="G22" s="16" t="s">
        <v>70</v>
      </c>
      <c r="H22" s="21" t="str">
        <f>party!$A$55</f>
        <v>Rein Haarsma</v>
      </c>
      <c r="I22" s="21" t="str">
        <f>party!$A$56</f>
        <v>Malcolm Roberts</v>
      </c>
      <c r="K22" s="13" t="str">
        <f>references!$D$14</f>
        <v>Overview CMIP6-Endorsed MIPs</v>
      </c>
      <c r="O22" s="16" t="str">
        <f>party!A6</f>
        <v>Charlotte Pascoe</v>
      </c>
      <c r="P22" s="13" t="s">
        <v>30</v>
      </c>
    </row>
    <row r="23" spans="1:28" ht="90">
      <c r="A23" s="13" t="s">
        <v>5260</v>
      </c>
      <c r="B23" s="16" t="s">
        <v>1288</v>
      </c>
      <c r="C23" s="13" t="s">
        <v>1285</v>
      </c>
      <c r="D23" s="16" t="s">
        <v>1287</v>
      </c>
      <c r="E23" s="13" t="s">
        <v>1286</v>
      </c>
      <c r="G23" s="16" t="s">
        <v>70</v>
      </c>
      <c r="H23" s="21" t="str">
        <f>party!$A$55</f>
        <v>Rein Haarsma</v>
      </c>
      <c r="I23" s="21" t="str">
        <f>party!$A$56</f>
        <v>Malcolm Roberts</v>
      </c>
      <c r="K23" s="13" t="str">
        <f>references!$D$14</f>
        <v>Overview CMIP6-Endorsed MIPs</v>
      </c>
      <c r="O23" s="16" t="str">
        <f>party!$A$6</f>
        <v>Charlotte Pascoe</v>
      </c>
      <c r="P23" s="13" t="s">
        <v>30</v>
      </c>
    </row>
    <row r="24" spans="1:28" ht="135">
      <c r="A24" s="22" t="s">
        <v>4170</v>
      </c>
      <c r="B24" s="21" t="s">
        <v>4171</v>
      </c>
      <c r="C24" s="22" t="s">
        <v>4172</v>
      </c>
      <c r="D24" s="21" t="s">
        <v>4173</v>
      </c>
      <c r="E24" s="22" t="s">
        <v>4161</v>
      </c>
      <c r="F24" s="22" t="s">
        <v>1799</v>
      </c>
      <c r="G24" s="21" t="s">
        <v>70</v>
      </c>
      <c r="H24" s="21" t="str">
        <f>party!$A$4</f>
        <v>Bjorn Stevens</v>
      </c>
      <c r="I24" s="21" t="str">
        <f>party!$A$11</f>
        <v>Gunnar Myhre</v>
      </c>
      <c r="J24" s="21" t="str">
        <f>party!$A$19</f>
        <v>Michael Schulz</v>
      </c>
      <c r="K24" s="22" t="str">
        <f>references!$D$2</f>
        <v>Aerosol forcing fields for CMIP6</v>
      </c>
      <c r="L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4" s="7"/>
      <c r="N24" s="7"/>
      <c r="O24" s="16" t="str">
        <f>party!$A$6</f>
        <v>Charlotte Pascoe</v>
      </c>
      <c r="P24" s="22" t="b">
        <v>1</v>
      </c>
      <c r="Q24" s="22" t="b">
        <v>1</v>
      </c>
      <c r="R24" s="21" t="str">
        <f>ForcingConstraint!A224</f>
        <v>Historical Aerosol Plume Climatology 1950s</v>
      </c>
      <c r="S24" s="21" t="str">
        <f>ForcingConstraint!A225</f>
        <v>Historical Emission Based Grid-Point Aerosol Forcing 1950s</v>
      </c>
    </row>
    <row r="25" spans="1:28" ht="135">
      <c r="A25" s="22" t="s">
        <v>4179</v>
      </c>
      <c r="B25" s="21" t="s">
        <v>4180</v>
      </c>
      <c r="C25" s="22" t="s">
        <v>4181</v>
      </c>
      <c r="D25" s="21" t="s">
        <v>4182</v>
      </c>
      <c r="E25" s="22" t="s">
        <v>4183</v>
      </c>
      <c r="F25" s="22" t="s">
        <v>1801</v>
      </c>
      <c r="G25" s="21" t="s">
        <v>70</v>
      </c>
      <c r="H25" s="21" t="str">
        <f>party!$A$5</f>
        <v>Bob Andres</v>
      </c>
      <c r="I25" s="21" t="str">
        <f>party!$A$24</f>
        <v>Steve Smith</v>
      </c>
      <c r="K25" s="22" t="str">
        <f>references!$D$3</f>
        <v>Historical Emissions for CMIP6 (v1.0)</v>
      </c>
      <c r="L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5" s="7"/>
      <c r="N25" s="7"/>
      <c r="O25" s="21" t="str">
        <f>party!$A$6</f>
        <v>Charlotte Pascoe</v>
      </c>
      <c r="P25" s="13" t="b">
        <v>1</v>
      </c>
      <c r="R25" s="21" t="str">
        <f>ForcingConstraint!$A$226</f>
        <v>Historical Anthropogenic Reactive Gas Emissions 1950s</v>
      </c>
      <c r="S25" s="21" t="str">
        <f>ForcingConstraint!$A$229</f>
        <v>Historical Fossil Carbon Dioxide Emissions 1950s</v>
      </c>
      <c r="T25" s="21" t="str">
        <f>ForcingConstraint!$A$230</f>
        <v>Historical Open Burning Emissions 1950s</v>
      </c>
    </row>
    <row r="26" spans="1:28" ht="135">
      <c r="A26" s="22" t="s">
        <v>4207</v>
      </c>
      <c r="B26" s="21" t="s">
        <v>4208</v>
      </c>
      <c r="C26" s="22" t="s">
        <v>4209</v>
      </c>
      <c r="D26" s="21" t="s">
        <v>4210</v>
      </c>
      <c r="E26" s="22" t="s">
        <v>4211</v>
      </c>
      <c r="F26" s="22" t="s">
        <v>1803</v>
      </c>
      <c r="G26" s="21" t="s">
        <v>70</v>
      </c>
      <c r="H26" s="21" t="str">
        <f>party!$A$20</f>
        <v>Michaela I Hegglin</v>
      </c>
      <c r="K26" s="22" t="str">
        <f>references!$D$7</f>
        <v>Ozone and stratospheric water vapour concentration databases for CMIP6</v>
      </c>
      <c r="L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6" s="7"/>
      <c r="N26" s="7"/>
      <c r="O26" s="21" t="str">
        <f>party!$A$6</f>
        <v>Charlotte Pascoe</v>
      </c>
      <c r="P26" s="22" t="b">
        <v>1</v>
      </c>
      <c r="Q26" s="22"/>
      <c r="R26" s="21" t="str">
        <f>ForcingConstraint!A233</f>
        <v xml:space="preserve">1950s Ozone Concentrations </v>
      </c>
      <c r="S26" s="21" t="str">
        <f>ForcingConstraint!A234</f>
        <v>1950s Stratospheric H2O Concentrations</v>
      </c>
    </row>
    <row r="27" spans="1:28" s="124" customFormat="1" ht="135">
      <c r="A27" s="106" t="s">
        <v>4202</v>
      </c>
      <c r="B27" s="84" t="s">
        <v>4203</v>
      </c>
      <c r="C27" s="106" t="s">
        <v>4204</v>
      </c>
      <c r="D27" s="84" t="s">
        <v>4205</v>
      </c>
      <c r="E27" s="106" t="s">
        <v>4206</v>
      </c>
      <c r="F27" s="106" t="s">
        <v>6684</v>
      </c>
      <c r="G27" s="84" t="s">
        <v>70</v>
      </c>
      <c r="H27" s="84" t="str">
        <f>party!$A$15</f>
        <v>Katja Matthes</v>
      </c>
      <c r="I27" s="84" t="str">
        <f>party!$A$3</f>
        <v>Bernd Funke</v>
      </c>
      <c r="J27" s="84"/>
      <c r="K27" s="106" t="str">
        <f>references!$D$4</f>
        <v>Solar Forcing for CMIP6</v>
      </c>
      <c r="L27" s="11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7" s="119"/>
      <c r="N27" s="119"/>
      <c r="O27" s="84" t="str">
        <f>party!$A$6</f>
        <v>Charlotte Pascoe</v>
      </c>
      <c r="P27" s="106" t="b">
        <v>1</v>
      </c>
      <c r="Q27" s="106" t="b">
        <v>1</v>
      </c>
      <c r="R27" s="84" t="str">
        <f>ForcingConstraint!$A$236</f>
        <v xml:space="preserve">1950s Solar Spectral Irradiance </v>
      </c>
      <c r="S27" s="84" t="str">
        <f>ForcingConstraint!$A$235</f>
        <v>1950s Proton Forcing</v>
      </c>
      <c r="T27" s="84" t="str">
        <f>ForcingConstraint!$A$228</f>
        <v>Historical Electron Forcing 1950s</v>
      </c>
      <c r="U27" s="84" t="str">
        <f>ForcingConstraint!$A$227</f>
        <v>Historical Cosmic Ray Forcing 1950s</v>
      </c>
      <c r="V27" s="120"/>
      <c r="W27" s="120"/>
      <c r="X27" s="120"/>
      <c r="Y27" s="120"/>
      <c r="Z27" s="120"/>
      <c r="AA27" s="120"/>
      <c r="AB27" s="194"/>
    </row>
    <row r="28" spans="1:28" ht="105">
      <c r="A28" s="13" t="s">
        <v>1442</v>
      </c>
      <c r="B28" s="16" t="s">
        <v>1443</v>
      </c>
      <c r="C28" s="13" t="s">
        <v>1444</v>
      </c>
      <c r="D28" s="16" t="s">
        <v>1445</v>
      </c>
      <c r="E28" s="13" t="s">
        <v>1808</v>
      </c>
      <c r="G28" s="16" t="s">
        <v>70</v>
      </c>
      <c r="H28" s="21" t="str">
        <f>party!$A$57</f>
        <v>Eric Larour</v>
      </c>
      <c r="I28" s="21" t="str">
        <f>party!$A$58</f>
        <v>Sophie Nowicki</v>
      </c>
      <c r="J28" s="21" t="str">
        <f>party!$A$59</f>
        <v>Tony Payne</v>
      </c>
      <c r="K28" s="13" t="str">
        <f>references!$D$14</f>
        <v>Overview CMIP6-Endorsed MIPs</v>
      </c>
      <c r="O28" s="21" t="str">
        <f>party!$A$6</f>
        <v>Charlotte Pascoe</v>
      </c>
      <c r="P28" s="13" t="s">
        <v>30</v>
      </c>
    </row>
    <row r="29" spans="1:28" ht="30">
      <c r="A29" s="13" t="s">
        <v>1474</v>
      </c>
      <c r="B29" s="16" t="s">
        <v>1448</v>
      </c>
      <c r="C29" s="13" t="s">
        <v>1446</v>
      </c>
      <c r="D29" s="16" t="s">
        <v>1447</v>
      </c>
      <c r="E29" s="13" t="s">
        <v>1809</v>
      </c>
      <c r="G29" s="16" t="s">
        <v>70</v>
      </c>
      <c r="H29" s="21" t="str">
        <f>party!$A$57</f>
        <v>Eric Larour</v>
      </c>
      <c r="I29" s="21" t="str">
        <f>party!$A$58</f>
        <v>Sophie Nowicki</v>
      </c>
      <c r="J29" s="21" t="str">
        <f>party!$A$59</f>
        <v>Tony Payne</v>
      </c>
      <c r="K29" s="13" t="str">
        <f>references!$D$14</f>
        <v>Overview CMIP6-Endorsed MIPs</v>
      </c>
      <c r="O29" s="21" t="str">
        <f>party!$A$6</f>
        <v>Charlotte Pascoe</v>
      </c>
      <c r="P29" s="13" t="s">
        <v>30</v>
      </c>
    </row>
    <row r="30" spans="1:28" ht="45">
      <c r="A30" s="13" t="s">
        <v>1520</v>
      </c>
      <c r="B30" s="16" t="s">
        <v>1521</v>
      </c>
      <c r="C30" s="13" t="s">
        <v>1522</v>
      </c>
      <c r="D30" s="16" t="s">
        <v>1523</v>
      </c>
      <c r="E30" s="13" t="s">
        <v>1810</v>
      </c>
      <c r="G30" s="16" t="s">
        <v>70</v>
      </c>
      <c r="H30" s="21" t="str">
        <f>party!$A$60</f>
        <v>Bart van den Hurk</v>
      </c>
      <c r="I30" s="21" t="str">
        <f>party!$A$61</f>
        <v>Gerhard Krinner</v>
      </c>
      <c r="J30" s="21" t="str">
        <f>party!$A$62</f>
        <v>Sonia Seneviratne</v>
      </c>
      <c r="K30" s="13" t="str">
        <f>references!$D$14</f>
        <v>Overview CMIP6-Endorsed MIPs</v>
      </c>
      <c r="O30" s="21" t="str">
        <f>party!$A$6</f>
        <v>Charlotte Pascoe</v>
      </c>
      <c r="P30" s="13" t="s">
        <v>30</v>
      </c>
    </row>
    <row r="31" spans="1:28" ht="105">
      <c r="A31" s="13" t="s">
        <v>5231</v>
      </c>
      <c r="B31" s="16" t="s">
        <v>1537</v>
      </c>
      <c r="C31" s="13" t="s">
        <v>1542</v>
      </c>
      <c r="D31" s="16" t="s">
        <v>1549</v>
      </c>
      <c r="E31" s="19" t="s">
        <v>7370</v>
      </c>
      <c r="F31" s="86" t="s">
        <v>1731</v>
      </c>
      <c r="G31" s="16" t="s">
        <v>70</v>
      </c>
      <c r="H31" s="21" t="str">
        <f>party!$A$27</f>
        <v>Brian O'Neill</v>
      </c>
      <c r="I31" s="21" t="str">
        <f>party!$A$28</f>
        <v>Claudia Tebaldi</v>
      </c>
      <c r="J31" s="21" t="str">
        <f>party!$A$29</f>
        <v>Detlef van Vuuren</v>
      </c>
      <c r="K31"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9, 3461-3482</v>
      </c>
      <c r="O31" s="21" t="str">
        <f>party!$A$6</f>
        <v>Charlotte Pascoe</v>
      </c>
      <c r="P31" s="13" t="b">
        <v>1</v>
      </c>
      <c r="R31" s="16" t="str">
        <f>ForcingConstraint!$A$36</f>
        <v>RCP85 Well Mixed GHG</v>
      </c>
      <c r="S31" s="16" t="str">
        <f>ForcingConstraint!$A$48</f>
        <v>RCP85 Short Lived Gas Species</v>
      </c>
      <c r="T31" s="16" t="str">
        <f>ForcingConstraint!$A$60</f>
        <v>RCP85 Aerosols</v>
      </c>
      <c r="U31" s="16" t="str">
        <f>ForcingConstraint!$A$72</f>
        <v>RCP85 Aerosol Precursors</v>
      </c>
      <c r="V31" s="16" t="str">
        <f>ForcingConstraint!$A$84</f>
        <v>SSP5 RCP85 Land Use</v>
      </c>
    </row>
    <row r="32" spans="1:28" ht="105">
      <c r="A32" s="13" t="s">
        <v>5232</v>
      </c>
      <c r="B32" s="16" t="s">
        <v>1539</v>
      </c>
      <c r="C32" s="13" t="s">
        <v>1543</v>
      </c>
      <c r="D32" s="16" t="s">
        <v>1548</v>
      </c>
      <c r="E32" s="19" t="s">
        <v>1811</v>
      </c>
      <c r="F32" s="86" t="s">
        <v>1732</v>
      </c>
      <c r="G32" s="16" t="s">
        <v>70</v>
      </c>
      <c r="H32" s="21" t="str">
        <f>party!$A$27</f>
        <v>Brian O'Neill</v>
      </c>
      <c r="I32" s="21" t="str">
        <f>party!$A$28</f>
        <v>Claudia Tebaldi</v>
      </c>
      <c r="J32" s="21" t="str">
        <f>party!$A$29</f>
        <v>Detlef van Vuuren</v>
      </c>
      <c r="K32"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2" s="13" t="str">
        <f>references!$D$66</f>
        <v>O’Neill, B. C., C. Tebaldi, D. van Vuuren, V. Eyring, P. Fridelingstein, G. Hurtt, R. Knutti, E. Kriegler, J.-F. Lamarque, J. Lowe, J. Meehl, R. Moss, K. Riahi, B. M. Sanderson (2016),  The Scenario Model Intercomparison Project (ScenarioMIP) for CMIP6, Geosci. Model Dev., 9, 3461-3482</v>
      </c>
      <c r="O32" s="21" t="str">
        <f>party!$A$6</f>
        <v>Charlotte Pascoe</v>
      </c>
      <c r="P32" s="13" t="b">
        <v>1</v>
      </c>
      <c r="R32" s="16" t="str">
        <f>ForcingConstraint!$A$37</f>
        <v>RCP70 Well Mixed GHG</v>
      </c>
      <c r="S32" s="16" t="str">
        <f>ForcingConstraint!$A$49</f>
        <v>RCP70 Short Lived Gas Species</v>
      </c>
      <c r="T32" s="16" t="str">
        <f>ForcingConstraint!$A$61</f>
        <v>RCP70 Aerosols</v>
      </c>
      <c r="U32" s="16" t="str">
        <f>ForcingConstraint!$A$73</f>
        <v>RCP70 Aerosol Precursors</v>
      </c>
      <c r="V32" s="16" t="str">
        <f>ForcingConstraint!$A$85</f>
        <v>SSP3 RCP70 Land Use</v>
      </c>
    </row>
    <row r="33" spans="1:25" ht="105">
      <c r="A33" s="13" t="s">
        <v>5233</v>
      </c>
      <c r="B33" s="16" t="s">
        <v>1538</v>
      </c>
      <c r="C33" s="13" t="s">
        <v>1544</v>
      </c>
      <c r="D33" s="16" t="s">
        <v>1547</v>
      </c>
      <c r="E33" s="19" t="s">
        <v>1812</v>
      </c>
      <c r="F33" s="86" t="s">
        <v>1733</v>
      </c>
      <c r="G33" s="16" t="s">
        <v>70</v>
      </c>
      <c r="H33" s="21" t="str">
        <f>party!$A$27</f>
        <v>Brian O'Neill</v>
      </c>
      <c r="I33" s="21" t="str">
        <f>party!$A$28</f>
        <v>Claudia Tebaldi</v>
      </c>
      <c r="J33" s="21" t="str">
        <f>party!$A$29</f>
        <v>Detlef van Vuuren</v>
      </c>
      <c r="K33"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9, 3461-3482</v>
      </c>
      <c r="O33" s="21" t="str">
        <f>party!$A$6</f>
        <v>Charlotte Pascoe</v>
      </c>
      <c r="P33" s="13" t="b">
        <v>1</v>
      </c>
      <c r="R33" s="16" t="str">
        <f>ForcingConstraint!$A$38</f>
        <v>RCP45 Well Mixed GHG</v>
      </c>
      <c r="S33" s="16" t="str">
        <f>ForcingConstraint!$A$50</f>
        <v>RCP45 Short Lived Gas Species</v>
      </c>
      <c r="T33" s="16" t="str">
        <f>ForcingConstraint!$A$62</f>
        <v>RCP45 Aerosols</v>
      </c>
      <c r="U33" s="16" t="str">
        <f>ForcingConstraint!$A$74</f>
        <v>RCP45 Aerosol Precursors</v>
      </c>
      <c r="V33" s="16" t="str">
        <f>ForcingConstraint!$A$86</f>
        <v>SSP2 RCP45 Land Use</v>
      </c>
    </row>
    <row r="34" spans="1:25" ht="105">
      <c r="A34" s="13" t="s">
        <v>5234</v>
      </c>
      <c r="B34" s="16" t="s">
        <v>1540</v>
      </c>
      <c r="C34" s="13" t="s">
        <v>1545</v>
      </c>
      <c r="D34" s="16" t="s">
        <v>1550</v>
      </c>
      <c r="E34" s="19" t="s">
        <v>1813</v>
      </c>
      <c r="F34" s="86" t="s">
        <v>1734</v>
      </c>
      <c r="G34" s="16" t="s">
        <v>70</v>
      </c>
      <c r="H34" s="21" t="str">
        <f>party!$A$27</f>
        <v>Brian O'Neill</v>
      </c>
      <c r="I34" s="21" t="str">
        <f>party!$A$28</f>
        <v>Claudia Tebaldi</v>
      </c>
      <c r="J34" s="21" t="str">
        <f>party!$A$29</f>
        <v>Detlef van Vuuren</v>
      </c>
      <c r="K34"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9, 3461-3482</v>
      </c>
      <c r="O34" s="21" t="str">
        <f>party!$A$6</f>
        <v>Charlotte Pascoe</v>
      </c>
      <c r="P34" s="13" t="b">
        <v>1</v>
      </c>
      <c r="R34" s="16" t="str">
        <f>ForcingConstraint!$A$39</f>
        <v>RCP26 Well Mixed GHG</v>
      </c>
      <c r="S34" s="16" t="str">
        <f>ForcingConstraint!$A$51</f>
        <v>RCP26 Short Lived Gas Species</v>
      </c>
      <c r="T34" s="16" t="str">
        <f>ForcingConstraint!$A$63</f>
        <v>RCP26 Aerosols</v>
      </c>
      <c r="U34" s="16" t="str">
        <f>ForcingConstraint!$A$75</f>
        <v>RCP26 Aerosol Precursors</v>
      </c>
      <c r="V34" s="16" t="str">
        <f>ForcingConstraint!$A$87</f>
        <v>SSP1 RCP26 Land Use</v>
      </c>
    </row>
    <row r="35" spans="1:25" ht="105">
      <c r="A35" s="13" t="s">
        <v>5235</v>
      </c>
      <c r="B35" s="16" t="s">
        <v>1541</v>
      </c>
      <c r="C35" s="13" t="s">
        <v>1546</v>
      </c>
      <c r="D35" s="16" t="s">
        <v>366</v>
      </c>
      <c r="E35" s="19" t="s">
        <v>1814</v>
      </c>
      <c r="F35" s="86" t="s">
        <v>1735</v>
      </c>
      <c r="G35" s="16" t="s">
        <v>70</v>
      </c>
      <c r="H35" s="21" t="str">
        <f>party!$A$27</f>
        <v>Brian O'Neill</v>
      </c>
      <c r="I35" s="21" t="str">
        <f>party!$A$28</f>
        <v>Claudia Tebaldi</v>
      </c>
      <c r="J35" s="21" t="str">
        <f>party!$A$29</f>
        <v>Detlef van Vuuren</v>
      </c>
      <c r="K35"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9, 3461-3482</v>
      </c>
      <c r="O35" s="21" t="str">
        <f>party!$A$6</f>
        <v>Charlotte Pascoe</v>
      </c>
      <c r="P35" s="13" t="b">
        <v>1</v>
      </c>
      <c r="R35" s="16" t="str">
        <f>ForcingConstraint!A40</f>
        <v>RCP60 Well Mixed GHG</v>
      </c>
      <c r="S35" s="16" t="str">
        <f>ForcingConstraint!$A52</f>
        <v>RCP60 Short Lived Gas Species</v>
      </c>
      <c r="T35" s="16" t="str">
        <f>ForcingConstraint!$A64</f>
        <v>RCP60 Aerosols</v>
      </c>
      <c r="U35" s="16" t="str">
        <f>ForcingConstraint!$A76</f>
        <v>RCP60 Aerosol Precursors</v>
      </c>
      <c r="V35" s="16" t="str">
        <f>ForcingConstraint!$A88</f>
        <v>SSP1 RCP60 Land Use</v>
      </c>
    </row>
    <row r="36" spans="1:25" ht="75">
      <c r="A36" s="13" t="s">
        <v>5236</v>
      </c>
      <c r="B36" s="16" t="s">
        <v>3171</v>
      </c>
      <c r="C36" s="13" t="s">
        <v>3172</v>
      </c>
      <c r="D36" s="16" t="s">
        <v>3173</v>
      </c>
      <c r="E36" s="19" t="s">
        <v>3176</v>
      </c>
      <c r="F36" s="86" t="s">
        <v>1736</v>
      </c>
      <c r="G36" s="16" t="s">
        <v>70</v>
      </c>
      <c r="H36" s="21" t="str">
        <f>party!$A$27</f>
        <v>Brian O'Neill</v>
      </c>
      <c r="I36" s="21" t="str">
        <f>party!$A$28</f>
        <v>Claudia Tebaldi</v>
      </c>
      <c r="J36" s="21"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9, 3461-3482</v>
      </c>
      <c r="O36" s="21" t="str">
        <f>party!$A$6</f>
        <v>Charlotte Pascoe</v>
      </c>
      <c r="P36" s="13" t="b">
        <v>1</v>
      </c>
      <c r="R36" s="16" t="str">
        <f>ForcingConstraint!$A$41</f>
        <v>RCP34 Well Mixed GHG</v>
      </c>
      <c r="S36" s="16" t="str">
        <f>ForcingConstraint!$A$53</f>
        <v>RCP34 Short Lived Gas Species</v>
      </c>
      <c r="T36" s="16" t="str">
        <f>ForcingConstraint!$A$65</f>
        <v>RCP34 Aerosols</v>
      </c>
      <c r="U36" s="16" t="str">
        <f>ForcingConstraint!$A$77</f>
        <v>RCP34 Aerosol Precursors</v>
      </c>
      <c r="V36" s="16" t="str">
        <f>ForcingConstraint!$A$89</f>
        <v>SSP4 RCP34 Land Use</v>
      </c>
    </row>
    <row r="37" spans="1:25" ht="105">
      <c r="A37" s="13" t="s">
        <v>5237</v>
      </c>
      <c r="B37" s="16" t="s">
        <v>1551</v>
      </c>
      <c r="C37" s="13" t="s">
        <v>1554</v>
      </c>
      <c r="D37" s="16" t="s">
        <v>1557</v>
      </c>
      <c r="E37" s="13" t="s">
        <v>3249</v>
      </c>
      <c r="F37" s="13" t="s">
        <v>1737</v>
      </c>
      <c r="G37" s="16" t="s">
        <v>70</v>
      </c>
      <c r="H37" s="21" t="str">
        <f>party!$A$27</f>
        <v>Brian O'Neill</v>
      </c>
      <c r="I37" s="21" t="str">
        <f>party!$A$28</f>
        <v>Claudia Tebaldi</v>
      </c>
      <c r="J37" s="21" t="str">
        <f>party!$A$29</f>
        <v>Detlef van Vuuren</v>
      </c>
      <c r="K37"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7" s="13" t="str">
        <f>references!$D$66</f>
        <v>O’Neill, B. C., C. Tebaldi, D. van Vuuren, V. Eyring, P. Fridelingstein, G. Hurtt, R. Knutti, E. Kriegler, J.-F. Lamarque, J. Lowe, J. Meehl, R. Moss, K. Riahi, B. M. Sanderson (2016),  The Scenario Model Intercomparison Project (ScenarioMIP) for CMIP6, Geosci. Model Dev., 9, 3461-3482</v>
      </c>
      <c r="O37" s="21" t="str">
        <f>party!$A$6</f>
        <v>Charlotte Pascoe</v>
      </c>
      <c r="P37" s="13" t="b">
        <v>1</v>
      </c>
      <c r="R37" s="16" t="str">
        <f>ForcingConstraint!A42</f>
        <v>RCP26-overshoot Well Mixed GHG</v>
      </c>
      <c r="S37" s="16" t="str">
        <f>ForcingConstraint!$A54</f>
        <v>RCP26-overshoot Short Lived Gas Species</v>
      </c>
      <c r="T37" s="16" t="str">
        <f>ForcingConstraint!$A66</f>
        <v>RCP26-overshoot Aerosols</v>
      </c>
      <c r="U37" s="16" t="str">
        <f>ForcingConstraint!$A78</f>
        <v>RCP26-overshoot Aerosol Precursors</v>
      </c>
      <c r="V37" s="16" t="str">
        <f>ForcingConstraint!$A$90</f>
        <v>SSP1 RCP26-overshoot Land Use</v>
      </c>
    </row>
    <row r="38" spans="1:25" ht="105">
      <c r="A38" s="13" t="s">
        <v>5238</v>
      </c>
      <c r="B38" s="16" t="s">
        <v>1552</v>
      </c>
      <c r="C38" s="13" t="s">
        <v>1555</v>
      </c>
      <c r="D38" s="16" t="s">
        <v>1558</v>
      </c>
      <c r="E38" s="13" t="s">
        <v>3250</v>
      </c>
      <c r="F38" s="13" t="s">
        <v>1738</v>
      </c>
      <c r="G38" s="16" t="s">
        <v>70</v>
      </c>
      <c r="H38" s="21" t="str">
        <f>party!$A$27</f>
        <v>Brian O'Neill</v>
      </c>
      <c r="I38" s="21" t="str">
        <f>party!$A$28</f>
        <v>Claudia Tebaldi</v>
      </c>
      <c r="J38" s="21" t="str">
        <f>party!$A$29</f>
        <v>Detlef van Vuuren</v>
      </c>
      <c r="K38"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8" s="13" t="str">
        <f>references!$D$66</f>
        <v>O’Neill, B. C., C. Tebaldi, D. van Vuuren, V. Eyring, P. Fridelingstein, G. Hurtt, R. Knutti, E. Kriegler, J.-F. Lamarque, J. Lowe, J. Meehl, R. Moss, K. Riahi, B. M. Sanderson (2016),  The Scenario Model Intercomparison Project (ScenarioMIP) for CMIP6, Geosci. Model Dev., 9, 3461-3482</v>
      </c>
      <c r="O38" s="21" t="str">
        <f>party!$A$6</f>
        <v>Charlotte Pascoe</v>
      </c>
      <c r="P38" s="13" t="b">
        <v>1</v>
      </c>
      <c r="R38" s="16" t="str">
        <f>ForcingConstraint!$A$43</f>
        <v>RCP85-extension Well Mixed GHG</v>
      </c>
      <c r="S38" s="16" t="str">
        <f>ForcingConstraint!$A$55</f>
        <v>RCP85-extension Short Lived Gas Species</v>
      </c>
      <c r="T38" s="16" t="str">
        <f>ForcingConstraint!$A$67</f>
        <v>RCP85-extension Aerosols</v>
      </c>
      <c r="U38" s="16" t="str">
        <f>ForcingConstraint!$A$79</f>
        <v>RCP85-extension Aerosol Precursors</v>
      </c>
      <c r="V38" s="16" t="str">
        <f>ForcingConstraint!$A$91</f>
        <v>SSP5 RCP85-extension Land Use</v>
      </c>
    </row>
    <row r="39" spans="1:25" ht="105">
      <c r="A39" s="13" t="s">
        <v>5239</v>
      </c>
      <c r="B39" s="16" t="s">
        <v>1553</v>
      </c>
      <c r="C39" s="13" t="s">
        <v>1556</v>
      </c>
      <c r="D39" s="16" t="s">
        <v>1559</v>
      </c>
      <c r="E39" s="13" t="s">
        <v>3248</v>
      </c>
      <c r="F39" s="13" t="s">
        <v>1739</v>
      </c>
      <c r="G39" s="16" t="s">
        <v>70</v>
      </c>
      <c r="H39" s="21" t="str">
        <f>party!$A$27</f>
        <v>Brian O'Neill</v>
      </c>
      <c r="I39" s="21" t="str">
        <f>party!$A$28</f>
        <v>Claudia Tebaldi</v>
      </c>
      <c r="J39" s="21" t="str">
        <f>party!$A$29</f>
        <v>Detlef van Vuuren</v>
      </c>
      <c r="K39"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9" s="13" t="str">
        <f>references!$D$66</f>
        <v>O’Neill, B. C., C. Tebaldi, D. van Vuuren, V. Eyring, P. Fridelingstein, G. Hurtt, R. Knutti, E. Kriegler, J.-F. Lamarque, J. Lowe, J. Meehl, R. Moss, K. Riahi, B. M. Sanderson (2016),  The Scenario Model Intercomparison Project (ScenarioMIP) for CMIP6, Geosci. Model Dev., 9, 3461-3482</v>
      </c>
      <c r="O39" s="21" t="str">
        <f>party!$A$6</f>
        <v>Charlotte Pascoe</v>
      </c>
      <c r="P39" s="13" t="b">
        <v>1</v>
      </c>
      <c r="R39" s="16" t="str">
        <f>ForcingConstraint!A44</f>
        <v>RCP26-extension Well Mixed GHG</v>
      </c>
      <c r="S39" s="16" t="str">
        <f>ForcingConstraint!$A56</f>
        <v>RCP26-extension Short Lived Gas Species</v>
      </c>
      <c r="T39" s="16" t="str">
        <f>ForcingConstraint!$A68</f>
        <v>RCP26-extension Aerosols</v>
      </c>
      <c r="U39" s="16" t="str">
        <f>ForcingConstraint!$A80</f>
        <v>RCP26-extension Aerosol Precursors</v>
      </c>
      <c r="V39" s="16" t="str">
        <f>ForcingConstraint!$A92</f>
        <v>SSP1 RCP26-extension Land Use</v>
      </c>
    </row>
    <row r="40" spans="1:25" ht="105">
      <c r="A40" s="13" t="s">
        <v>5240</v>
      </c>
      <c r="B40" s="16" t="s">
        <v>3232</v>
      </c>
      <c r="C40" s="13" t="s">
        <v>3233</v>
      </c>
      <c r="D40" s="16" t="s">
        <v>3234</v>
      </c>
      <c r="E40" s="13" t="s">
        <v>3251</v>
      </c>
      <c r="F40" s="13" t="s">
        <v>3235</v>
      </c>
      <c r="G40" s="16" t="s">
        <v>70</v>
      </c>
      <c r="H40" s="21" t="str">
        <f>party!$A$27</f>
        <v>Brian O'Neill</v>
      </c>
      <c r="I40" s="21" t="str">
        <f>party!$A$28</f>
        <v>Claudia Tebaldi</v>
      </c>
      <c r="J40" s="21" t="str">
        <f>party!$A$29</f>
        <v>Detlef van Vuuren</v>
      </c>
      <c r="K40" s="13" t="str">
        <f>references!$D$66</f>
        <v>O’Neill, B. C., C. Tebaldi, D. van Vuuren, V. Eyring, P. Fridelingstein, G. Hurtt, R. Knutti, E. Kriegler, J.-F. Lamarque, J. Lowe, J. Meehl, R. Moss, K. Riahi, B. M. Sanderson (2016),  The Scenario Model Intercomparison Project (ScenarioMIP) for CMIP6, Geosci. Model Dev., 9, 3461-3482</v>
      </c>
      <c r="O40" s="21" t="str">
        <f>party!$A$6</f>
        <v>Charlotte Pascoe</v>
      </c>
      <c r="P40" s="13" t="b">
        <v>1</v>
      </c>
      <c r="R40" s="16" t="str">
        <f>ForcingConstraint!A45</f>
        <v>RCP34-extension overshoot Well Mixed GHG</v>
      </c>
      <c r="S40" s="16" t="str">
        <f>ForcingConstraint!$A57</f>
        <v>RCP34-extension-overshoot Short Lived Gas Species</v>
      </c>
      <c r="T40" s="16" t="str">
        <f>ForcingConstraint!$A69</f>
        <v>RCP34-extension-overshoot Aerosols</v>
      </c>
      <c r="U40" s="16" t="str">
        <f>ForcingConstraint!$A81</f>
        <v>RCP34-extension-overshoot Aerosol Precursors</v>
      </c>
      <c r="V40" s="16" t="str">
        <f>ForcingConstraint!$A93</f>
        <v>SSP5 RCP34-extension-overshoot Land Use</v>
      </c>
    </row>
    <row r="41" spans="1:25" ht="90">
      <c r="A41" s="13" t="s">
        <v>5241</v>
      </c>
      <c r="B41" s="16" t="s">
        <v>3215</v>
      </c>
      <c r="C41" s="13" t="s">
        <v>3216</v>
      </c>
      <c r="D41" s="16" t="s">
        <v>3217</v>
      </c>
      <c r="E41" s="19" t="s">
        <v>3218</v>
      </c>
      <c r="F41" s="85" t="s">
        <v>3204</v>
      </c>
      <c r="G41" s="16" t="s">
        <v>70</v>
      </c>
      <c r="H41" s="21" t="str">
        <f>party!$A$27</f>
        <v>Brian O'Neill</v>
      </c>
      <c r="I41" s="21" t="str">
        <f>party!$A$28</f>
        <v>Claudia Tebaldi</v>
      </c>
      <c r="J41" s="21" t="str">
        <f>party!$A$29</f>
        <v>Detlef van Vuuren</v>
      </c>
      <c r="K41" s="13" t="str">
        <f>references!$D$66</f>
        <v>O’Neill, B. C., C. Tebaldi, D. van Vuuren, V. Eyring, P. Fridelingstein, G. Hurtt, R. Knutti, E. Kriegler, J.-F. Lamarque, J. Lowe, J. Meehl, R. Moss, K. Riahi, B. M. Sanderson (2016),  The Scenario Model Intercomparison Project (ScenarioMIP) for CMIP6, Geosci. Model Dev., 9, 3461-3482</v>
      </c>
      <c r="O41" s="21" t="str">
        <f>party!$A$6</f>
        <v>Charlotte Pascoe</v>
      </c>
      <c r="P41" s="13" t="b">
        <v>1</v>
      </c>
      <c r="R41" s="16" t="str">
        <f>ForcingConstraint!$A$46</f>
        <v>RCP34-overshoot Well Mixed GHG</v>
      </c>
      <c r="S41" s="16" t="str">
        <f>ForcingConstraint!$A$58</f>
        <v>RCP34-overshoot Short Lived Gas Species</v>
      </c>
      <c r="T41" s="16" t="str">
        <f>ForcingConstraint!$A$70</f>
        <v>RCP34-overshoot Aerosols</v>
      </c>
      <c r="U41" s="16" t="str">
        <f>ForcingConstraint!$A$82</f>
        <v>RCP34-overshoot Aerosol Precursors</v>
      </c>
      <c r="V41" s="16" t="str">
        <f>ForcingConstraint!$A$94</f>
        <v>SSP5 RCP34-overshoot Land Use</v>
      </c>
    </row>
    <row r="42" spans="1:25" ht="75">
      <c r="A42" s="13" t="s">
        <v>6397</v>
      </c>
      <c r="B42" s="16" t="s">
        <v>6396</v>
      </c>
      <c r="C42" s="13" t="s">
        <v>3253</v>
      </c>
      <c r="D42" s="16" t="s">
        <v>3254</v>
      </c>
      <c r="E42" s="86" t="s">
        <v>3255</v>
      </c>
      <c r="F42" s="128" t="s">
        <v>3256</v>
      </c>
      <c r="G42" s="16" t="s">
        <v>70</v>
      </c>
      <c r="H42" s="21" t="str">
        <f>party!$A$27</f>
        <v>Brian O'Neill</v>
      </c>
      <c r="I42" s="21" t="str">
        <f>party!$A$28</f>
        <v>Claudia Tebaldi</v>
      </c>
      <c r="J42" s="21" t="str">
        <f>party!$A$29</f>
        <v>Detlef van Vuuren</v>
      </c>
      <c r="K42" s="13" t="str">
        <f>references!$D$66</f>
        <v>O’Neill, B. C., C. Tebaldi, D. van Vuuren, V. Eyring, P. Fridelingstein, G. Hurtt, R. Knutti, E. Kriegler, J.-F. Lamarque, J. Lowe, J. Meehl, R. Moss, K. Riahi, B. M. Sanderson (2016),  The Scenario Model Intercomparison Project (ScenarioMIP) for CMIP6, Geosci. Model Dev., 9, 3461-3482</v>
      </c>
      <c r="O42" s="21" t="str">
        <f>party!$A$6</f>
        <v>Charlotte Pascoe</v>
      </c>
      <c r="P42" s="13" t="b">
        <v>1</v>
      </c>
      <c r="R42" s="16" t="str">
        <f>ForcingConstraint!A47</f>
        <v>RCP19 Well Mixed GHG</v>
      </c>
      <c r="S42" s="16" t="str">
        <f>ForcingConstraint!$A59</f>
        <v>RCP19 Short Lived Gas Species</v>
      </c>
      <c r="T42" s="16" t="str">
        <f>ForcingConstraint!$A71</f>
        <v>RCP19 Aerosols</v>
      </c>
      <c r="U42" s="16" t="str">
        <f>ForcingConstraint!$A83</f>
        <v>RCP19 Aerosol Precursors</v>
      </c>
      <c r="V42" s="16" t="str">
        <f>ForcingConstraint!$A95</f>
        <v>SSP1 RCP19 Land Use</v>
      </c>
    </row>
    <row r="43" spans="1:25" ht="75">
      <c r="A43" s="13" t="s">
        <v>4965</v>
      </c>
      <c r="B43" s="16" t="s">
        <v>1562</v>
      </c>
      <c r="C43" s="13" t="s">
        <v>1560</v>
      </c>
      <c r="D43" s="16" t="s">
        <v>1561</v>
      </c>
      <c r="E43" s="13" t="s">
        <v>1816</v>
      </c>
      <c r="G43" s="16" t="s">
        <v>70</v>
      </c>
      <c r="H43" s="16" t="str">
        <f>party!$A$25</f>
        <v>Veronika Eyring</v>
      </c>
      <c r="K43" s="13" t="str">
        <f>references!$D$14</f>
        <v>Overview CMIP6-Endorsed MIPs</v>
      </c>
      <c r="O43" s="21" t="str">
        <f>party!$A$6</f>
        <v>Charlotte Pascoe</v>
      </c>
      <c r="P43" s="13" t="b">
        <v>1</v>
      </c>
      <c r="R43" s="16" t="str">
        <f>ForcingConstraint!$A$25</f>
        <v>Pre-Industrial WMGHG Concentrations excluding CO2</v>
      </c>
      <c r="S43" s="16" t="str">
        <f>ForcingConstraint!$A$28</f>
        <v>Pre-Industrial Aerosols</v>
      </c>
      <c r="T43" s="16" t="str">
        <f>ForcingConstraint!$A$29</f>
        <v>Pre-Industrial Aerosol Precursors</v>
      </c>
      <c r="U43" s="21" t="str">
        <f>ForcingConstraint!$A$32</f>
        <v>Pre-Industrial Ozone Concentrations</v>
      </c>
      <c r="V43" s="21" t="str">
        <f>ForcingConstraint!$A$33</f>
        <v>Pre-Industrial Stratospheric H2O Concentrations</v>
      </c>
      <c r="W43" s="16" t="str">
        <f>ForcingConstraint!$A$31</f>
        <v>Pre-Industrial Stratospheric Aerosol</v>
      </c>
      <c r="X43" s="16" t="str">
        <f>ForcingConstraint!$A$34</f>
        <v>Pre-Industrial Land Use</v>
      </c>
      <c r="Y43" s="16" t="str">
        <f>ForcingConstraint!$A$429</f>
        <v>Pre-Industrial Solar Irradiance Forcing</v>
      </c>
    </row>
    <row r="44" spans="1:25" ht="75">
      <c r="A44" s="13" t="s">
        <v>4983</v>
      </c>
      <c r="B44" s="16" t="s">
        <v>5018</v>
      </c>
      <c r="C44" s="13" t="s">
        <v>5019</v>
      </c>
      <c r="D44" s="16" t="s">
        <v>5020</v>
      </c>
      <c r="E44" s="13" t="s">
        <v>6691</v>
      </c>
      <c r="G44" s="16" t="s">
        <v>70</v>
      </c>
      <c r="H44" s="21" t="str">
        <f>party!$A$72</f>
        <v xml:space="preserve">Robert Pincus </v>
      </c>
      <c r="I44" s="21" t="str">
        <f>party!$A$73</f>
        <v>Piers Forster</v>
      </c>
      <c r="J44" s="21" t="str">
        <f>party!$A$4</f>
        <v>Bjorn Stevens</v>
      </c>
      <c r="K44" s="22" t="str">
        <f>references!$D$64</f>
        <v>Pincus, R., P. M. Forster, B. Stevens (2016), The Radiative Forcing Model Intercomparison Project (RFMIP): experimental protocol for CMIP6, Geosci. Model Dev., 9, 3447-3460</v>
      </c>
      <c r="O44" s="21" t="str">
        <f>party!$A$6</f>
        <v>Charlotte Pascoe</v>
      </c>
      <c r="P44" s="13" t="b">
        <v>1</v>
      </c>
      <c r="R44" s="16" t="str">
        <f>ForcingConstraint!$A$28</f>
        <v>Pre-Industrial Aerosols</v>
      </c>
      <c r="S44" s="16" t="str">
        <f>ForcingConstraint!$A$29</f>
        <v>Pre-Industrial Aerosol Precursors</v>
      </c>
      <c r="T44" s="21" t="str">
        <f>ForcingConstraint!$A$32</f>
        <v>Pre-Industrial Ozone Concentrations</v>
      </c>
      <c r="U44" s="21" t="str">
        <f>ForcingConstraint!$A$33</f>
        <v>Pre-Industrial Stratospheric H2O Concentrations</v>
      </c>
      <c r="V44" s="16" t="str">
        <f>ForcingConstraint!$A$31</f>
        <v>Pre-Industrial Stratospheric Aerosol</v>
      </c>
      <c r="W44" s="16" t="str">
        <f>ForcingConstraint!$A$34</f>
        <v>Pre-Industrial Land Use</v>
      </c>
      <c r="X44" s="16" t="str">
        <f>ForcingConstraint!$A$429</f>
        <v>Pre-Industrial Solar Irradiance Forcing</v>
      </c>
    </row>
    <row r="45" spans="1:25" ht="90">
      <c r="A45" s="13" t="s">
        <v>4961</v>
      </c>
      <c r="B45" s="16" t="s">
        <v>1563</v>
      </c>
      <c r="C45" s="13" t="s">
        <v>1564</v>
      </c>
      <c r="D45" s="16" t="s">
        <v>1565</v>
      </c>
      <c r="E45" s="13" t="s">
        <v>1815</v>
      </c>
      <c r="G45" s="16" t="s">
        <v>70</v>
      </c>
      <c r="H45" s="16" t="str">
        <f>party!$A$25</f>
        <v>Veronika Eyring</v>
      </c>
      <c r="K45" s="13" t="str">
        <f>references!$D$14</f>
        <v>Overview CMIP6-Endorsed MIPs</v>
      </c>
      <c r="O45" s="21" t="str">
        <f>party!$A$6</f>
        <v>Charlotte Pascoe</v>
      </c>
      <c r="P45" s="13" t="b">
        <v>1</v>
      </c>
      <c r="R45" s="16" t="str">
        <f>ForcingConstraint!$A$25</f>
        <v>Pre-Industrial WMGHG Concentrations excluding CO2</v>
      </c>
      <c r="S45" s="16" t="str">
        <f>ForcingConstraint!$A$28</f>
        <v>Pre-Industrial Aerosols</v>
      </c>
      <c r="T45" s="16" t="str">
        <f>ForcingConstraint!$A$29</f>
        <v>Pre-Industrial Aerosol Precursors</v>
      </c>
      <c r="U45" s="21" t="str">
        <f>ForcingConstraint!$A$32</f>
        <v>Pre-Industrial Ozone Concentrations</v>
      </c>
      <c r="V45" s="21" t="str">
        <f>ForcingConstraint!$A$33</f>
        <v>Pre-Industrial Stratospheric H2O Concentrations</v>
      </c>
      <c r="W45" s="16" t="str">
        <f>ForcingConstraint!$A$31</f>
        <v>Pre-Industrial Stratospheric Aerosol</v>
      </c>
      <c r="X45" s="16" t="str">
        <f>ForcingConstraint!$A$34</f>
        <v>Pre-Industrial Land Use</v>
      </c>
    </row>
    <row r="46" spans="1:25" ht="105">
      <c r="A46" s="13" t="s">
        <v>4703</v>
      </c>
      <c r="B46" s="16" t="s">
        <v>1840</v>
      </c>
      <c r="C46" s="13" t="s">
        <v>1841</v>
      </c>
      <c r="D46" s="16" t="s">
        <v>1842</v>
      </c>
      <c r="E46" s="13" t="s">
        <v>1843</v>
      </c>
      <c r="G46" s="21" t="s">
        <v>70</v>
      </c>
      <c r="H46" s="21" t="str">
        <f>party!$A$10</f>
        <v>George Hurtt</v>
      </c>
      <c r="I46" s="21" t="str">
        <f>party!$A$67</f>
        <v>David Lawrence</v>
      </c>
      <c r="K46" s="13" t="str">
        <f>references!$D$14</f>
        <v>Overview CMIP6-Endorsed MIPs</v>
      </c>
      <c r="L4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6" s="7"/>
      <c r="O46" s="21" t="str">
        <f>party!$A$6</f>
        <v>Charlotte Pascoe</v>
      </c>
      <c r="P46" s="13" t="b">
        <v>1</v>
      </c>
      <c r="R46" s="16" t="str">
        <f>ForcingConstraint!$A$25</f>
        <v>Pre-Industrial WMGHG Concentrations excluding CO2</v>
      </c>
      <c r="S46" s="16" t="str">
        <f>ForcingConstraint!$A$26</f>
        <v>Pre-Industrial CO2 Concentration</v>
      </c>
      <c r="T46" s="16" t="str">
        <f>ForcingConstraint!$A$28</f>
        <v>Pre-Industrial Aerosols</v>
      </c>
      <c r="U46" s="16" t="str">
        <f>ForcingConstraint!$A$29</f>
        <v>Pre-Industrial Aerosol Precursors</v>
      </c>
      <c r="V46" s="21" t="str">
        <f>ForcingConstraint!$A$33</f>
        <v>Pre-Industrial Stratospheric H2O Concentrations</v>
      </c>
      <c r="W46" s="16" t="str">
        <f>ForcingConstraint!$A$31</f>
        <v>Pre-Industrial Stratospheric Aerosol</v>
      </c>
      <c r="X46" s="16" t="str">
        <f>ForcingConstraint!$A$31</f>
        <v>Pre-Industrial Stratospheric Aerosol</v>
      </c>
      <c r="Y46" s="16" t="str">
        <f>ForcingConstraint!$A$429</f>
        <v>Pre-Industrial Solar Irradiance Forcing</v>
      </c>
    </row>
    <row r="47" spans="1:25" ht="135">
      <c r="A47" s="13" t="s">
        <v>4962</v>
      </c>
      <c r="B47" s="16" t="s">
        <v>1911</v>
      </c>
      <c r="C47" s="13" t="s">
        <v>1912</v>
      </c>
      <c r="D47" s="16" t="s">
        <v>1913</v>
      </c>
      <c r="E47" s="19" t="s">
        <v>1924</v>
      </c>
      <c r="G47" s="21" t="s">
        <v>70</v>
      </c>
      <c r="H47" s="21" t="str">
        <f>party!$A$10</f>
        <v>George Hurtt</v>
      </c>
      <c r="I47" s="21" t="str">
        <f>party!$A$67</f>
        <v>David Lawrence</v>
      </c>
      <c r="K47" s="13" t="str">
        <f>references!$D$14</f>
        <v>Overview CMIP6-Endorsed MIPs</v>
      </c>
      <c r="L47"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O47" s="21" t="str">
        <f>party!$A$6</f>
        <v>Charlotte Pascoe</v>
      </c>
      <c r="P47" s="13" t="b">
        <v>1</v>
      </c>
      <c r="R47" s="16" t="str">
        <f>ForcingConstraint!$A$37</f>
        <v>RCP70 Well Mixed GHG</v>
      </c>
      <c r="S47" s="16" t="str">
        <f>ForcingConstraint!$A$49</f>
        <v>RCP70 Short Lived Gas Species</v>
      </c>
      <c r="T47" s="16" t="str">
        <f>ForcingConstraint!$A$61</f>
        <v>RCP70 Aerosols</v>
      </c>
      <c r="U47" s="16" t="str">
        <f>ForcingConstraint!$A$73</f>
        <v>RCP70 Aerosol Precursors</v>
      </c>
    </row>
    <row r="48" spans="1:25" ht="135">
      <c r="A48" s="13" t="s">
        <v>4963</v>
      </c>
      <c r="B48" s="16" t="s">
        <v>1914</v>
      </c>
      <c r="C48" s="13" t="s">
        <v>1915</v>
      </c>
      <c r="D48" s="16" t="s">
        <v>1916</v>
      </c>
      <c r="E48" s="19" t="s">
        <v>1925</v>
      </c>
      <c r="G48" s="21" t="s">
        <v>70</v>
      </c>
      <c r="H48" s="21" t="str">
        <f>party!$A$10</f>
        <v>George Hurtt</v>
      </c>
      <c r="I48" s="21" t="str">
        <f>party!$A$67</f>
        <v>David Lawrence</v>
      </c>
      <c r="K48" s="13" t="str">
        <f>references!$D$14</f>
        <v>Overview CMIP6-Endorsed MIPs</v>
      </c>
      <c r="L48"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O48" s="21" t="str">
        <f>party!$A$6</f>
        <v>Charlotte Pascoe</v>
      </c>
      <c r="P48" s="13" t="b">
        <v>1</v>
      </c>
      <c r="R48" s="16" t="str">
        <f>ForcingConstraint!$A$39</f>
        <v>RCP26 Well Mixed GHG</v>
      </c>
      <c r="S48" s="16" t="str">
        <f>ForcingConstraint!$A$51</f>
        <v>RCP26 Short Lived Gas Species</v>
      </c>
      <c r="T48" s="16" t="str">
        <f>ForcingConstraint!$A$63</f>
        <v>RCP26 Aerosols</v>
      </c>
      <c r="U48" s="16" t="str">
        <f>ForcingConstraint!$A$75</f>
        <v>RCP26 Aerosol Precursors</v>
      </c>
    </row>
    <row r="49" spans="1:27" ht="135">
      <c r="A49" s="13" t="s">
        <v>4964</v>
      </c>
      <c r="B49" s="16" t="s">
        <v>1921</v>
      </c>
      <c r="C49" s="13" t="s">
        <v>1922</v>
      </c>
      <c r="D49" s="16" t="s">
        <v>1923</v>
      </c>
      <c r="E49" s="13" t="s">
        <v>1926</v>
      </c>
      <c r="G49" s="21" t="s">
        <v>70</v>
      </c>
      <c r="H49" s="21" t="str">
        <f>party!$A$10</f>
        <v>George Hurtt</v>
      </c>
      <c r="I49" s="21" t="str">
        <f>party!$A$67</f>
        <v>David Lawrence</v>
      </c>
      <c r="K49" s="13" t="str">
        <f>references!$D$14</f>
        <v>Overview CMIP6-Endorsed MIPs</v>
      </c>
      <c r="L49"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O49" s="21" t="str">
        <f>party!$A$6</f>
        <v>Charlotte Pascoe</v>
      </c>
      <c r="P49" s="13" t="b">
        <v>1</v>
      </c>
      <c r="R49" s="16" t="str">
        <f>ForcingConstraint!$A$36</f>
        <v>RCP85 Well Mixed GHG</v>
      </c>
      <c r="S49" s="16" t="str">
        <f>ForcingConstraint!$A$48</f>
        <v>RCP85 Short Lived Gas Species</v>
      </c>
      <c r="T49" s="16" t="str">
        <f>ForcingConstraint!$A$60</f>
        <v>RCP85 Aerosols</v>
      </c>
      <c r="U49" s="16" t="str">
        <f>ForcingConstraint!$A$72</f>
        <v>RCP85 Aerosol Precursors</v>
      </c>
    </row>
    <row r="50" spans="1:27" ht="255">
      <c r="A50" s="13" t="s">
        <v>4791</v>
      </c>
      <c r="B50" s="16" t="s">
        <v>4789</v>
      </c>
      <c r="C50" s="13" t="s">
        <v>4790</v>
      </c>
      <c r="D50" s="16" t="s">
        <v>2074</v>
      </c>
      <c r="E50" s="19" t="s">
        <v>8092</v>
      </c>
      <c r="G50" s="16" t="s">
        <v>70</v>
      </c>
      <c r="H50" s="21" t="str">
        <f>party!$A$68</f>
        <v>Gokhan Danabasoglu</v>
      </c>
      <c r="I50" s="21" t="str">
        <f>party!$A$49</f>
        <v>Stephen Griffies</v>
      </c>
      <c r="J50" s="21" t="str">
        <f>party!$A$69</f>
        <v>James Orr</v>
      </c>
      <c r="K50" s="13" t="str">
        <f>references!$D$47</f>
        <v>Large, W.G., and S. G. Yeager (2009), The global climatology of interannually varying air-sea flux data set, Climate Dynamics, 33, 341-364</v>
      </c>
      <c r="L50" s="13" t="str">
        <f>references!$D$46</f>
        <v>Griffies, S.M., M. Winton, B. Samuels, G. Danabasoglu, S. Yeager, S. Marsland, H. Drange, M. Bentsen (2012), Datasets and protocol for the CLIVAR WGOMD Coordinated Ocean-ice Reference Experiments (COREs), WCRP Report No. 21/2012, pp.21.</v>
      </c>
      <c r="M50"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0" s="21" t="str">
        <f>party!$A$6</f>
        <v>Charlotte Pascoe</v>
      </c>
      <c r="P50" s="13" t="b">
        <v>1</v>
      </c>
      <c r="Q50" s="13" t="b">
        <v>1</v>
      </c>
      <c r="R50" s="16" t="str">
        <f>ForcingConstraint!$A$250</f>
        <v>CORE-II Momentum Flux</v>
      </c>
      <c r="S50" s="16" t="str">
        <f>ForcingConstraint!$A$251</f>
        <v>CORE-II Heat Flux</v>
      </c>
      <c r="T50" s="16" t="str">
        <f>ForcingConstraint!$A$252</f>
        <v>CORE-II Freshwater Flux</v>
      </c>
    </row>
    <row r="51" spans="1:27" ht="45">
      <c r="A51" s="13" t="s">
        <v>5676</v>
      </c>
      <c r="B51" s="16" t="s">
        <v>2069</v>
      </c>
      <c r="C51" s="13" t="s">
        <v>2070</v>
      </c>
      <c r="D51" s="16" t="s">
        <v>2073</v>
      </c>
      <c r="E51" s="13" t="s">
        <v>1995</v>
      </c>
      <c r="G51" s="16" t="s">
        <v>70</v>
      </c>
      <c r="H51" s="21" t="str">
        <f>party!$A$68</f>
        <v>Gokhan Danabasoglu</v>
      </c>
      <c r="I51" s="21" t="str">
        <f>party!$A$49</f>
        <v>Stephen Griffies</v>
      </c>
      <c r="J51" s="21" t="str">
        <f>party!$A$69</f>
        <v>James Orr</v>
      </c>
      <c r="K51" s="7" t="str">
        <f>references!$D$48</f>
        <v>OCMIP2 CFC tracer web guide</v>
      </c>
      <c r="L51" s="13" t="str">
        <f>references!$D$14</f>
        <v>Overview CMIP6-Endorsed MIPs</v>
      </c>
      <c r="O51" s="21" t="str">
        <f>party!$A$6</f>
        <v>Charlotte Pascoe</v>
      </c>
      <c r="P51" s="13" t="b">
        <v>1</v>
      </c>
      <c r="Q51" s="13" t="b">
        <v>1</v>
      </c>
      <c r="R51" s="16" t="str">
        <f>requirement!$A$123</f>
        <v>CFC11 Tracer</v>
      </c>
      <c r="S51" s="16" t="str">
        <f>requirement!$A$124</f>
        <v>CFC12 Tracer</v>
      </c>
      <c r="T51" s="16" t="str">
        <f>requirement!$A$125</f>
        <v>SF6 Tracer</v>
      </c>
    </row>
    <row r="52" spans="1:27" ht="210">
      <c r="A52" s="13" t="s">
        <v>5242</v>
      </c>
      <c r="B52" s="16" t="s">
        <v>6680</v>
      </c>
      <c r="C52" s="13" t="s">
        <v>2062</v>
      </c>
      <c r="D52" s="16" t="s">
        <v>2065</v>
      </c>
      <c r="E52" s="13" t="s">
        <v>2067</v>
      </c>
      <c r="G52" s="16" t="s">
        <v>70</v>
      </c>
      <c r="H52" s="21" t="str">
        <f>party!$A$68</f>
        <v>Gokhan Danabasoglu</v>
      </c>
      <c r="I52" s="21" t="str">
        <f>party!$A$49</f>
        <v>Stephen Griffies</v>
      </c>
      <c r="J52" s="21" t="str">
        <f>party!$A$69</f>
        <v>James Orr</v>
      </c>
      <c r="K52" s="13" t="str">
        <f>references!$D$14</f>
        <v>Overview CMIP6-Endorsed MIPs</v>
      </c>
      <c r="L5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2" s="21" t="str">
        <f>party!$A$6</f>
        <v>Charlotte Pascoe</v>
      </c>
      <c r="P52" s="13" t="s">
        <v>30</v>
      </c>
    </row>
    <row r="53" spans="1:27" ht="210">
      <c r="A53" s="13" t="s">
        <v>5243</v>
      </c>
      <c r="B53" s="16" t="s">
        <v>2063</v>
      </c>
      <c r="C53" s="13" t="s">
        <v>2064</v>
      </c>
      <c r="D53" s="16" t="s">
        <v>2066</v>
      </c>
      <c r="E53" s="13" t="s">
        <v>2068</v>
      </c>
      <c r="G53" s="16" t="s">
        <v>70</v>
      </c>
      <c r="H53" s="21" t="str">
        <f>party!$A$68</f>
        <v>Gokhan Danabasoglu</v>
      </c>
      <c r="I53" s="21" t="str">
        <f>party!$A$49</f>
        <v>Stephen Griffies</v>
      </c>
      <c r="J53" s="21" t="str">
        <f>party!$A$69</f>
        <v>James Orr</v>
      </c>
      <c r="K53" s="13" t="str">
        <f>references!$D$14</f>
        <v>Overview CMIP6-Endorsed MIPs</v>
      </c>
      <c r="L5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3" s="21" t="str">
        <f>party!$A$6</f>
        <v>Charlotte Pascoe</v>
      </c>
      <c r="P53" s="13" t="s">
        <v>30</v>
      </c>
    </row>
    <row r="54" spans="1:27" ht="45">
      <c r="A54" s="13" t="s">
        <v>5244</v>
      </c>
      <c r="B54" s="16" t="s">
        <v>2071</v>
      </c>
      <c r="C54" s="13" t="s">
        <v>2072</v>
      </c>
      <c r="D54" s="16" t="s">
        <v>2075</v>
      </c>
      <c r="E54" s="13" t="s">
        <v>2076</v>
      </c>
      <c r="G54" s="16" t="s">
        <v>70</v>
      </c>
      <c r="H54" s="21" t="str">
        <f>party!$A$68</f>
        <v>Gokhan Danabasoglu</v>
      </c>
      <c r="I54" s="21" t="str">
        <f>party!$A$49</f>
        <v>Stephen Griffies</v>
      </c>
      <c r="J54" s="21" t="str">
        <f>party!$A$69</f>
        <v>James Orr</v>
      </c>
      <c r="K54" s="7" t="str">
        <f>references!$D$49</f>
        <v>OCMIP3 biogeochemical web guide</v>
      </c>
      <c r="L54" s="13" t="str">
        <f>references!$D$14</f>
        <v>Overview CMIP6-Endorsed MIPs</v>
      </c>
      <c r="O54" s="21" t="str">
        <f>party!$A$6</f>
        <v>Charlotte Pascoe</v>
      </c>
      <c r="P54" s="13" t="b">
        <v>1</v>
      </c>
      <c r="Q54" s="13" t="b">
        <v>1</v>
      </c>
      <c r="R54" s="16" t="str">
        <f>requirement!$A$126</f>
        <v>DIC Tracer</v>
      </c>
      <c r="S54" s="16" t="str">
        <f>requirement!$A$127</f>
        <v>ALK Tracer</v>
      </c>
    </row>
    <row r="55" spans="1:27" ht="90">
      <c r="A55" s="13" t="s">
        <v>5677</v>
      </c>
      <c r="B55" s="16" t="s">
        <v>2151</v>
      </c>
      <c r="C55" s="13" t="s">
        <v>2150</v>
      </c>
      <c r="D55" s="16" t="s">
        <v>6692</v>
      </c>
      <c r="E55" s="13" t="s">
        <v>2156</v>
      </c>
      <c r="F55" s="13" t="s">
        <v>2158</v>
      </c>
      <c r="G55" s="21" t="s">
        <v>70</v>
      </c>
      <c r="H55" s="21" t="str">
        <f>party!$A$45</f>
        <v>George Boer</v>
      </c>
      <c r="I55" s="21" t="str">
        <f>party!$A$46</f>
        <v>Doug Smith</v>
      </c>
      <c r="K55" s="13" t="str">
        <f>references!$D$14</f>
        <v>Overview CMIP6-Endorsed MIPs</v>
      </c>
      <c r="O55" s="21" t="str">
        <f>party!$A$6</f>
        <v>Charlotte Pascoe</v>
      </c>
      <c r="P55" s="13" t="b">
        <v>1</v>
      </c>
      <c r="Q55" s="13" t="b">
        <v>1</v>
      </c>
      <c r="R55" s="21" t="str">
        <f>ForcingConstraint!$A$5</f>
        <v>Historical Aerosol Plume Climatology</v>
      </c>
      <c r="S55" s="21" t="str">
        <f>ForcingConstraint!$A$6</f>
        <v>Historical Emission Based Grid-Point Aerosol Forcing</v>
      </c>
      <c r="T55" s="21" t="str">
        <f>ForcingConstraint!$A$7</f>
        <v>Historical Non-CO2 Anthropogenic Reactive Gas Emissions</v>
      </c>
      <c r="U55" s="21" t="str">
        <f>ForcingConstraint!$A$10</f>
        <v>Historical Fossil Carbon Dioxide Emissions</v>
      </c>
      <c r="V55" s="21" t="str">
        <f>ForcingConstraint!$A$11</f>
        <v>Historical Open Burning Emissions</v>
      </c>
      <c r="W55" s="16" t="str">
        <f>requirement!$A$9</f>
        <v>Historical Solar Forcing</v>
      </c>
      <c r="X55" s="16" t="str">
        <f>ForcingConstraint!$A$14</f>
        <v>Historical WMGHG Concentrations</v>
      </c>
      <c r="Y55" s="16" t="str">
        <f>ForcingConstraint!$A$16</f>
        <v>Historical Land Use</v>
      </c>
    </row>
    <row r="56" spans="1:27" ht="75">
      <c r="A56" s="13" t="s">
        <v>5245</v>
      </c>
      <c r="B56" s="16" t="s">
        <v>2152</v>
      </c>
      <c r="C56" s="13" t="s">
        <v>2153</v>
      </c>
      <c r="D56" s="16" t="s">
        <v>6693</v>
      </c>
      <c r="E56" s="13" t="s">
        <v>2157</v>
      </c>
      <c r="F56" s="13" t="s">
        <v>2158</v>
      </c>
      <c r="G56" s="21" t="s">
        <v>70</v>
      </c>
      <c r="H56" s="21" t="str">
        <f>party!$A$45</f>
        <v>George Boer</v>
      </c>
      <c r="I56" s="21" t="str">
        <f>party!$A$46</f>
        <v>Doug Smith</v>
      </c>
      <c r="K56" s="13" t="str">
        <f>references!$D$14</f>
        <v>Overview CMIP6-Endorsed MIPs</v>
      </c>
      <c r="O56" s="21" t="str">
        <f>party!$A$6</f>
        <v>Charlotte Pascoe</v>
      </c>
      <c r="P56" s="13" t="b">
        <v>1</v>
      </c>
      <c r="Q56" s="13" t="b">
        <v>1</v>
      </c>
      <c r="R56" s="16" t="str">
        <f>ForcingConstraint!$A$38</f>
        <v>RCP45 Well Mixed GHG</v>
      </c>
      <c r="S56" s="16" t="str">
        <f>ForcingConstraint!$A$50</f>
        <v>RCP45 Short Lived Gas Species</v>
      </c>
      <c r="T56" s="16" t="str">
        <f>ForcingConstraint!$A$62</f>
        <v>RCP45 Aerosols</v>
      </c>
      <c r="U56" s="16" t="str">
        <f>ForcingConstraint!$A$74</f>
        <v>RCP45 Aerosol Precursors</v>
      </c>
      <c r="V56" s="16" t="str">
        <f>ForcingConstraint!$A$86</f>
        <v>SSP2 RCP45 Land Use</v>
      </c>
    </row>
    <row r="57" spans="1:27" ht="105" customHeight="1">
      <c r="A57" s="22" t="s">
        <v>2294</v>
      </c>
      <c r="B57" s="21" t="s">
        <v>2294</v>
      </c>
      <c r="C57" s="22" t="s">
        <v>2295</v>
      </c>
      <c r="D57" s="21" t="s">
        <v>2296</v>
      </c>
      <c r="E57" s="22" t="s">
        <v>2297</v>
      </c>
      <c r="F57" s="22" t="s">
        <v>1799</v>
      </c>
      <c r="G57" s="21" t="s">
        <v>70</v>
      </c>
      <c r="H57" s="21" t="str">
        <f>party!$A$4</f>
        <v>Bjorn Stevens</v>
      </c>
      <c r="I57" s="21" t="str">
        <f>party!$A$11</f>
        <v>Gunnar Myhre</v>
      </c>
      <c r="J57" s="21" t="str">
        <f>party!$A$19</f>
        <v>Michael Schulz</v>
      </c>
      <c r="K57" s="22" t="str">
        <f>references!$D$2</f>
        <v>Aerosol forcing fields for CMIP6</v>
      </c>
      <c r="L57" s="22"/>
      <c r="M57" s="22"/>
      <c r="N57" s="22"/>
      <c r="O57" s="21" t="str">
        <f>party!$A$6</f>
        <v>Charlotte Pascoe</v>
      </c>
      <c r="P57" s="13" t="b">
        <v>1</v>
      </c>
      <c r="Q57" s="13" t="b">
        <v>1</v>
      </c>
      <c r="R57" s="21" t="str">
        <f>ForcingConstraint!$A$5</f>
        <v>Historical Aerosol Plume Climatology</v>
      </c>
      <c r="S57" s="21" t="str">
        <f>ForcingConstraint!$A$6</f>
        <v>Historical Emission Based Grid-Point Aerosol Forcing</v>
      </c>
      <c r="T57" s="21"/>
      <c r="U57" s="21"/>
      <c r="V57" s="21"/>
      <c r="W57" s="21"/>
      <c r="X57" s="21"/>
      <c r="Y57" s="21"/>
      <c r="Z57" s="21"/>
      <c r="AA57" s="21"/>
    </row>
    <row r="58" spans="1:27" ht="45">
      <c r="A58" s="13" t="s">
        <v>5246</v>
      </c>
      <c r="B58" s="16" t="s">
        <v>2456</v>
      </c>
      <c r="C58" s="13" t="s">
        <v>2455</v>
      </c>
      <c r="D58" s="16" t="s">
        <v>6694</v>
      </c>
      <c r="E58" s="13" t="s">
        <v>6695</v>
      </c>
      <c r="F58" s="13" t="s">
        <v>2457</v>
      </c>
      <c r="G58" s="16" t="s">
        <v>70</v>
      </c>
      <c r="H58" s="21" t="str">
        <f>party!$A$72</f>
        <v xml:space="preserve">Robert Pincus </v>
      </c>
      <c r="I58" s="21" t="str">
        <f>party!$A$73</f>
        <v>Piers Forster</v>
      </c>
      <c r="J58" s="21" t="str">
        <f>party!$A$4</f>
        <v>Bjorn Stevens</v>
      </c>
      <c r="K58" s="13" t="str">
        <f>references!D$14</f>
        <v>Overview CMIP6-Endorsed MIPs</v>
      </c>
      <c r="O58" s="21" t="str">
        <f>party!$A$6</f>
        <v>Charlotte Pascoe</v>
      </c>
      <c r="P58" s="13" t="s">
        <v>1257</v>
      </c>
    </row>
    <row r="59" spans="1:27" ht="60">
      <c r="A59" s="13" t="s">
        <v>4967</v>
      </c>
      <c r="B59" s="16" t="s">
        <v>2552</v>
      </c>
      <c r="C59" s="13" t="s">
        <v>2553</v>
      </c>
      <c r="D59" s="16" t="s">
        <v>2554</v>
      </c>
      <c r="E59" s="13" t="s">
        <v>4966</v>
      </c>
      <c r="F59" s="13" t="s">
        <v>2556</v>
      </c>
      <c r="G59" s="16" t="s">
        <v>70</v>
      </c>
      <c r="H59" s="21" t="str">
        <f>party!$A$72</f>
        <v xml:space="preserve">Robert Pincus </v>
      </c>
      <c r="I59" s="21" t="str">
        <f>party!$A$73</f>
        <v>Piers Forster</v>
      </c>
      <c r="J59" s="21" t="str">
        <f>party!$A$4</f>
        <v>Bjorn Stevens</v>
      </c>
      <c r="K59" s="13" t="str">
        <f>references!D$14</f>
        <v>Overview CMIP6-Endorsed MIPs</v>
      </c>
      <c r="L59" s="22" t="str">
        <f>references!$D$64</f>
        <v>Pincus, R., P. M. Forster, B. Stevens (2016), The Radiative Forcing Model Intercomparison Project (RFMIP): experimental protocol for CMIP6, Geosci. Model Dev., 9, 3447-3460</v>
      </c>
      <c r="O59" s="21" t="str">
        <f>party!$A$6</f>
        <v>Charlotte Pascoe</v>
      </c>
      <c r="P59" s="13" t="s">
        <v>1257</v>
      </c>
    </row>
    <row r="60" spans="1:27" ht="60">
      <c r="A60" s="13" t="s">
        <v>6142</v>
      </c>
      <c r="B60" s="16" t="s">
        <v>6145</v>
      </c>
      <c r="C60" s="13" t="s">
        <v>6146</v>
      </c>
      <c r="D60" s="16" t="s">
        <v>6148</v>
      </c>
      <c r="E60" s="13" t="s">
        <v>7953</v>
      </c>
      <c r="F60" s="13" t="s">
        <v>2556</v>
      </c>
      <c r="G60" s="16" t="s">
        <v>70</v>
      </c>
      <c r="H60" s="21" t="str">
        <f>party!$A$72</f>
        <v xml:space="preserve">Robert Pincus </v>
      </c>
      <c r="I60" s="21" t="str">
        <f>party!$A$73</f>
        <v>Piers Forster</v>
      </c>
      <c r="J60" s="21" t="str">
        <f>party!$A$4</f>
        <v>Bjorn Stevens</v>
      </c>
      <c r="K60" s="13" t="str">
        <f>references!D$14</f>
        <v>Overview CMIP6-Endorsed MIPs</v>
      </c>
      <c r="L60" s="22" t="str">
        <f>references!$D$64</f>
        <v>Pincus, R., P. M. Forster, B. Stevens (2016), The Radiative Forcing Model Intercomparison Project (RFMIP): experimental protocol for CMIP6, Geosci. Model Dev., 9, 3447-3460</v>
      </c>
      <c r="O60" s="21" t="str">
        <f>party!$A$6</f>
        <v>Charlotte Pascoe</v>
      </c>
      <c r="P60" s="13" t="b">
        <v>1</v>
      </c>
      <c r="R60" s="21" t="str">
        <f>ForcingConstraint!$A$327</f>
        <v>2014 Anthropogenic GHG</v>
      </c>
      <c r="S60" s="21" t="str">
        <f>ForcingConstraint!$A$329</f>
        <v>2014 Anthropogenic Aerosols</v>
      </c>
      <c r="T60" s="21" t="str">
        <f>ForcingConstraint!$A$330</f>
        <v>2014 Anthropogenic Aerosol Precursors</v>
      </c>
      <c r="U60" s="21" t="str">
        <f>ForcingConstraint!$A$331</f>
        <v>2014 Anthropogenic O3</v>
      </c>
      <c r="V60" s="21" t="str">
        <f>ForcingConstraint!$A$328</f>
        <v>2014 Anthropogenic Land Use</v>
      </c>
    </row>
    <row r="61" spans="1:27" ht="75">
      <c r="A61" s="13" t="s">
        <v>6143</v>
      </c>
      <c r="B61" s="16" t="s">
        <v>6144</v>
      </c>
      <c r="C61" s="13" t="s">
        <v>6147</v>
      </c>
      <c r="D61" s="16" t="s">
        <v>6149</v>
      </c>
      <c r="E61" s="13" t="s">
        <v>6696</v>
      </c>
      <c r="F61" s="13" t="s">
        <v>3128</v>
      </c>
      <c r="G61" s="16" t="s">
        <v>70</v>
      </c>
      <c r="H61" s="21" t="str">
        <f>party!$A$72</f>
        <v xml:space="preserve">Robert Pincus </v>
      </c>
      <c r="I61" s="21" t="str">
        <f>party!$A$73</f>
        <v>Piers Forster</v>
      </c>
      <c r="J61" s="21" t="str">
        <f>party!$A$4</f>
        <v>Bjorn Stevens</v>
      </c>
      <c r="K61" s="13" t="str">
        <f>references!D$14</f>
        <v>Overview CMIP6-Endorsed MIPs</v>
      </c>
      <c r="L61" s="22" t="str">
        <f>references!$D$64</f>
        <v>Pincus, R., P. M. Forster, B. Stevens (2016), The Radiative Forcing Model Intercomparison Project (RFMIP): experimental protocol for CMIP6, Geosci. Model Dev., 9, 3447-3460</v>
      </c>
      <c r="O61" s="21" t="str">
        <f>party!$A$6</f>
        <v>Charlotte Pascoe</v>
      </c>
      <c r="P61" s="13" t="b">
        <v>1</v>
      </c>
      <c r="R61" s="21" t="str">
        <f>ForcingConstraint!$A$327</f>
        <v>2014 Anthropogenic GHG</v>
      </c>
      <c r="S61" s="21" t="str">
        <f>ForcingConstraint!$A$344</f>
        <v>RFMIP 2014 Aerosols</v>
      </c>
      <c r="T61" s="21" t="str">
        <f>ForcingConstraint!$A$328</f>
        <v>2014 Anthropogenic Land Use</v>
      </c>
    </row>
    <row r="62" spans="1:27" ht="60">
      <c r="A62" s="13" t="s">
        <v>4985</v>
      </c>
      <c r="B62" s="13" t="s">
        <v>4986</v>
      </c>
      <c r="C62" s="13" t="s">
        <v>4987</v>
      </c>
      <c r="D62" s="16" t="s">
        <v>4984</v>
      </c>
      <c r="E62" s="13" t="s">
        <v>4988</v>
      </c>
      <c r="F62" s="13" t="s">
        <v>2556</v>
      </c>
      <c r="G62" s="16" t="s">
        <v>70</v>
      </c>
      <c r="H62" s="21" t="str">
        <f>party!$A$72</f>
        <v xml:space="preserve">Robert Pincus </v>
      </c>
      <c r="I62" s="21" t="str">
        <f>party!$A$73</f>
        <v>Piers Forster</v>
      </c>
      <c r="J62" s="21" t="str">
        <f>party!$A$4</f>
        <v>Bjorn Stevens</v>
      </c>
      <c r="K62" s="13" t="str">
        <f>references!D$14</f>
        <v>Overview CMIP6-Endorsed MIPs</v>
      </c>
      <c r="L62" s="22" t="str">
        <f>references!$D$64</f>
        <v>Pincus, R., P. M. Forster, B. Stevens (2016), The Radiative Forcing Model Intercomparison Project (RFMIP): experimental protocol for CMIP6, Geosci. Model Dev., 9, 3447-3460</v>
      </c>
      <c r="O62" s="21" t="str">
        <f>party!$A$6</f>
        <v>Charlotte Pascoe</v>
      </c>
      <c r="P62" s="13" t="b">
        <v>1</v>
      </c>
      <c r="R62" s="16" t="str">
        <f>ForcingConstraint!$A$28</f>
        <v>Pre-Industrial Aerosols</v>
      </c>
      <c r="S62" s="16" t="str">
        <f>ForcingConstraint!$A$29</f>
        <v>Pre-Industrial Aerosol Precursors</v>
      </c>
      <c r="T62" s="16" t="str">
        <f>ForcingConstraint!$A$34</f>
        <v>Pre-Industrial Land Use</v>
      </c>
      <c r="U62" s="16" t="str">
        <f>ForcingConstraint!$A$429</f>
        <v>Pre-Industrial Solar Irradiance Forcing</v>
      </c>
    </row>
    <row r="63" spans="1:27" ht="75">
      <c r="A63" s="13" t="s">
        <v>4990</v>
      </c>
      <c r="B63" s="13" t="s">
        <v>4991</v>
      </c>
      <c r="C63" s="13" t="s">
        <v>4992</v>
      </c>
      <c r="D63" s="16" t="s">
        <v>1561</v>
      </c>
      <c r="E63" s="13" t="s">
        <v>4993</v>
      </c>
      <c r="F63" s="13" t="s">
        <v>2556</v>
      </c>
      <c r="G63" s="16" t="s">
        <v>70</v>
      </c>
      <c r="H63" s="21" t="str">
        <f>party!$A$72</f>
        <v xml:space="preserve">Robert Pincus </v>
      </c>
      <c r="I63" s="21" t="str">
        <f>party!$A$73</f>
        <v>Piers Forster</v>
      </c>
      <c r="J63" s="21" t="str">
        <f>party!$A$4</f>
        <v>Bjorn Stevens</v>
      </c>
      <c r="K63" s="22" t="str">
        <f>references!$D$64</f>
        <v>Pincus, R., P. M. Forster, B. Stevens (2016), The Radiative Forcing Model Intercomparison Project (RFMIP): experimental protocol for CMIP6, Geosci. Model Dev., 9, 3447-3460</v>
      </c>
      <c r="L63" s="22"/>
      <c r="O63" s="21" t="str">
        <f>party!$A$6</f>
        <v>Charlotte Pascoe</v>
      </c>
      <c r="P63" s="13" t="b">
        <v>1</v>
      </c>
      <c r="R63" s="16" t="str">
        <f>ForcingConstraint!$A$25</f>
        <v>Pre-Industrial WMGHG Concentrations excluding CO2</v>
      </c>
      <c r="S63" s="16" t="str">
        <f>ForcingConstraint!$A$28</f>
        <v>Pre-Industrial Aerosols</v>
      </c>
      <c r="T63" s="16" t="str">
        <f>ForcingConstraint!$A$29</f>
        <v>Pre-Industrial Aerosol Precursors</v>
      </c>
      <c r="U63" s="16" t="str">
        <f>ForcingConstraint!$A$34</f>
        <v>Pre-Industrial Land Use</v>
      </c>
      <c r="V63" s="21" t="str">
        <f>ForcingConstraint!$A$32</f>
        <v>Pre-Industrial Ozone Concentrations</v>
      </c>
      <c r="W63" s="16" t="str">
        <f>ForcingConstraint!$A$429</f>
        <v>Pre-Industrial Solar Irradiance Forcing</v>
      </c>
    </row>
    <row r="64" spans="1:27" ht="90">
      <c r="A64" s="13" t="s">
        <v>5003</v>
      </c>
      <c r="B64" s="16" t="s">
        <v>5008</v>
      </c>
      <c r="C64" s="13" t="s">
        <v>4995</v>
      </c>
      <c r="D64" s="16" t="s">
        <v>2565</v>
      </c>
      <c r="E64" s="13" t="s">
        <v>2641</v>
      </c>
      <c r="F64" s="13" t="s">
        <v>2556</v>
      </c>
      <c r="G64" s="16" t="s">
        <v>70</v>
      </c>
      <c r="H64" s="21" t="str">
        <f>party!$A$72</f>
        <v xml:space="preserve">Robert Pincus </v>
      </c>
      <c r="I64" s="21" t="str">
        <f>party!$A$73</f>
        <v>Piers Forster</v>
      </c>
      <c r="J64" s="21" t="str">
        <f>party!$A$4</f>
        <v>Bjorn Stevens</v>
      </c>
      <c r="K64" s="13" t="str">
        <f>references!D$14</f>
        <v>Overview CMIP6-Endorsed MIPs</v>
      </c>
      <c r="L64" s="22" t="str">
        <f>references!$D$64</f>
        <v>Pincus, R., P. M. Forster, B. Stevens (2016), The Radiative Forcing Model Intercomparison Project (RFMIP): experimental protocol for CMIP6, Geosci. Model Dev., 9, 3447-3460</v>
      </c>
      <c r="O64" s="21" t="str">
        <f>party!$A$6</f>
        <v>Charlotte Pascoe</v>
      </c>
      <c r="P64" s="13" t="b">
        <v>1</v>
      </c>
      <c r="R64" s="16" t="str">
        <f>ForcingConstraint!$A$406</f>
        <v>Pre-industrial GHG Concentrations excluding O3</v>
      </c>
      <c r="S64" s="16" t="str">
        <f>ForcingConstraint!$A$34</f>
        <v>Pre-Industrial Land Use</v>
      </c>
      <c r="T64" s="16" t="str">
        <f>ForcingConstraint!$A$429</f>
        <v>Pre-Industrial Solar Irradiance Forcing</v>
      </c>
    </row>
    <row r="65" spans="1:26" ht="75">
      <c r="A65" s="13" t="s">
        <v>5002</v>
      </c>
      <c r="B65" s="16" t="s">
        <v>5007</v>
      </c>
      <c r="C65" s="13" t="s">
        <v>5006</v>
      </c>
      <c r="D65" s="16" t="s">
        <v>5005</v>
      </c>
      <c r="E65" s="13" t="s">
        <v>5004</v>
      </c>
      <c r="F65" s="13" t="s">
        <v>2556</v>
      </c>
      <c r="G65" s="16" t="s">
        <v>70</v>
      </c>
      <c r="H65" s="21" t="str">
        <f>party!$A$72</f>
        <v xml:space="preserve">Robert Pincus </v>
      </c>
      <c r="I65" s="21" t="str">
        <f>party!$A$73</f>
        <v>Piers Forster</v>
      </c>
      <c r="J65" s="21" t="str">
        <f>party!$A$4</f>
        <v>Bjorn Stevens</v>
      </c>
      <c r="K65" s="22" t="str">
        <f>references!$D$64</f>
        <v>Pincus, R., P. M. Forster, B. Stevens (2016), The Radiative Forcing Model Intercomparison Project (RFMIP): experimental protocol for CMIP6, Geosci. Model Dev., 9, 3447-3460</v>
      </c>
      <c r="L65" s="22"/>
      <c r="O65" s="21" t="str">
        <f>party!$A$6</f>
        <v>Charlotte Pascoe</v>
      </c>
      <c r="P65" s="13" t="b">
        <v>1</v>
      </c>
      <c r="R65" s="16" t="str">
        <f>ForcingConstraint!$A$25</f>
        <v>Pre-Industrial WMGHG Concentrations excluding CO2</v>
      </c>
      <c r="S65" s="16" t="str">
        <f>ForcingConstraint!$A$26</f>
        <v>Pre-Industrial CO2 Concentration</v>
      </c>
      <c r="T65" s="16" t="str">
        <f>ForcingConstraint!$A$28</f>
        <v>Pre-Industrial Aerosols</v>
      </c>
      <c r="U65" s="16" t="str">
        <f>ForcingConstraint!$A$29</f>
        <v>Pre-Industrial Aerosol Precursors</v>
      </c>
      <c r="V65" s="21" t="str">
        <f>ForcingConstraint!$A$32</f>
        <v>Pre-Industrial Ozone Concentrations</v>
      </c>
      <c r="W65" s="16" t="str">
        <f>ForcingConstraint!$A$429</f>
        <v>Pre-Industrial Solar Irradiance Forcing</v>
      </c>
    </row>
    <row r="66" spans="1:26" ht="75">
      <c r="A66" s="13" t="s">
        <v>7948</v>
      </c>
      <c r="B66" s="16" t="s">
        <v>7949</v>
      </c>
      <c r="C66" s="13" t="s">
        <v>7950</v>
      </c>
      <c r="D66" s="16" t="s">
        <v>2638</v>
      </c>
      <c r="E66" s="13" t="s">
        <v>2640</v>
      </c>
      <c r="F66" s="13" t="s">
        <v>2556</v>
      </c>
      <c r="G66" s="16" t="s">
        <v>70</v>
      </c>
      <c r="H66" s="21" t="str">
        <f>party!$A$72</f>
        <v xml:space="preserve">Robert Pincus </v>
      </c>
      <c r="I66" s="21" t="str">
        <f>party!$A$73</f>
        <v>Piers Forster</v>
      </c>
      <c r="J66" s="21" t="str">
        <f>party!$A$4</f>
        <v>Bjorn Stevens</v>
      </c>
      <c r="K66" s="13" t="str">
        <f>references!D$14</f>
        <v>Overview CMIP6-Endorsed MIPs</v>
      </c>
      <c r="L66" s="22" t="str">
        <f>references!$D$64</f>
        <v>Pincus, R., P. M. Forster, B. Stevens (2016), The Radiative Forcing Model Intercomparison Project (RFMIP): experimental protocol for CMIP6, Geosci. Model Dev., 9, 3447-3460</v>
      </c>
      <c r="O66" s="21" t="str">
        <f>party!$A$6</f>
        <v>Charlotte Pascoe</v>
      </c>
      <c r="P66" s="13" t="b">
        <v>1</v>
      </c>
      <c r="R66" s="16" t="str">
        <f>ForcingConstraint!$A$25</f>
        <v>Pre-Industrial WMGHG Concentrations excluding CO2</v>
      </c>
      <c r="S66" s="16" t="str">
        <f>ForcingConstraint!$A$26</f>
        <v>Pre-Industrial CO2 Concentration</v>
      </c>
      <c r="T66" s="16" t="str">
        <f>ForcingConstraint!$A$34</f>
        <v>Pre-Industrial Land Use</v>
      </c>
      <c r="U66" s="21" t="str">
        <f>ForcingConstraint!$A$32</f>
        <v>Pre-Industrial Ozone Concentrations</v>
      </c>
      <c r="V66" s="16" t="str">
        <f>ForcingConstraint!$A$429</f>
        <v>Pre-Industrial Solar Irradiance Forcing</v>
      </c>
    </row>
    <row r="67" spans="1:26" ht="75">
      <c r="A67" s="13" t="s">
        <v>4968</v>
      </c>
      <c r="B67" s="16" t="s">
        <v>2636</v>
      </c>
      <c r="C67" s="13" t="s">
        <v>4974</v>
      </c>
      <c r="D67" s="16" t="s">
        <v>2638</v>
      </c>
      <c r="E67" s="13" t="s">
        <v>2640</v>
      </c>
      <c r="F67" s="13" t="s">
        <v>2556</v>
      </c>
      <c r="G67" s="16" t="s">
        <v>70</v>
      </c>
      <c r="H67" s="21" t="str">
        <f>party!$A$72</f>
        <v xml:space="preserve">Robert Pincus </v>
      </c>
      <c r="I67" s="21" t="str">
        <f>party!$A$73</f>
        <v>Piers Forster</v>
      </c>
      <c r="J67" s="21" t="str">
        <f>party!$A$4</f>
        <v>Bjorn Stevens</v>
      </c>
      <c r="K67" s="13" t="str">
        <f>references!D$14</f>
        <v>Overview CMIP6-Endorsed MIPs</v>
      </c>
      <c r="O67" s="21" t="str">
        <f>party!$A$6</f>
        <v>Charlotte Pascoe</v>
      </c>
      <c r="P67" s="13" t="b">
        <v>1</v>
      </c>
      <c r="R67" s="16" t="str">
        <f>ForcingConstraint!$A$25</f>
        <v>Pre-Industrial WMGHG Concentrations excluding CO2</v>
      </c>
      <c r="S67" s="16" t="str">
        <f>ForcingConstraint!$A$26</f>
        <v>Pre-Industrial CO2 Concentration</v>
      </c>
      <c r="T67" s="16" t="str">
        <f>ForcingConstraint!$A$34</f>
        <v>Pre-Industrial Land Use</v>
      </c>
      <c r="U67" s="21" t="str">
        <f>ForcingConstraint!$A$32</f>
        <v>Pre-Industrial Ozone Concentrations</v>
      </c>
      <c r="V67" s="21" t="str">
        <f>ForcingConstraint!$A$33</f>
        <v>Pre-Industrial Stratospheric H2O Concentrations</v>
      </c>
      <c r="W67" s="16" t="str">
        <f>ForcingConstraint!$A$429</f>
        <v>Pre-Industrial Solar Irradiance Forcing</v>
      </c>
    </row>
    <row r="68" spans="1:26" ht="75">
      <c r="A68" s="13" t="s">
        <v>4969</v>
      </c>
      <c r="B68" s="16" t="s">
        <v>2637</v>
      </c>
      <c r="C68" s="13" t="s">
        <v>4975</v>
      </c>
      <c r="D68" s="16" t="s">
        <v>2639</v>
      </c>
      <c r="E68" s="13" t="s">
        <v>2642</v>
      </c>
      <c r="F68" s="13" t="s">
        <v>2556</v>
      </c>
      <c r="G68" s="16" t="s">
        <v>70</v>
      </c>
      <c r="H68" s="21" t="str">
        <f>party!$A$72</f>
        <v xml:space="preserve">Robert Pincus </v>
      </c>
      <c r="I68" s="21" t="str">
        <f>party!$A$73</f>
        <v>Piers Forster</v>
      </c>
      <c r="J68" s="21" t="str">
        <f>party!$A$4</f>
        <v>Bjorn Stevens</v>
      </c>
      <c r="K68" s="13" t="str">
        <f>references!D$14</f>
        <v>Overview CMIP6-Endorsed MIPs</v>
      </c>
      <c r="L68" s="22" t="str">
        <f>references!$D$64</f>
        <v>Pincus, R., P. M. Forster, B. Stevens (2016), The Radiative Forcing Model Intercomparison Project (RFMIP): experimental protocol for CMIP6, Geosci. Model Dev., 9, 3447-3460</v>
      </c>
      <c r="O68" s="21" t="str">
        <f>party!$A$6</f>
        <v>Charlotte Pascoe</v>
      </c>
      <c r="P68" s="13" t="b">
        <v>1</v>
      </c>
      <c r="R68" s="16" t="str">
        <f>ForcingConstraint!$A$25</f>
        <v>Pre-Industrial WMGHG Concentrations excluding CO2</v>
      </c>
      <c r="S68" s="16" t="str">
        <f>ForcingConstraint!$A$26</f>
        <v>Pre-Industrial CO2 Concentration</v>
      </c>
      <c r="T68" s="16" t="str">
        <f>ForcingConstraint!$A$34</f>
        <v>Pre-Industrial Land Use</v>
      </c>
      <c r="U68" s="21" t="str">
        <f>ForcingConstraint!$A$32</f>
        <v>Pre-Industrial Ozone Concentrations</v>
      </c>
      <c r="V68" s="21" t="str">
        <f>ForcingConstraint!$A$33</f>
        <v>Pre-Industrial Stratospheric H2O Concentrations</v>
      </c>
    </row>
    <row r="69" spans="1:26" ht="45">
      <c r="A69" s="13" t="s">
        <v>4970</v>
      </c>
      <c r="B69" s="16" t="s">
        <v>2659</v>
      </c>
      <c r="C69" s="13" t="s">
        <v>4973</v>
      </c>
      <c r="D69" s="16" t="s">
        <v>2660</v>
      </c>
      <c r="E69" s="13" t="s">
        <v>2661</v>
      </c>
      <c r="F69" s="13" t="s">
        <v>2662</v>
      </c>
      <c r="G69" s="16" t="s">
        <v>70</v>
      </c>
      <c r="H69" s="21" t="str">
        <f>party!$A$72</f>
        <v xml:space="preserve">Robert Pincus </v>
      </c>
      <c r="I69" s="21" t="str">
        <f>party!$A$73</f>
        <v>Piers Forster</v>
      </c>
      <c r="J69" s="21" t="str">
        <f>party!$A$4</f>
        <v>Bjorn Stevens</v>
      </c>
      <c r="K69" s="13" t="str">
        <f>references!D$14</f>
        <v>Overview CMIP6-Endorsed MIPs</v>
      </c>
      <c r="O69" s="21" t="str">
        <f>party!$A$6</f>
        <v>Charlotte Pascoe</v>
      </c>
      <c r="P69" s="13" t="b">
        <v>1</v>
      </c>
      <c r="R69" s="16" t="str">
        <f>ForcingConstraint!$A$36</f>
        <v>RCP85 Well Mixed GHG</v>
      </c>
      <c r="S69" s="16" t="str">
        <f>ForcingConstraint!$A$48</f>
        <v>RCP85 Short Lived Gas Species</v>
      </c>
      <c r="T69" s="16" t="str">
        <f>ForcingConstraint!$A$84</f>
        <v>SSP5 RCP85 Land Use</v>
      </c>
    </row>
    <row r="70" spans="1:26" ht="90">
      <c r="A70" s="13" t="s">
        <v>7044</v>
      </c>
      <c r="B70" s="16" t="s">
        <v>7034</v>
      </c>
      <c r="C70" s="13" t="s">
        <v>7035</v>
      </c>
      <c r="D70" s="16" t="s">
        <v>7036</v>
      </c>
      <c r="E70" s="13" t="s">
        <v>7037</v>
      </c>
      <c r="F70" s="13" t="s">
        <v>7038</v>
      </c>
      <c r="G70" s="16" t="s">
        <v>70</v>
      </c>
      <c r="H70" s="21" t="str">
        <f>party!$A$25</f>
        <v>Veronika Eyring</v>
      </c>
      <c r="K70" s="13" t="str">
        <f>references!$D$42</f>
        <v>Eyring, V., S. Bony, G. A. Meehl, C. Senior, B. Stevens, R. J. Stouffer, K. E. Taylor (2016), Overview of the Coupled Model Intercomparison Project Phase 6 (CMIP6) experimental design and organization, Geosci. Model Dev., 9, 1937-1958</v>
      </c>
      <c r="L70" s="13" t="str">
        <f>references!D$14</f>
        <v>Overview CMIP6-Endorsed MIPs</v>
      </c>
      <c r="O70" s="21" t="str">
        <f>party!$A$6</f>
        <v>Charlotte Pascoe</v>
      </c>
      <c r="P70" s="13" t="b">
        <v>1</v>
      </c>
      <c r="R70" s="16" t="str">
        <f>ForcingConstraint!$A$27</f>
        <v>Calculate Pre-Industrial CO2 Concentration</v>
      </c>
      <c r="S70" s="16" t="str">
        <f>ForcingConstraint!$A$25</f>
        <v>Pre-Industrial WMGHG Concentrations excluding CO2</v>
      </c>
      <c r="T70" s="16" t="str">
        <f>ForcingConstraint!$A$28</f>
        <v>Pre-Industrial Aerosols</v>
      </c>
      <c r="U70" s="16" t="str">
        <f>ForcingConstraint!$A$29</f>
        <v>Pre-Industrial Aerosol Precursors</v>
      </c>
      <c r="V70" s="21" t="str">
        <f>ForcingConstraint!$A$32</f>
        <v>Pre-Industrial Ozone Concentrations</v>
      </c>
      <c r="W70" s="21" t="str">
        <f>ForcingConstraint!$A$33</f>
        <v>Pre-Industrial Stratospheric H2O Concentrations</v>
      </c>
      <c r="X70" s="16" t="str">
        <f>ForcingConstraint!$A$31</f>
        <v>Pre-Industrial Stratospheric Aerosol</v>
      </c>
      <c r="Y70" s="16" t="str">
        <f>ForcingConstraint!$A$34</f>
        <v>Pre-Industrial Land Use</v>
      </c>
      <c r="Z70" s="16" t="str">
        <f>ForcingConstraint!$A$429</f>
        <v>Pre-Industrial Solar Irradiance Forcing</v>
      </c>
    </row>
    <row r="71" spans="1:26" ht="90">
      <c r="A71" s="13" t="s">
        <v>4971</v>
      </c>
      <c r="B71" s="16" t="s">
        <v>2674</v>
      </c>
      <c r="C71" s="13" t="s">
        <v>2673</v>
      </c>
      <c r="D71" s="16" t="s">
        <v>2674</v>
      </c>
      <c r="E71" s="13" t="s">
        <v>6697</v>
      </c>
      <c r="F71" s="13" t="s">
        <v>2745</v>
      </c>
      <c r="G71" s="16" t="s">
        <v>70</v>
      </c>
      <c r="H71" s="21" t="str">
        <f>party!$A$25</f>
        <v>Veronika Eyring</v>
      </c>
      <c r="K71" s="13" t="str">
        <f>references!$D$42</f>
        <v>Eyring, V., S. Bony, G. A. Meehl, C. Senior, B. Stevens, R. J. Stouffer, K. E. Taylor (2016), Overview of the Coupled Model Intercomparison Project Phase 6 (CMIP6) experimental design and organization, Geosci. Model Dev., 9, 1937-1958</v>
      </c>
      <c r="L71" s="13" t="str">
        <f>references!D$14</f>
        <v>Overview CMIP6-Endorsed MIPs</v>
      </c>
      <c r="O71" s="21" t="str">
        <f>party!$A$6</f>
        <v>Charlotte Pascoe</v>
      </c>
      <c r="P71" s="13" t="b">
        <v>1</v>
      </c>
      <c r="R71" s="16" t="str">
        <f>ForcingConstraint!$A$26</f>
        <v>Pre-Industrial CO2 Concentration</v>
      </c>
      <c r="S71" s="16" t="str">
        <f>ForcingConstraint!$A$25</f>
        <v>Pre-Industrial WMGHG Concentrations excluding CO2</v>
      </c>
      <c r="T71" s="16" t="str">
        <f>ForcingConstraint!$A$28</f>
        <v>Pre-Industrial Aerosols</v>
      </c>
      <c r="U71" s="16" t="str">
        <f>ForcingConstraint!$A$29</f>
        <v>Pre-Industrial Aerosol Precursors</v>
      </c>
      <c r="V71" s="21" t="str">
        <f>ForcingConstraint!$A$32</f>
        <v>Pre-Industrial Ozone Concentrations</v>
      </c>
      <c r="W71" s="21" t="str">
        <f>ForcingConstraint!$A$33</f>
        <v>Pre-Industrial Stratospheric H2O Concentrations</v>
      </c>
      <c r="X71" s="16" t="str">
        <f>ForcingConstraint!$A$31</f>
        <v>Pre-Industrial Stratospheric Aerosol</v>
      </c>
      <c r="Y71" s="16" t="str">
        <f>ForcingConstraint!$A$34</f>
        <v>Pre-Industrial Land Use</v>
      </c>
      <c r="Z71" s="16" t="str">
        <f>ForcingConstraint!$A$429</f>
        <v>Pre-Industrial Solar Irradiance Forcing</v>
      </c>
    </row>
    <row r="72" spans="1:26" ht="120">
      <c r="A72" s="13" t="s">
        <v>4972</v>
      </c>
      <c r="B72" s="16" t="s">
        <v>2675</v>
      </c>
      <c r="C72" s="13" t="s">
        <v>4976</v>
      </c>
      <c r="D72" s="16" t="s">
        <v>2675</v>
      </c>
      <c r="E72" s="13" t="s">
        <v>2676</v>
      </c>
      <c r="F72" s="13" t="s">
        <v>2746</v>
      </c>
      <c r="G72" s="21" t="s">
        <v>70</v>
      </c>
      <c r="H72" s="21" t="str">
        <f>party!$A$74</f>
        <v>Davide Zanchettin</v>
      </c>
      <c r="I72" s="21" t="str">
        <f>party!$A$75</f>
        <v>Claudia Timmreck</v>
      </c>
      <c r="J72" s="21" t="str">
        <f>party!$A$76</f>
        <v>Myriam Khodri</v>
      </c>
      <c r="K7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2" s="22" t="str">
        <f>references!$D$14</f>
        <v>Overview CMIP6-Endorsed MIPs</v>
      </c>
      <c r="O72" s="21" t="str">
        <f>party!$A$6</f>
        <v>Charlotte Pascoe</v>
      </c>
      <c r="P72" s="13" t="b">
        <v>1</v>
      </c>
      <c r="R72" s="16" t="str">
        <f>ForcingConstraint!$A$26</f>
        <v>Pre-Industrial CO2 Concentration</v>
      </c>
      <c r="S72" s="16" t="str">
        <f>ForcingConstraint!$A$25</f>
        <v>Pre-Industrial WMGHG Concentrations excluding CO2</v>
      </c>
      <c r="T72" s="16" t="str">
        <f>ForcingConstraint!$A$28</f>
        <v>Pre-Industrial Aerosols</v>
      </c>
      <c r="U72" s="16" t="str">
        <f>ForcingConstraint!$A$29</f>
        <v>Pre-Industrial Aerosol Precursors</v>
      </c>
      <c r="V72" s="21" t="str">
        <f>ForcingConstraint!$A$32</f>
        <v>Pre-Industrial Ozone Concentrations</v>
      </c>
      <c r="W72" s="21" t="str">
        <f>ForcingConstraint!$A$33</f>
        <v>Pre-Industrial Stratospheric H2O Concentrations</v>
      </c>
      <c r="X72" s="16" t="str">
        <f>ForcingConstraint!$A$34</f>
        <v>Pre-Industrial Land Use</v>
      </c>
      <c r="Y72" s="16" t="str">
        <f>ForcingConstraint!$A$429</f>
        <v>Pre-Industrial Solar Irradiance Forcing</v>
      </c>
    </row>
    <row r="73" spans="1:26" ht="90">
      <c r="A73" s="13" t="s">
        <v>5471</v>
      </c>
      <c r="B73" s="16" t="s">
        <v>5472</v>
      </c>
      <c r="C73" s="13" t="s">
        <v>5473</v>
      </c>
      <c r="D73" s="16" t="s">
        <v>5474</v>
      </c>
      <c r="E73" s="13" t="s">
        <v>5475</v>
      </c>
      <c r="F73" s="13" t="s">
        <v>5476</v>
      </c>
      <c r="G73" s="21" t="s">
        <v>70</v>
      </c>
      <c r="H73" s="21" t="str">
        <f>party!$A$43</f>
        <v>Nathan Gillet</v>
      </c>
      <c r="I73" s="21" t="str">
        <f>party!$A$44</f>
        <v>Hideo Shiogama</v>
      </c>
      <c r="J73" s="10" t="str">
        <f>party!$A$20</f>
        <v>Michaela I Hegglin</v>
      </c>
      <c r="K73" s="22" t="str">
        <f>references!$D$72</f>
        <v>Gillett, N. P., H. Shiogama, B. Funke, G. Hegerl, R. Knutti, K. Matthes, B. D. Santer, D. Stone, C. Tebaldi (2016), The Detection and Attribution Model Intercomparison Project (DAMIP v1.0) contribution to CMIP6, Geosci. Model Dev., 9, 3685-3697</v>
      </c>
      <c r="L73" s="22"/>
      <c r="O73" s="21" t="str">
        <f>party!$A$6</f>
        <v>Charlotte Pascoe</v>
      </c>
      <c r="P73" s="13" t="b">
        <v>1</v>
      </c>
      <c r="R73" s="16" t="str">
        <f>ForcingConstraint!$A$26</f>
        <v>Pre-Industrial CO2 Concentration</v>
      </c>
      <c r="S73" s="16" t="str">
        <f>ForcingConstraint!$A$25</f>
        <v>Pre-Industrial WMGHG Concentrations excluding CO2</v>
      </c>
      <c r="T73" s="16" t="str">
        <f>ForcingConstraint!$A$28</f>
        <v>Pre-Industrial Aerosols</v>
      </c>
      <c r="U73" s="16" t="str">
        <f>ForcingConstraint!$A$29</f>
        <v>Pre-Industrial Aerosol Precursors</v>
      </c>
      <c r="V73" s="21" t="str">
        <f>ForcingConstraint!$A$32</f>
        <v>Pre-Industrial Ozone Concentrations</v>
      </c>
      <c r="W73" s="21" t="str">
        <f>ForcingConstraint!$A$33</f>
        <v>Pre-Industrial Stratospheric H2O Concentrations</v>
      </c>
      <c r="X73" s="16" t="str">
        <f>ForcingConstraint!$A$34</f>
        <v>Pre-Industrial Land Use</v>
      </c>
    </row>
    <row r="74" spans="1:26" ht="75">
      <c r="A74" s="13" t="s">
        <v>5477</v>
      </c>
      <c r="B74" s="16" t="s">
        <v>5478</v>
      </c>
      <c r="C74" s="13" t="s">
        <v>5479</v>
      </c>
      <c r="D74" s="16" t="s">
        <v>5478</v>
      </c>
      <c r="E74" s="13" t="s">
        <v>5480</v>
      </c>
      <c r="F74" s="13" t="s">
        <v>5481</v>
      </c>
      <c r="G74" s="21" t="s">
        <v>70</v>
      </c>
      <c r="H74" s="21" t="str">
        <f>party!$A$43</f>
        <v>Nathan Gillet</v>
      </c>
      <c r="I74" s="21" t="str">
        <f>party!$A$44</f>
        <v>Hideo Shiogama</v>
      </c>
      <c r="J74" s="10" t="str">
        <f>party!$A$20</f>
        <v>Michaela I Hegglin</v>
      </c>
      <c r="K74" s="22" t="str">
        <f>references!$D$72</f>
        <v>Gillett, N. P., H. Shiogama, B. Funke, G. Hegerl, R. Knutti, K. Matthes, B. D. Santer, D. Stone, C. Tebaldi (2016), The Detection and Attribution Model Intercomparison Project (DAMIP v1.0) contribution to CMIP6, Geosci. Model Dev., 9, 3685-3697</v>
      </c>
      <c r="L74" s="22"/>
      <c r="O74" s="21" t="str">
        <f>party!$A$6</f>
        <v>Charlotte Pascoe</v>
      </c>
      <c r="P74" s="13" t="b">
        <v>1</v>
      </c>
      <c r="R74" s="16" t="str">
        <f>ForcingConstraint!$A$26</f>
        <v>Pre-Industrial CO2 Concentration</v>
      </c>
      <c r="S74" s="16" t="str">
        <f>ForcingConstraint!$A$25</f>
        <v>Pre-Industrial WMGHG Concentrations excluding CO2</v>
      </c>
      <c r="T74" s="21" t="str">
        <f>ForcingConstraint!$A$32</f>
        <v>Pre-Industrial Ozone Concentrations</v>
      </c>
      <c r="U74" s="21" t="str">
        <f>ForcingConstraint!$A$33</f>
        <v>Pre-Industrial Stratospheric H2O Concentrations</v>
      </c>
      <c r="V74" s="16" t="str">
        <f>ForcingConstraint!$A$34</f>
        <v>Pre-Industrial Land Use</v>
      </c>
      <c r="W74" s="16" t="str">
        <f>ForcingConstraint!$A$31</f>
        <v>Pre-Industrial Stratospheric Aerosol</v>
      </c>
      <c r="X74" s="16" t="str">
        <f>ForcingConstraint!$A$429</f>
        <v>Pre-Industrial Solar Irradiance Forcing</v>
      </c>
    </row>
    <row r="75" spans="1:26" ht="75">
      <c r="A75" s="13" t="s">
        <v>5482</v>
      </c>
      <c r="B75" s="16" t="s">
        <v>5483</v>
      </c>
      <c r="C75" s="13" t="s">
        <v>5484</v>
      </c>
      <c r="D75" s="16" t="s">
        <v>5483</v>
      </c>
      <c r="E75" s="13" t="s">
        <v>5485</v>
      </c>
      <c r="F75" s="13" t="s">
        <v>5486</v>
      </c>
      <c r="G75" s="21" t="s">
        <v>70</v>
      </c>
      <c r="H75" s="21" t="str">
        <f>party!$A$43</f>
        <v>Nathan Gillet</v>
      </c>
      <c r="I75" s="21" t="str">
        <f>party!$A$44</f>
        <v>Hideo Shiogama</v>
      </c>
      <c r="J75" s="10" t="str">
        <f>party!$A$20</f>
        <v>Michaela I Hegglin</v>
      </c>
      <c r="K75" s="22" t="str">
        <f>references!$D$72</f>
        <v>Gillett, N. P., H. Shiogama, B. Funke, G. Hegerl, R. Knutti, K. Matthes, B. D. Santer, D. Stone, C. Tebaldi (2016), The Detection and Attribution Model Intercomparison Project (DAMIP v1.0) contribution to CMIP6, Geosci. Model Dev., 9, 3685-3697</v>
      </c>
      <c r="L75" s="22"/>
      <c r="O75" s="21" t="str">
        <f>party!$A$6</f>
        <v>Charlotte Pascoe</v>
      </c>
      <c r="P75" s="13" t="b">
        <v>1</v>
      </c>
      <c r="R75" s="16" t="str">
        <f>ForcingConstraint!$A$26</f>
        <v>Pre-Industrial CO2 Concentration</v>
      </c>
      <c r="S75" s="16" t="str">
        <f>ForcingConstraint!$A$25</f>
        <v>Pre-Industrial WMGHG Concentrations excluding CO2</v>
      </c>
      <c r="T75" s="16" t="str">
        <f>ForcingConstraint!$A$28</f>
        <v>Pre-Industrial Aerosols</v>
      </c>
      <c r="U75" s="16" t="str">
        <f>ForcingConstraint!$A$29</f>
        <v>Pre-Industrial Aerosol Precursors</v>
      </c>
      <c r="V75" s="21" t="str">
        <f>ForcingConstraint!$A$33</f>
        <v>Pre-Industrial Stratospheric H2O Concentrations</v>
      </c>
      <c r="W75" s="16" t="str">
        <f>ForcingConstraint!$A$34</f>
        <v>Pre-Industrial Land Use</v>
      </c>
      <c r="X75" s="16" t="str">
        <f>ForcingConstraint!$A$31</f>
        <v>Pre-Industrial Stratospheric Aerosol</v>
      </c>
      <c r="Y75" s="16" t="str">
        <f>ForcingConstraint!$A$429</f>
        <v>Pre-Industrial Solar Irradiance Forcing</v>
      </c>
    </row>
    <row r="76" spans="1:26" ht="90">
      <c r="A76" s="13" t="s">
        <v>5487</v>
      </c>
      <c r="B76" s="16" t="s">
        <v>5488</v>
      </c>
      <c r="C76" s="13" t="s">
        <v>5489</v>
      </c>
      <c r="D76" s="16" t="s">
        <v>5490</v>
      </c>
      <c r="E76" s="13" t="s">
        <v>5491</v>
      </c>
      <c r="F76" s="13" t="s">
        <v>5492</v>
      </c>
      <c r="G76" s="16" t="s">
        <v>70</v>
      </c>
      <c r="H76" s="21" t="str">
        <f>party!$A$43</f>
        <v>Nathan Gillet</v>
      </c>
      <c r="I76" s="21" t="str">
        <f>party!$A$44</f>
        <v>Hideo Shiogama</v>
      </c>
      <c r="J76" s="10" t="str">
        <f>party!$A$20</f>
        <v>Michaela I Hegglin</v>
      </c>
      <c r="K76" s="22" t="str">
        <f>references!$D$72</f>
        <v>Gillett, N. P., H. Shiogama, B. Funke, G. Hegerl, R. Knutti, K. Matthes, B. D. Santer, D. Stone, C. Tebaldi (2016), The Detection and Attribution Model Intercomparison Project (DAMIP v1.0) contribution to CMIP6, Geosci. Model Dev., 9, 3685-3697</v>
      </c>
      <c r="O76" s="21" t="str">
        <f>party!$A$6</f>
        <v>Charlotte Pascoe</v>
      </c>
      <c r="P76" s="13" t="b">
        <v>1</v>
      </c>
      <c r="R76" s="16" t="str">
        <f>ForcingConstraint!$A$26</f>
        <v>Pre-Industrial CO2 Concentration</v>
      </c>
      <c r="S76" s="16" t="str">
        <f>ForcingConstraint!$A$25</f>
        <v>Pre-Industrial WMGHG Concentrations excluding CO2</v>
      </c>
      <c r="T76" s="16" t="str">
        <f>ForcingConstraint!$A$28</f>
        <v>Pre-Industrial Aerosols</v>
      </c>
      <c r="U76" s="16" t="str">
        <f>ForcingConstraint!$A$29</f>
        <v>Pre-Industrial Aerosol Precursors</v>
      </c>
      <c r="V76" s="21" t="str">
        <f>ForcingConstraint!$A$32</f>
        <v>Pre-Industrial Ozone Concentrations</v>
      </c>
      <c r="W76" s="21" t="str">
        <f>ForcingConstraint!$A$33</f>
        <v>Pre-Industrial Stratospheric H2O Concentrations</v>
      </c>
      <c r="X76" s="16" t="str">
        <f>ForcingConstraint!$A$31</f>
        <v>Pre-Industrial Stratospheric Aerosol</v>
      </c>
      <c r="Y76" s="16" t="str">
        <f>ForcingConstraint!$A$34</f>
        <v>Pre-Industrial Land Use</v>
      </c>
    </row>
    <row r="77" spans="1:26" ht="120">
      <c r="A77" s="13" t="s">
        <v>7783</v>
      </c>
      <c r="B77" s="16" t="s">
        <v>7784</v>
      </c>
      <c r="C77" s="13" t="s">
        <v>7785</v>
      </c>
      <c r="D77" s="16" t="s">
        <v>7786</v>
      </c>
      <c r="E77" s="13" t="s">
        <v>7787</v>
      </c>
      <c r="F77" s="13" t="s">
        <v>2746</v>
      </c>
      <c r="G77" s="21" t="s">
        <v>70</v>
      </c>
      <c r="H77" s="21" t="str">
        <f>party!$A$74</f>
        <v>Davide Zanchettin</v>
      </c>
      <c r="I77" s="21" t="str">
        <f>party!$A$75</f>
        <v>Claudia Timmreck</v>
      </c>
      <c r="J77" s="21" t="str">
        <f>party!$A$76</f>
        <v>Myriam Khodri</v>
      </c>
      <c r="K7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7" s="22" t="str">
        <f>references!$D$14</f>
        <v>Overview CMIP6-Endorsed MIPs</v>
      </c>
      <c r="O77" s="21" t="str">
        <f>party!$A$6</f>
        <v>Charlotte Pascoe</v>
      </c>
      <c r="P77" s="13" t="s">
        <v>30</v>
      </c>
    </row>
    <row r="78" spans="1:26" ht="45">
      <c r="A78" s="13" t="s">
        <v>3155</v>
      </c>
      <c r="B78" s="16" t="s">
        <v>3156</v>
      </c>
      <c r="C78" s="13" t="s">
        <v>3153</v>
      </c>
      <c r="D78" s="16" t="s">
        <v>3158</v>
      </c>
      <c r="E78" s="13" t="s">
        <v>3161</v>
      </c>
      <c r="O78" s="21" t="str">
        <f>party!$A$6</f>
        <v>Charlotte Pascoe</v>
      </c>
      <c r="P78" s="13" t="s">
        <v>30</v>
      </c>
    </row>
    <row r="79" spans="1:26" ht="75">
      <c r="A79" s="13" t="s">
        <v>3157</v>
      </c>
      <c r="B79" s="16" t="s">
        <v>3159</v>
      </c>
      <c r="C79" s="13" t="s">
        <v>3154</v>
      </c>
      <c r="D79" s="16" t="s">
        <v>3160</v>
      </c>
      <c r="E79" s="13" t="s">
        <v>3162</v>
      </c>
      <c r="O79" s="21" t="str">
        <f>party!$A$6</f>
        <v>Charlotte Pascoe</v>
      </c>
      <c r="P79" s="13" t="s">
        <v>30</v>
      </c>
    </row>
    <row r="80" spans="1:26" ht="105">
      <c r="A80" s="13" t="s">
        <v>7794</v>
      </c>
      <c r="B80" s="16" t="s">
        <v>7797</v>
      </c>
      <c r="C80" s="13" t="s">
        <v>7792</v>
      </c>
      <c r="D80" s="16" t="s">
        <v>7790</v>
      </c>
      <c r="E80" s="13" t="s">
        <v>7798</v>
      </c>
      <c r="G80" s="21" t="s">
        <v>70</v>
      </c>
      <c r="H80" s="21" t="str">
        <f>party!$A$30</f>
        <v>William Collins</v>
      </c>
      <c r="I80" s="21" t="str">
        <f>party!$A$31</f>
        <v>Jean-François Lamarque</v>
      </c>
      <c r="J80" s="21" t="str">
        <f>party!$A$19</f>
        <v>Michael Schulz</v>
      </c>
      <c r="K80" s="7" t="str">
        <f>references!$D$76</f>
        <v>Collins, W. J., J.-F. Lamarque, M. Schulz, O. Boucher, V. Eyring, M. I. Hegglin, A. Maycock, G. Myhre, M. Prather, D. Shindell, S. J. Smith (2017), AerChemMIP: Quantifying the effects of chemistry and aerosols in CMIP6, Geosci. Model Dev., 10, 585-607</v>
      </c>
      <c r="O80" s="21" t="str">
        <f>party!$A$6</f>
        <v>Charlotte Pascoe</v>
      </c>
      <c r="P80" s="13" t="s">
        <v>30</v>
      </c>
    </row>
    <row r="81" spans="1:28" ht="105">
      <c r="A81" s="13" t="s">
        <v>7795</v>
      </c>
      <c r="B81" s="16" t="s">
        <v>7796</v>
      </c>
      <c r="C81" s="13" t="s">
        <v>7793</v>
      </c>
      <c r="D81" s="16" t="s">
        <v>7791</v>
      </c>
      <c r="E81" s="13" t="s">
        <v>7799</v>
      </c>
      <c r="G81" s="21" t="s">
        <v>70</v>
      </c>
      <c r="H81" s="21" t="str">
        <f>party!$A$30</f>
        <v>William Collins</v>
      </c>
      <c r="I81" s="21" t="str">
        <f>party!$A$31</f>
        <v>Jean-François Lamarque</v>
      </c>
      <c r="J81" s="21" t="str">
        <f>party!$A$19</f>
        <v>Michael Schulz</v>
      </c>
      <c r="K81" s="7" t="str">
        <f>references!$D$76</f>
        <v>Collins, W. J., J.-F. Lamarque, M. Schulz, O. Boucher, V. Eyring, M. I. Hegglin, A. Maycock, G. Myhre, M. Prather, D. Shindell, S. J. Smith (2017), AerChemMIP: Quantifying the effects of chemistry and aerosols in CMIP6, Geosci. Model Dev., 10, 585-607</v>
      </c>
      <c r="O81" s="21" t="str">
        <f>party!$A$6</f>
        <v>Charlotte Pascoe</v>
      </c>
      <c r="P81" s="13" t="s">
        <v>30</v>
      </c>
    </row>
    <row r="82" spans="1:28" ht="90">
      <c r="A82" s="13" t="s">
        <v>5914</v>
      </c>
      <c r="B82" s="16" t="s">
        <v>3398</v>
      </c>
      <c r="C82" s="13" t="s">
        <v>5915</v>
      </c>
      <c r="D82" s="16" t="s">
        <v>7789</v>
      </c>
      <c r="E82" s="13" t="s">
        <v>7788</v>
      </c>
      <c r="O82" s="21" t="str">
        <f>party!$A$6</f>
        <v>Charlotte Pascoe</v>
      </c>
      <c r="P82" s="13" t="s">
        <v>30</v>
      </c>
    </row>
    <row r="83" spans="1:28" ht="45">
      <c r="A83" s="13" t="s">
        <v>3399</v>
      </c>
      <c r="B83" s="16" t="s">
        <v>680</v>
      </c>
      <c r="C83" s="13" t="s">
        <v>3400</v>
      </c>
      <c r="D83" s="16" t="s">
        <v>7824</v>
      </c>
      <c r="E83" s="13" t="s">
        <v>7825</v>
      </c>
      <c r="G83" s="16" t="s">
        <v>70</v>
      </c>
      <c r="H83" s="21" t="str">
        <f>party!$A$35</f>
        <v>Mark Webb</v>
      </c>
      <c r="I83" s="21" t="str">
        <f>party!$A$36</f>
        <v>Chris Bretherton</v>
      </c>
      <c r="K83" s="13" t="str">
        <f>references!$D$14</f>
        <v>Overview CMIP6-Endorsed MIPs</v>
      </c>
      <c r="L83" s="13" t="str">
        <f>references!$D$16</f>
        <v>Karl E. Taylor, Ronald J. Stouffer, Gerald A. Meehl (2009) A Summary of the CMIP5 Experiment Design</v>
      </c>
      <c r="O83" s="21" t="str">
        <f>party!$A$6</f>
        <v>Charlotte Pascoe</v>
      </c>
      <c r="P83" s="13" t="s">
        <v>30</v>
      </c>
    </row>
    <row r="84" spans="1:28" ht="180">
      <c r="A84" s="13" t="s">
        <v>6206</v>
      </c>
      <c r="B84" s="16" t="s">
        <v>3573</v>
      </c>
      <c r="C84" s="13" t="s">
        <v>3574</v>
      </c>
      <c r="D84" s="16" t="s">
        <v>3575</v>
      </c>
      <c r="E84" s="13" t="s">
        <v>3576</v>
      </c>
      <c r="F84" s="85" t="s">
        <v>3577</v>
      </c>
      <c r="G84" s="21" t="s">
        <v>70</v>
      </c>
      <c r="H84" s="21" t="str">
        <f>party!$A$43</f>
        <v>Nathan Gillet</v>
      </c>
      <c r="I84" s="21" t="str">
        <f>party!$A$44</f>
        <v>Hideo Shiogama</v>
      </c>
      <c r="K84" s="22" t="str">
        <f>references!$D$72</f>
        <v>Gillett, N. P., H. Shiogama, B. Funke, G. Hegerl, R. Knutti, K. Matthes, B. D. Santer, D. Stone, C. Tebaldi (2016), The Detection and Attribution Model Intercomparison Project (DAMIP v1.0) contribution to CMIP6, Geosci. Model Dev., 9, 3685-3697</v>
      </c>
      <c r="L84"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4" s="22"/>
      <c r="N84" s="22"/>
      <c r="O84" s="21" t="str">
        <f>party!$A$6</f>
        <v>Charlotte Pascoe</v>
      </c>
      <c r="P84" s="13" t="b">
        <v>1</v>
      </c>
      <c r="R84" s="16" t="str">
        <f>ForcingConstraint!$A$38</f>
        <v>RCP45 Well Mixed GHG</v>
      </c>
      <c r="S84" s="16" t="str">
        <f>ForcingConstraint!$A$50</f>
        <v>RCP45 Short Lived Gas Species</v>
      </c>
      <c r="T84" s="16" t="str">
        <f>ForcingConstraint!$A$356</f>
        <v>Alternative RCP45 Aerosol</v>
      </c>
      <c r="U84" s="16" t="str">
        <f>ForcingConstraint!$A$86</f>
        <v>SSP2 RCP45 Land Use</v>
      </c>
    </row>
    <row r="85" spans="1:28" ht="180">
      <c r="A85" s="13" t="s">
        <v>6207</v>
      </c>
      <c r="B85" s="16" t="s">
        <v>3578</v>
      </c>
      <c r="C85" s="13" t="s">
        <v>3579</v>
      </c>
      <c r="D85" s="16" t="s">
        <v>3580</v>
      </c>
      <c r="E85" s="19" t="s">
        <v>6698</v>
      </c>
      <c r="F85" s="85" t="s">
        <v>3581</v>
      </c>
      <c r="G85" s="21" t="s">
        <v>70</v>
      </c>
      <c r="H85" s="21" t="str">
        <f>party!$A$43</f>
        <v>Nathan Gillet</v>
      </c>
      <c r="I85" s="21" t="str">
        <f>party!$A$44</f>
        <v>Hideo Shiogama</v>
      </c>
      <c r="K85" s="22" t="str">
        <f>references!$D$72</f>
        <v>Gillett, N. P., H. Shiogama, B. Funke, G. Hegerl, R. Knutti, K. Matthes, B. D. Santer, D. Stone, C. Tebaldi (2016), The Detection and Attribution Model Intercomparison Project (DAMIP v1.0) contribution to CMIP6, Geosci. Model Dev., 9, 3685-3697</v>
      </c>
      <c r="L85"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5" s="22"/>
      <c r="N85" s="22"/>
      <c r="O85" s="21" t="str">
        <f>party!$A$6</f>
        <v>Charlotte Pascoe</v>
      </c>
      <c r="P85" s="13" t="b">
        <v>1</v>
      </c>
      <c r="R85" s="16" t="str">
        <f>ForcingConstraint!$A$357</f>
        <v>Alternative RCP45 Volcano</v>
      </c>
      <c r="S85" s="16" t="str">
        <f>ForcingConstraint!$A$358</f>
        <v>Alternative RCP45 Solar</v>
      </c>
    </row>
    <row r="86" spans="1:28" ht="90">
      <c r="A86" s="13" t="s">
        <v>3761</v>
      </c>
      <c r="B86" s="16" t="s">
        <v>3763</v>
      </c>
      <c r="C86" s="13" t="s">
        <v>3762</v>
      </c>
      <c r="D86" s="16" t="s">
        <v>3764</v>
      </c>
      <c r="E86" s="13" t="s">
        <v>7801</v>
      </c>
      <c r="G86" s="21" t="s">
        <v>70</v>
      </c>
      <c r="H86" s="21" t="str">
        <f>party!$A$30</f>
        <v>William Collins</v>
      </c>
      <c r="I86" s="21" t="str">
        <f>party!$A$31</f>
        <v>Jean-François Lamarque</v>
      </c>
      <c r="J86" s="21" t="str">
        <f>party!$A$19</f>
        <v>Michael Schulz</v>
      </c>
      <c r="K86" s="7" t="str">
        <f>references!$D$76</f>
        <v>Collins, W. J., J.-F. Lamarque, M. Schulz, O. Boucher, V. Eyring, M. I. Hegglin, A. Maycock, G. Myhre, M. Prather, D. Shindell, S. J. Smith (2017), AerChemMIP: Quantifying the effects of chemistry and aerosols in CMIP6, Geosci. Model Dev., 10, 585-607</v>
      </c>
      <c r="O86" s="21" t="str">
        <f>party!$A$6</f>
        <v>Charlotte Pascoe</v>
      </c>
      <c r="P86" s="13" t="s">
        <v>30</v>
      </c>
    </row>
    <row r="87" spans="1:28" ht="90">
      <c r="A87" s="13" t="s">
        <v>3765</v>
      </c>
      <c r="B87" s="16" t="s">
        <v>3768</v>
      </c>
      <c r="C87" s="13" t="s">
        <v>3766</v>
      </c>
      <c r="D87" s="16" t="s">
        <v>3767</v>
      </c>
      <c r="E87" s="13" t="s">
        <v>7800</v>
      </c>
      <c r="G87" s="21" t="s">
        <v>70</v>
      </c>
      <c r="H87" s="21" t="str">
        <f>party!$A$30</f>
        <v>William Collins</v>
      </c>
      <c r="I87" s="21" t="str">
        <f>party!$A$31</f>
        <v>Jean-François Lamarque</v>
      </c>
      <c r="J87" s="21" t="str">
        <f>party!$A$19</f>
        <v>Michael Schulz</v>
      </c>
      <c r="K87" s="7" t="str">
        <f>references!$D$76</f>
        <v>Collins, W. J., J.-F. Lamarque, M. Schulz, O. Boucher, V. Eyring, M. I. Hegglin, A. Maycock, G. Myhre, M. Prather, D. Shindell, S. J. Smith (2017), AerChemMIP: Quantifying the effects of chemistry and aerosols in CMIP6, Geosci. Model Dev., 10, 585-607</v>
      </c>
      <c r="O87" s="21" t="str">
        <f>party!$A$6</f>
        <v>Charlotte Pascoe</v>
      </c>
      <c r="P87" s="13" t="s">
        <v>30</v>
      </c>
    </row>
    <row r="88" spans="1:28" ht="90">
      <c r="A88" s="13" t="s">
        <v>3769</v>
      </c>
      <c r="B88" s="16" t="s">
        <v>3770</v>
      </c>
      <c r="C88" s="13" t="s">
        <v>3771</v>
      </c>
      <c r="D88" s="16" t="s">
        <v>3772</v>
      </c>
      <c r="E88" s="13" t="s">
        <v>7802</v>
      </c>
      <c r="G88" s="21" t="s">
        <v>70</v>
      </c>
      <c r="H88" s="21" t="str">
        <f>party!$A$30</f>
        <v>William Collins</v>
      </c>
      <c r="I88" s="21" t="str">
        <f>party!$A$31</f>
        <v>Jean-François Lamarque</v>
      </c>
      <c r="J88" s="21" t="str">
        <f>party!$A$19</f>
        <v>Michael Schulz</v>
      </c>
      <c r="K88" s="7" t="str">
        <f>references!$D$76</f>
        <v>Collins, W. J., J.-F. Lamarque, M. Schulz, O. Boucher, V. Eyring, M. I. Hegglin, A. Maycock, G. Myhre, M. Prather, D. Shindell, S. J. Smith (2017), AerChemMIP: Quantifying the effects of chemistry and aerosols in CMIP6, Geosci. Model Dev., 10, 585-607</v>
      </c>
      <c r="O88" s="21" t="str">
        <f>party!$A$6</f>
        <v>Charlotte Pascoe</v>
      </c>
      <c r="P88" s="13" t="s">
        <v>30</v>
      </c>
    </row>
    <row r="89" spans="1:28" ht="75">
      <c r="A89" s="13" t="s">
        <v>3789</v>
      </c>
      <c r="B89" s="16" t="s">
        <v>485</v>
      </c>
      <c r="C89" s="13" t="s">
        <v>484</v>
      </c>
      <c r="D89" s="16" t="s">
        <v>3787</v>
      </c>
      <c r="E89" s="13" t="s">
        <v>3778</v>
      </c>
      <c r="F89" s="13" t="s">
        <v>3788</v>
      </c>
      <c r="G89" s="21" t="s">
        <v>70</v>
      </c>
      <c r="H89" s="21" t="str">
        <f>party!$A$30</f>
        <v>William Collins</v>
      </c>
      <c r="I89" s="21" t="str">
        <f>party!$A$31</f>
        <v>Jean-François Lamarque</v>
      </c>
      <c r="J89" s="21" t="str">
        <f>party!$A$19</f>
        <v>Michael Schulz</v>
      </c>
      <c r="K89" s="7" t="str">
        <f>references!$D$76</f>
        <v>Collins, W. J., J.-F. Lamarque, M. Schulz, O. Boucher, V. Eyring, M. I. Hegglin, A. Maycock, G. Myhre, M. Prather, D. Shindell, S. J. Smith (2017), AerChemMIP: Quantifying the effects of chemistry and aerosols in CMIP6, Geosci. Model Dev., 10, 585-607</v>
      </c>
      <c r="O89" s="21" t="str">
        <f>party!$A$6</f>
        <v>Charlotte Pascoe</v>
      </c>
      <c r="P89" s="13" t="b">
        <v>1</v>
      </c>
      <c r="R89" s="16" t="str">
        <f>ForcingConstraint!$A$126</f>
        <v>1850 Aerosol Emissions</v>
      </c>
      <c r="S89" s="16" t="str">
        <f>ForcingConstraint!$A$127</f>
        <v>1850 Aerosol Precursor Emissions</v>
      </c>
      <c r="T89" s="16" t="str">
        <f>ForcingConstraint!$A$128</f>
        <v>1850 Tropospheric Ozone Precursor Emissions</v>
      </c>
    </row>
    <row r="90" spans="1:28" ht="75">
      <c r="A90" s="13" t="s">
        <v>3855</v>
      </c>
      <c r="B90" s="16" t="s">
        <v>3856</v>
      </c>
      <c r="C90" s="13" t="s">
        <v>3857</v>
      </c>
      <c r="D90" s="16" t="s">
        <v>3858</v>
      </c>
      <c r="E90" s="13" t="s">
        <v>7806</v>
      </c>
      <c r="F90" s="13" t="s">
        <v>3859</v>
      </c>
      <c r="G90" s="21" t="s">
        <v>70</v>
      </c>
      <c r="H90" s="21" t="str">
        <f>party!$A$30</f>
        <v>William Collins</v>
      </c>
      <c r="I90" s="21" t="str">
        <f>party!$A$31</f>
        <v>Jean-François Lamarque</v>
      </c>
      <c r="J90" s="21" t="str">
        <f>party!$A$19</f>
        <v>Michael Schulz</v>
      </c>
      <c r="K90" s="7" t="str">
        <f>references!$D$76</f>
        <v>Collins, W. J., J.-F. Lamarque, M. Schulz, O. Boucher, V. Eyring, M. I. Hegglin, A. Maycock, G. Myhre, M. Prather, D. Shindell, S. J. Smith (2017), AerChemMIP: Quantifying the effects of chemistry and aerosols in CMIP6, Geosci. Model Dev., 10, 585-607</v>
      </c>
      <c r="O90" s="21" t="str">
        <f>party!$A$6</f>
        <v>Charlotte Pascoe</v>
      </c>
      <c r="P90" s="13" t="b">
        <v>1</v>
      </c>
      <c r="R90" s="16" t="str">
        <f>ForcingConstraint!$A$119</f>
        <v>Historical Aerosol Emissions</v>
      </c>
      <c r="S90" s="16" t="str">
        <f>ForcingConstraint!$A$120</f>
        <v>Historical Aerosol Precursor Emissions</v>
      </c>
      <c r="T90" s="16" t="str">
        <f>ForcingConstraint!$A$129</f>
        <v>Historical Tropospheric Ozone Precursor Emissions</v>
      </c>
    </row>
    <row r="91" spans="1:28" ht="90">
      <c r="A91" s="13" t="s">
        <v>3860</v>
      </c>
      <c r="B91" s="16" t="s">
        <v>3861</v>
      </c>
      <c r="C91" s="13" t="s">
        <v>3862</v>
      </c>
      <c r="D91" s="16" t="s">
        <v>3863</v>
      </c>
      <c r="E91" s="13" t="s">
        <v>3864</v>
      </c>
      <c r="G91" s="21" t="s">
        <v>70</v>
      </c>
      <c r="H91" s="21" t="str">
        <f>party!$A$30</f>
        <v>William Collins</v>
      </c>
      <c r="I91" s="21" t="str">
        <f>party!$A$31</f>
        <v>Jean-François Lamarque</v>
      </c>
      <c r="J91" s="21" t="str">
        <f>party!$A$19</f>
        <v>Michael Schulz</v>
      </c>
      <c r="K91" s="7" t="str">
        <f>references!$D$76</f>
        <v>Collins, W. J., J.-F. Lamarque, M. Schulz, O. Boucher, V. Eyring, M. I. Hegglin, A. Maycock, G. Myhre, M. Prather, D. Shindell, S. J. Smith (2017), AerChemMIP: Quantifying the effects of chemistry and aerosols in CMIP6, Geosci. Model Dev., 10, 585-607</v>
      </c>
      <c r="O91" s="21" t="str">
        <f>party!$A$6</f>
        <v>Charlotte Pascoe</v>
      </c>
      <c r="P91" s="13" t="s">
        <v>30</v>
      </c>
    </row>
    <row r="92" spans="1:28" ht="75">
      <c r="A92" s="13" t="s">
        <v>3898</v>
      </c>
      <c r="B92" s="16" t="s">
        <v>497</v>
      </c>
      <c r="C92" s="13" t="s">
        <v>3899</v>
      </c>
      <c r="D92" s="16" t="s">
        <v>3900</v>
      </c>
      <c r="E92" s="13" t="s">
        <v>3901</v>
      </c>
      <c r="F92" s="13" t="s">
        <v>3788</v>
      </c>
      <c r="G92" s="21" t="s">
        <v>70</v>
      </c>
      <c r="H92" s="21" t="str">
        <f>party!$A$30</f>
        <v>William Collins</v>
      </c>
      <c r="I92" s="21" t="str">
        <f>party!$A$31</f>
        <v>Jean-François Lamarque</v>
      </c>
      <c r="J92" s="21" t="str">
        <f>party!$A$19</f>
        <v>Michael Schulz</v>
      </c>
      <c r="K92" s="7" t="str">
        <f>references!$D$76</f>
        <v>Collins, W. J., J.-F. Lamarque, M. Schulz, O. Boucher, V. Eyring, M. I. Hegglin, A. Maycock, G. Myhre, M. Prather, D. Shindell, S. J. Smith (2017), AerChemMIP: Quantifying the effects of chemistry and aerosols in CMIP6, Geosci. Model Dev., 10, 585-607</v>
      </c>
      <c r="O92" s="21" t="str">
        <f>party!$A$6</f>
        <v>Charlotte Pascoe</v>
      </c>
      <c r="P92" s="13" t="b">
        <v>1</v>
      </c>
      <c r="R92" s="16" t="str">
        <f>ForcingConstraint!$A$130</f>
        <v>2014 Aerosol Emissions</v>
      </c>
      <c r="S92" s="16" t="str">
        <f>ForcingConstraint!$A$131</f>
        <v>2014 Aerosol Precursor Emissions</v>
      </c>
      <c r="T92" s="16" t="str">
        <f>ForcingConstraint!$A$134</f>
        <v>2014 Tropospheric Ozone Precursor Emissions</v>
      </c>
    </row>
    <row r="93" spans="1:28" ht="165">
      <c r="A93" s="12" t="s">
        <v>5247</v>
      </c>
      <c r="B93" s="11" t="s">
        <v>963</v>
      </c>
      <c r="C93" s="13" t="s">
        <v>964</v>
      </c>
      <c r="D93" s="16" t="s">
        <v>965</v>
      </c>
      <c r="E93" s="19" t="s">
        <v>4050</v>
      </c>
      <c r="F93" s="85" t="s">
        <v>4052</v>
      </c>
      <c r="G93" s="35" t="s">
        <v>162</v>
      </c>
      <c r="H93" s="10" t="str">
        <f>party!$A$47</f>
        <v>Jonathan Gregory</v>
      </c>
      <c r="I93" s="10" t="str">
        <f>party!$A$48</f>
        <v>Detlef Stammer</v>
      </c>
      <c r="J93" s="10" t="str">
        <f>party!$A$49</f>
        <v>Stephen Griffies</v>
      </c>
      <c r="K9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L93" s="13" t="str">
        <f>references!$D$78</f>
        <v>Bouttes, N., J. M. Gregory (2014), Attribution of the spatial pattern of CO2-forced sea level change to ocean surface flux changes, Environ. Res. Lett., 9, 034 004</v>
      </c>
      <c r="O93" s="16" t="str">
        <f>party!$A$6</f>
        <v>Charlotte Pascoe</v>
      </c>
      <c r="P93" s="20" t="b">
        <v>1</v>
      </c>
      <c r="Q93" s="20"/>
      <c r="AB93"/>
    </row>
    <row r="94" spans="1:28" s="124" customFormat="1" ht="60">
      <c r="A94" s="177" t="s">
        <v>5248</v>
      </c>
      <c r="B94" s="120" t="s">
        <v>4336</v>
      </c>
      <c r="C94" s="177" t="s">
        <v>4335</v>
      </c>
      <c r="D94" s="120" t="s">
        <v>5249</v>
      </c>
      <c r="E94" s="177" t="s">
        <v>4336</v>
      </c>
      <c r="F94" s="177" t="s">
        <v>2745</v>
      </c>
      <c r="G94" s="122" t="s">
        <v>162</v>
      </c>
      <c r="H94" s="84" t="str">
        <f>party!$A$57</f>
        <v>Eric Larour</v>
      </c>
      <c r="I94" s="84" t="str">
        <f>party!$A$58</f>
        <v>Sophie Nowicki</v>
      </c>
      <c r="J94" s="84" t="str">
        <f>party!$A$59</f>
        <v>Tony Payne</v>
      </c>
      <c r="K94" s="177" t="str">
        <f>references!$D$85</f>
        <v>Nowicki, S. M. J., T. Payne, E. Larour, H. Seroussi, H. Goelzer, W. Lipscomb, J. Gregory, A. Abe-Ouchi, A. Shepherd (2016), Ice Sheet Model Intercomparison Project (ISMIP6) contribution to CMIP6, Geosci. Model Dev., 9, 4521-4545</v>
      </c>
      <c r="L94" s="177"/>
      <c r="M94" s="177"/>
      <c r="N94" s="177"/>
      <c r="O94" s="84" t="str">
        <f>party!$A$6</f>
        <v>Charlotte Pascoe</v>
      </c>
      <c r="P94" s="177" t="b">
        <v>1</v>
      </c>
      <c r="Q94" s="177"/>
      <c r="R94" s="120" t="str">
        <f>ForcingConstraint!$A$306</f>
        <v>2014 GHG</v>
      </c>
      <c r="S94" s="120" t="str">
        <f>ForcingConstraint!$A$332</f>
        <v>2014 Aerosols</v>
      </c>
      <c r="T94" s="120" t="str">
        <f>ForcingConstraint!$A$333</f>
        <v>2014 Aerosol Precursors</v>
      </c>
      <c r="U94" s="84" t="str">
        <f>ForcingConstraint!$A$334</f>
        <v>2014 O3</v>
      </c>
      <c r="V94" s="84" t="e">
        <f>ForcingConstraint!#REF!</f>
        <v>#REF!</v>
      </c>
      <c r="W94" s="84" t="e">
        <f>ForcingConstraint!#REF!</f>
        <v>#REF!</v>
      </c>
      <c r="X94" s="120" t="str">
        <f>ForcingConstraint!$A$335</f>
        <v>2014 Land Use</v>
      </c>
      <c r="Y94" s="84" t="e">
        <f>ForcingConstraint!#REF!</f>
        <v>#REF!</v>
      </c>
      <c r="Z94" s="120"/>
      <c r="AA94" s="120"/>
      <c r="AB94" s="194"/>
    </row>
    <row r="95" spans="1:28" ht="135">
      <c r="A95" s="13" t="s">
        <v>4449</v>
      </c>
      <c r="B95" s="16" t="s">
        <v>4448</v>
      </c>
      <c r="C95" s="13" t="s">
        <v>4447</v>
      </c>
      <c r="D95" s="16" t="s">
        <v>4459</v>
      </c>
      <c r="E95" s="13" t="s">
        <v>6699</v>
      </c>
      <c r="G95" s="21" t="s">
        <v>70</v>
      </c>
      <c r="H95" s="21" t="str">
        <f>party!$A$60</f>
        <v>Bart van den Hurk</v>
      </c>
      <c r="I95" s="21" t="str">
        <f>party!$A$61</f>
        <v>Gerhard Krinner</v>
      </c>
      <c r="J95" s="21" t="str">
        <f>party!$A$62</f>
        <v>Sonia Seneviratne</v>
      </c>
      <c r="K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5" s="7" t="str">
        <f>references!$D$92</f>
        <v>Sitch, S., P. Friedlingstein, Trends in net land-atmosphere carbon exchange over the period 1980-2010</v>
      </c>
      <c r="M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5" s="7" t="str">
        <f>references!$D$94</f>
        <v>Global Soil Wetness Project Phase 3 Website</v>
      </c>
      <c r="O95" s="21" t="str">
        <f>party!$A$6</f>
        <v>Charlotte Pascoe</v>
      </c>
      <c r="P95" s="13" t="b">
        <v>1</v>
      </c>
      <c r="Q95" s="13" t="b">
        <v>1</v>
      </c>
      <c r="R95" s="16" t="str">
        <f>ForcingConstraint!$A$372</f>
        <v>GSWP3 recycling of climate mean and variability</v>
      </c>
      <c r="S95" s="16" t="str">
        <f>ForcingConstraint!$A$34</f>
        <v>Pre-Industrial Land Use</v>
      </c>
      <c r="T95" s="16" t="str">
        <f>ForcingConstraint!$A$26</f>
        <v>Pre-Industrial CO2 Concentration</v>
      </c>
      <c r="U95" s="16" t="str">
        <f>ForcingConstraint!$A$25</f>
        <v>Pre-Industrial WMGHG Concentrations excluding CO2</v>
      </c>
      <c r="V95" s="16" t="str">
        <f>ForcingConstraint!$A$28</f>
        <v>Pre-Industrial Aerosols</v>
      </c>
      <c r="W95" s="16" t="str">
        <f>ForcingConstraint!$A$29</f>
        <v>Pre-Industrial Aerosol Precursors</v>
      </c>
      <c r="X95" s="21" t="str">
        <f>ForcingConstraint!$A$32</f>
        <v>Pre-Industrial Ozone Concentrations</v>
      </c>
      <c r="Y95" s="21" t="str">
        <f>ForcingConstraint!$A$33</f>
        <v>Pre-Industrial Stratospheric H2O Concentrations</v>
      </c>
      <c r="Z95" s="16" t="str">
        <f>ForcingConstraint!$A$31</f>
        <v>Pre-Industrial Stratospheric Aerosol</v>
      </c>
      <c r="AA95" s="16" t="str">
        <f>ForcingConstraint!$A$30</f>
        <v>Pre-Industrial Solar Forcing</v>
      </c>
    </row>
    <row r="96" spans="1:28" ht="90">
      <c r="A96" s="13" t="s">
        <v>4572</v>
      </c>
      <c r="B96" s="16" t="s">
        <v>4573</v>
      </c>
      <c r="C96" s="13" t="s">
        <v>4574</v>
      </c>
      <c r="D96" s="16" t="s">
        <v>4575</v>
      </c>
      <c r="E96" s="13" t="s">
        <v>4577</v>
      </c>
      <c r="G96" s="21" t="s">
        <v>70</v>
      </c>
      <c r="H96" s="21" t="str">
        <f>party!$A$10</f>
        <v>George Hurtt</v>
      </c>
      <c r="I96" s="21" t="str">
        <f>party!$A$67</f>
        <v>David Lawrence</v>
      </c>
      <c r="J96" s="21" t="str">
        <f>party!$A$60</f>
        <v>Bart van den Hurk</v>
      </c>
      <c r="K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6" s="7" t="str">
        <f>references!$D$92</f>
        <v>Sitch, S., P. Friedlingstein, Trends in net land-atmosphere carbon exchange over the period 1980-2010</v>
      </c>
      <c r="M96" s="7" t="str">
        <f>references!$D$94</f>
        <v>Global Soil Wetness Project Phase 3 Website</v>
      </c>
      <c r="N96" s="7"/>
      <c r="O96" s="21" t="str">
        <f>party!$A$6</f>
        <v>Charlotte Pascoe</v>
      </c>
      <c r="P96" s="13" t="b">
        <v>1</v>
      </c>
      <c r="Q96" s="13" t="b">
        <v>1</v>
      </c>
      <c r="R96" s="16" t="str">
        <f>ForcingConstraint!$A$372</f>
        <v>GSWP3 recycling of climate mean and variability</v>
      </c>
      <c r="S96" s="16" t="str">
        <f>ForcingConstraint!$A$34</f>
        <v>Pre-Industrial Land Use</v>
      </c>
      <c r="T96" s="16" t="str">
        <f>ForcingConstraint!$A$26</f>
        <v>Pre-Industrial CO2 Concentration</v>
      </c>
      <c r="U96" s="16" t="str">
        <f>ForcingConstraint!$A$25</f>
        <v>Pre-Industrial WMGHG Concentrations excluding CO2</v>
      </c>
      <c r="V96" s="16" t="str">
        <f>ForcingConstraint!$A$28</f>
        <v>Pre-Industrial Aerosols</v>
      </c>
      <c r="W96" s="16" t="str">
        <f>ForcingConstraint!$A$29</f>
        <v>Pre-Industrial Aerosol Precursors</v>
      </c>
      <c r="X96" s="21" t="str">
        <f>ForcingConstraint!$A$32</f>
        <v>Pre-Industrial Ozone Concentrations</v>
      </c>
      <c r="Y96" s="21" t="str">
        <f>ForcingConstraint!$A$33</f>
        <v>Pre-Industrial Stratospheric H2O Concentrations</v>
      </c>
      <c r="Z96" s="16" t="str">
        <f>ForcingConstraint!$A$31</f>
        <v>Pre-Industrial Stratospheric Aerosol</v>
      </c>
      <c r="AA96" s="16" t="str">
        <f>ForcingConstraint!$A$30</f>
        <v>Pre-Industrial Solar Forcing</v>
      </c>
    </row>
    <row r="97" spans="1:28" ht="135">
      <c r="A97" s="13" t="s">
        <v>4477</v>
      </c>
      <c r="B97" s="16" t="s">
        <v>4478</v>
      </c>
      <c r="C97" s="13" t="s">
        <v>4479</v>
      </c>
      <c r="D97" s="16" t="s">
        <v>4480</v>
      </c>
      <c r="E97" s="13" t="s">
        <v>6700</v>
      </c>
      <c r="G97" s="21" t="s">
        <v>70</v>
      </c>
      <c r="H97" s="21" t="str">
        <f>party!$A$61</f>
        <v>Gerhard Krinner</v>
      </c>
      <c r="I97" s="21" t="str">
        <f>party!$A$62</f>
        <v>Sonia Seneviratne</v>
      </c>
      <c r="J97" s="21" t="str">
        <f>party!$A$65</f>
        <v>Hyungjun Kim</v>
      </c>
      <c r="K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7" s="7" t="str">
        <f>references!$D$92</f>
        <v>Sitch, S., P. Friedlingstein, Trends in net land-atmosphere carbon exchange over the period 1980-2010</v>
      </c>
      <c r="M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7" s="7" t="str">
        <f>references!$D$88</f>
        <v>Sheffield, J., G. Goteti, E. F. Wood (2006), Development of a 50-Year High-Resolution Global Dataset of Meteorological Forcings for Land Surface Modeling, J. Climate, 19, 3088-3111</v>
      </c>
      <c r="O97" s="21" t="str">
        <f>party!$A$6</f>
        <v>Charlotte Pascoe</v>
      </c>
      <c r="P97" s="13" t="b">
        <v>1</v>
      </c>
      <c r="Q97" s="13" t="b">
        <v>1</v>
      </c>
      <c r="R97" s="16" t="str">
        <f>ForcingConstraint!$A$373</f>
        <v>Princeton recycling of climate mean and variability</v>
      </c>
      <c r="S97" s="16" t="str">
        <f>ForcingConstraint!$A$34</f>
        <v>Pre-Industrial Land Use</v>
      </c>
      <c r="T97" s="16" t="str">
        <f>ForcingConstraint!$A$26</f>
        <v>Pre-Industrial CO2 Concentration</v>
      </c>
      <c r="U97" s="16" t="str">
        <f>ForcingConstraint!$A$25</f>
        <v>Pre-Industrial WMGHG Concentrations excluding CO2</v>
      </c>
      <c r="V97" s="16" t="str">
        <f>ForcingConstraint!$A$28</f>
        <v>Pre-Industrial Aerosols</v>
      </c>
      <c r="W97" s="16" t="str">
        <f>ForcingConstraint!$A$29</f>
        <v>Pre-Industrial Aerosol Precursors</v>
      </c>
      <c r="X97" s="21" t="str">
        <f>ForcingConstraint!$A$32</f>
        <v>Pre-Industrial Ozone Concentrations</v>
      </c>
      <c r="Y97" s="21" t="str">
        <f>ForcingConstraint!$A$33</f>
        <v>Pre-Industrial Stratospheric H2O Concentrations</v>
      </c>
      <c r="Z97" s="16" t="str">
        <f>ForcingConstraint!$A$31</f>
        <v>Pre-Industrial Stratospheric Aerosol</v>
      </c>
      <c r="AA97" s="16" t="str">
        <f>ForcingConstraint!$A$30</f>
        <v>Pre-Industrial Solar Forcing</v>
      </c>
    </row>
    <row r="98" spans="1:28" ht="120">
      <c r="A98" s="13" t="s">
        <v>4467</v>
      </c>
      <c r="B98" s="16" t="s">
        <v>4463</v>
      </c>
      <c r="C98" s="13" t="s">
        <v>4468</v>
      </c>
      <c r="D98" s="16" t="s">
        <v>4466</v>
      </c>
      <c r="E98" s="13" t="s">
        <v>4576</v>
      </c>
      <c r="G98" s="21" t="s">
        <v>70</v>
      </c>
      <c r="H98" s="21" t="str">
        <f>party!$A$61</f>
        <v>Gerhard Krinner</v>
      </c>
      <c r="I98" s="21" t="str">
        <f>party!$A$62</f>
        <v>Sonia Seneviratne</v>
      </c>
      <c r="J98" s="21" t="str">
        <f>party!$A$65</f>
        <v>Hyungjun Kim</v>
      </c>
      <c r="K9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8" s="7" t="str">
        <f>references!$D$92</f>
        <v>Sitch, S., P. Friedlingstein, Trends in net land-atmosphere carbon exchange over the period 1980-2010</v>
      </c>
      <c r="M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8" s="7" t="str">
        <f>references!$D$88</f>
        <v>Sheffield, J., G. Goteti, E. F. Wood (2006), Development of a 50-Year High-Resolution Global Dataset of Meteorological Forcings for Land Surface Modeling, J. Climate, 19, 3088-3111</v>
      </c>
      <c r="O98" s="21" t="str">
        <f>party!$A$6</f>
        <v>Charlotte Pascoe</v>
      </c>
      <c r="P98" s="13" t="b">
        <v>1</v>
      </c>
      <c r="Q98" s="13" t="b">
        <v>1</v>
      </c>
      <c r="R98" s="16" t="str">
        <f>ForcingConstraint!$A$373</f>
        <v>Princeton recycling of climate mean and variability</v>
      </c>
      <c r="S98" s="16" t="str">
        <f>ForcingConstraint!$A$16</f>
        <v>Historical Land Use</v>
      </c>
      <c r="T98" s="16" t="str">
        <f>ForcingConstraint!$A$14</f>
        <v>Historical WMGHG Concentrations</v>
      </c>
      <c r="U98" s="21" t="str">
        <f>ForcingConstraint!$A$5</f>
        <v>Historical Aerosol Plume Climatology</v>
      </c>
      <c r="V98" s="21" t="str">
        <f>ForcingConstraint!$A$6</f>
        <v>Historical Emission Based Grid-Point Aerosol Forcing</v>
      </c>
      <c r="W98" s="21" t="str">
        <f>ForcingConstraint!$A$17</f>
        <v>Historical Ozone Concentrations</v>
      </c>
      <c r="X98" s="21" t="str">
        <f>ForcingConstraint!$A$18</f>
        <v>Historical Stratospheric H2O Concentrations</v>
      </c>
      <c r="Y98" s="21" t="str">
        <f>ForcingConstraint!$A$21</f>
        <v>Historical Stratospheric Aerosol</v>
      </c>
      <c r="Z98" s="21" t="str">
        <f>ForcingConstraint!$A$371</f>
        <v>Simplified Historical Solar Forcing</v>
      </c>
    </row>
    <row r="99" spans="1:28" ht="135">
      <c r="A99" s="13" t="s">
        <v>4483</v>
      </c>
      <c r="B99" s="16" t="s">
        <v>4484</v>
      </c>
      <c r="C99" s="13" t="s">
        <v>4485</v>
      </c>
      <c r="D99" s="16" t="s">
        <v>4486</v>
      </c>
      <c r="E99" s="13" t="s">
        <v>6701</v>
      </c>
      <c r="G99" s="21" t="s">
        <v>70</v>
      </c>
      <c r="H99" s="21" t="str">
        <f>party!$A$61</f>
        <v>Gerhard Krinner</v>
      </c>
      <c r="I99" s="21" t="str">
        <f>party!$A$62</f>
        <v>Sonia Seneviratne</v>
      </c>
      <c r="J99" s="21" t="str">
        <f>party!$A$65</f>
        <v>Hyungjun Kim</v>
      </c>
      <c r="K9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9" s="7" t="str">
        <f>references!$D$92</f>
        <v>Sitch, S., P. Friedlingstein, Trends in net land-atmosphere carbon exchange over the period 1980-2010</v>
      </c>
      <c r="M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9" s="7" t="str">
        <f>references!$D$89</f>
        <v>Viovy, N., P. Ciais (2009), A combined dataset for ecosystem modelling.</v>
      </c>
      <c r="O99" s="21" t="str">
        <f>party!$A$6</f>
        <v>Charlotte Pascoe</v>
      </c>
      <c r="P99" s="13" t="b">
        <v>1</v>
      </c>
      <c r="Q99" s="13" t="b">
        <v>1</v>
      </c>
      <c r="R99" s="16" t="str">
        <f>ForcingConstraint!$A$374</f>
        <v>CRU-NCEP recycling of climate mean and variability</v>
      </c>
      <c r="S99" s="16" t="str">
        <f>ForcingConstraint!$A$34</f>
        <v>Pre-Industrial Land Use</v>
      </c>
      <c r="T99" s="16" t="str">
        <f>ForcingConstraint!$A$26</f>
        <v>Pre-Industrial CO2 Concentration</v>
      </c>
      <c r="U99" s="16" t="str">
        <f>ForcingConstraint!$A$25</f>
        <v>Pre-Industrial WMGHG Concentrations excluding CO2</v>
      </c>
      <c r="V99" s="16" t="str">
        <f>ForcingConstraint!$A$28</f>
        <v>Pre-Industrial Aerosols</v>
      </c>
      <c r="W99" s="16" t="str">
        <f>ForcingConstraint!$A$29</f>
        <v>Pre-Industrial Aerosol Precursors</v>
      </c>
      <c r="X99" s="21" t="str">
        <f>ForcingConstraint!$A$32</f>
        <v>Pre-Industrial Ozone Concentrations</v>
      </c>
      <c r="Y99" s="21" t="str">
        <f>ForcingConstraint!$A$33</f>
        <v>Pre-Industrial Stratospheric H2O Concentrations</v>
      </c>
      <c r="Z99" s="16" t="str">
        <f>ForcingConstraint!$A$31</f>
        <v>Pre-Industrial Stratospheric Aerosol</v>
      </c>
      <c r="AA99" s="16" t="str">
        <f>ForcingConstraint!$A$30</f>
        <v>Pre-Industrial Solar Forcing</v>
      </c>
    </row>
    <row r="100" spans="1:28" ht="120">
      <c r="A100" s="13" t="s">
        <v>4469</v>
      </c>
      <c r="B100" s="16" t="s">
        <v>4470</v>
      </c>
      <c r="C100" s="13" t="s">
        <v>4471</v>
      </c>
      <c r="D100" s="16" t="s">
        <v>4472</v>
      </c>
      <c r="E100" s="13" t="s">
        <v>4481</v>
      </c>
      <c r="G100" s="21" t="s">
        <v>70</v>
      </c>
      <c r="H100" s="21" t="str">
        <f>party!$A$61</f>
        <v>Gerhard Krinner</v>
      </c>
      <c r="I100" s="21" t="str">
        <f>party!$A$62</f>
        <v>Sonia Seneviratne</v>
      </c>
      <c r="J100" s="21" t="str">
        <f>party!$A$65</f>
        <v>Hyungjun Kim</v>
      </c>
      <c r="K10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0" s="7" t="str">
        <f>references!$D$92</f>
        <v>Sitch, S., P. Friedlingstein, Trends in net land-atmosphere carbon exchange over the period 1980-2010</v>
      </c>
      <c r="M1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0" s="7" t="str">
        <f>references!$D$89</f>
        <v>Viovy, N., P. Ciais (2009), A combined dataset for ecosystem modelling.</v>
      </c>
      <c r="O100" s="21" t="str">
        <f>party!$A$6</f>
        <v>Charlotte Pascoe</v>
      </c>
      <c r="P100" s="13" t="b">
        <v>1</v>
      </c>
      <c r="Q100" s="13" t="b">
        <v>1</v>
      </c>
      <c r="R100" s="16" t="str">
        <f>ForcingConstraint!$A$374</f>
        <v>CRU-NCEP recycling of climate mean and variability</v>
      </c>
      <c r="S100" s="16" t="str">
        <f>ForcingConstraint!$A$16</f>
        <v>Historical Land Use</v>
      </c>
      <c r="T100" s="16" t="str">
        <f>ForcingConstraint!$A$14</f>
        <v>Historical WMGHG Concentrations</v>
      </c>
      <c r="U100" s="21" t="str">
        <f>ForcingConstraint!$A$5</f>
        <v>Historical Aerosol Plume Climatology</v>
      </c>
      <c r="V100" s="21" t="str">
        <f>ForcingConstraint!$A$6</f>
        <v>Historical Emission Based Grid-Point Aerosol Forcing</v>
      </c>
      <c r="W100" s="21" t="str">
        <f>ForcingConstraint!$A$17</f>
        <v>Historical Ozone Concentrations</v>
      </c>
      <c r="X100" s="21" t="str">
        <f>ForcingConstraint!$A$18</f>
        <v>Historical Stratospheric H2O Concentrations</v>
      </c>
      <c r="Y100" s="21" t="str">
        <f>ForcingConstraint!$A$21</f>
        <v>Historical Stratospheric Aerosol</v>
      </c>
      <c r="Z100" s="21" t="str">
        <f>ForcingConstraint!$A$371</f>
        <v>Simplified Historical Solar Forcing</v>
      </c>
    </row>
    <row r="101" spans="1:28" ht="135">
      <c r="A101" s="13" t="s">
        <v>4487</v>
      </c>
      <c r="B101" s="16" t="s">
        <v>4488</v>
      </c>
      <c r="C101" s="13" t="s">
        <v>4489</v>
      </c>
      <c r="D101" s="16" t="s">
        <v>4490</v>
      </c>
      <c r="E101" s="13" t="s">
        <v>6702</v>
      </c>
      <c r="G101" s="21" t="s">
        <v>70</v>
      </c>
      <c r="H101" s="21" t="str">
        <f>party!$A$61</f>
        <v>Gerhard Krinner</v>
      </c>
      <c r="I101" s="21" t="str">
        <f>party!$A$62</f>
        <v>Sonia Seneviratne</v>
      </c>
      <c r="J101" s="21" t="str">
        <f>party!$A$65</f>
        <v>Hyungjun Kim</v>
      </c>
      <c r="K10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1" s="7" t="str">
        <f>references!$D$92</f>
        <v>Sitch, S., P. Friedlingstein, Trends in net land-atmosphere carbon exchange over the period 1980-2010</v>
      </c>
      <c r="M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1" s="7" t="str">
        <f>references!$D$89</f>
        <v>Viovy, N., P. Ciais (2009), A combined dataset for ecosystem modelling.</v>
      </c>
      <c r="O101" s="21" t="str">
        <f>party!$A$6</f>
        <v>Charlotte Pascoe</v>
      </c>
      <c r="P101" s="13" t="b">
        <v>1</v>
      </c>
      <c r="Q101" s="13" t="b">
        <v>1</v>
      </c>
      <c r="R101" s="16" t="str">
        <f>ForcingConstraint!$A$375</f>
        <v>WFDEI recycling of climate mean and variability</v>
      </c>
      <c r="S101" s="16" t="str">
        <f>ForcingConstraint!$A$34</f>
        <v>Pre-Industrial Land Use</v>
      </c>
      <c r="T101" s="16" t="str">
        <f>ForcingConstraint!$A$26</f>
        <v>Pre-Industrial CO2 Concentration</v>
      </c>
      <c r="U101" s="16" t="str">
        <f>ForcingConstraint!$A$25</f>
        <v>Pre-Industrial WMGHG Concentrations excluding CO2</v>
      </c>
      <c r="V101" s="16" t="str">
        <f>ForcingConstraint!$A$28</f>
        <v>Pre-Industrial Aerosols</v>
      </c>
      <c r="W101" s="16" t="str">
        <f>ForcingConstraint!$A$29</f>
        <v>Pre-Industrial Aerosol Precursors</v>
      </c>
      <c r="X101" s="21" t="str">
        <f>ForcingConstraint!$A$32</f>
        <v>Pre-Industrial Ozone Concentrations</v>
      </c>
      <c r="Y101" s="21" t="str">
        <f>ForcingConstraint!$A$33</f>
        <v>Pre-Industrial Stratospheric H2O Concentrations</v>
      </c>
      <c r="Z101" s="16" t="str">
        <f>ForcingConstraint!$A$31</f>
        <v>Pre-Industrial Stratospheric Aerosol</v>
      </c>
      <c r="AA101" s="16" t="str">
        <f>ForcingConstraint!$A$30</f>
        <v>Pre-Industrial Solar Forcing</v>
      </c>
    </row>
    <row r="102" spans="1:28" ht="120">
      <c r="A102" s="13" t="s">
        <v>4473</v>
      </c>
      <c r="B102" s="16" t="s">
        <v>4474</v>
      </c>
      <c r="C102" s="13" t="s">
        <v>4475</v>
      </c>
      <c r="D102" s="16" t="s">
        <v>4476</v>
      </c>
      <c r="E102" s="13" t="s">
        <v>4482</v>
      </c>
      <c r="G102" s="21" t="s">
        <v>70</v>
      </c>
      <c r="H102" s="21" t="str">
        <f>party!$A$61</f>
        <v>Gerhard Krinner</v>
      </c>
      <c r="I102" s="21" t="str">
        <f>party!$A$62</f>
        <v>Sonia Seneviratne</v>
      </c>
      <c r="J102" s="21" t="str">
        <f>party!$A$65</f>
        <v>Hyungjun Kim</v>
      </c>
      <c r="K10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2" s="7" t="str">
        <f>references!$D$92</f>
        <v>Sitch, S., P. Friedlingstein, Trends in net land-atmosphere carbon exchange over the period 1980-2010</v>
      </c>
      <c r="M1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2" s="7" t="str">
        <f>references!$D$89</f>
        <v>Viovy, N., P. Ciais (2009), A combined dataset for ecosystem modelling.</v>
      </c>
      <c r="O102" s="21" t="str">
        <f>party!$A$6</f>
        <v>Charlotte Pascoe</v>
      </c>
      <c r="P102" s="13" t="b">
        <v>1</v>
      </c>
      <c r="Q102" s="13" t="b">
        <v>1</v>
      </c>
      <c r="R102" s="16" t="str">
        <f>ForcingConstraint!$A$375</f>
        <v>WFDEI recycling of climate mean and variability</v>
      </c>
      <c r="S102" s="16" t="str">
        <f>ForcingConstraint!$A$16</f>
        <v>Historical Land Use</v>
      </c>
      <c r="T102" s="16" t="str">
        <f>ForcingConstraint!$A$14</f>
        <v>Historical WMGHG Concentrations</v>
      </c>
      <c r="U102" s="21" t="str">
        <f>ForcingConstraint!$A$5</f>
        <v>Historical Aerosol Plume Climatology</v>
      </c>
      <c r="V102" s="21" t="str">
        <f>ForcingConstraint!$A$6</f>
        <v>Historical Emission Based Grid-Point Aerosol Forcing</v>
      </c>
      <c r="W102" s="21" t="str">
        <f>ForcingConstraint!$A$17</f>
        <v>Historical Ozone Concentrations</v>
      </c>
      <c r="X102" s="21" t="str">
        <f>ForcingConstraint!$A$18</f>
        <v>Historical Stratospheric H2O Concentrations</v>
      </c>
      <c r="Y102" s="21" t="str">
        <f>ForcingConstraint!$A$21</f>
        <v>Historical Stratospheric Aerosol</v>
      </c>
      <c r="Z102" s="21" t="str">
        <f>ForcingConstraint!$A$371</f>
        <v>Simplified Historical Solar Forcing</v>
      </c>
    </row>
    <row r="103" spans="1:28" ht="120">
      <c r="A103" s="12" t="s">
        <v>5250</v>
      </c>
      <c r="B103" s="11" t="s">
        <v>1700</v>
      </c>
      <c r="C103" s="13" t="s">
        <v>1699</v>
      </c>
      <c r="D103" s="16" t="s">
        <v>1701</v>
      </c>
      <c r="E103" s="19" t="s">
        <v>1702</v>
      </c>
      <c r="F103" s="85"/>
      <c r="G103" s="35" t="s">
        <v>70</v>
      </c>
      <c r="H103" s="10" t="str">
        <f>party!$A$61</f>
        <v>Gerhard Krinner</v>
      </c>
      <c r="I103" s="10" t="str">
        <f>party!$A$62</f>
        <v>Sonia Seneviratne</v>
      </c>
      <c r="J103" s="21" t="str">
        <f>party!$A$65</f>
        <v>Hyungjun Kim</v>
      </c>
      <c r="K10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3" s="13" t="str">
        <f>references!$D$14</f>
        <v>Overview CMIP6-Endorsed MIPs</v>
      </c>
      <c r="M103" s="30"/>
      <c r="N103" s="30"/>
      <c r="O103" s="16" t="str">
        <f>party!$A$6</f>
        <v>Charlotte Pascoe</v>
      </c>
      <c r="P103" s="184" t="s">
        <v>4544</v>
      </c>
      <c r="Q103" s="184"/>
      <c r="R103" s="16" t="str">
        <f>ForcingConstraint!$A$380</f>
        <v>land-hist output</v>
      </c>
      <c r="AB103"/>
    </row>
    <row r="104" spans="1:28" ht="90">
      <c r="A104" s="12" t="s">
        <v>4643</v>
      </c>
      <c r="B104" s="11" t="s">
        <v>4644</v>
      </c>
      <c r="C104" s="13" t="s">
        <v>4645</v>
      </c>
      <c r="D104" s="16" t="s">
        <v>4652</v>
      </c>
      <c r="E104" s="19" t="s">
        <v>4657</v>
      </c>
      <c r="F104" s="85"/>
      <c r="G104" s="10" t="s">
        <v>70</v>
      </c>
      <c r="H104" s="10" t="str">
        <f>party!$A$10</f>
        <v>George Hurtt</v>
      </c>
      <c r="I104" s="10" t="str">
        <f>party!$A$67</f>
        <v>David Lawrence</v>
      </c>
      <c r="J104" s="10"/>
      <c r="K1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151" t="str">
        <f>references!D$14</f>
        <v>Overview CMIP6-Endorsed MIPs</v>
      </c>
      <c r="M104" s="7" t="str">
        <f>references!$D$96</f>
        <v>Hurtt, G., L. Chini,  S. Frolking, R. Sahajpal, Land Use Harmonisation (LUH2 v1.0h) land use forcing data (850-2100), (2016).</v>
      </c>
      <c r="N104" s="30"/>
      <c r="O104" s="16" t="str">
        <f>party!$A$6</f>
        <v>Charlotte Pascoe</v>
      </c>
      <c r="P104" s="20" t="b">
        <v>1</v>
      </c>
      <c r="Q104" s="20"/>
      <c r="AB104"/>
    </row>
    <row r="105" spans="1:28" ht="90">
      <c r="A105" s="12" t="s">
        <v>4650</v>
      </c>
      <c r="B105" s="11" t="s">
        <v>4651</v>
      </c>
      <c r="C105" s="13" t="s">
        <v>4769</v>
      </c>
      <c r="D105" s="16" t="s">
        <v>4653</v>
      </c>
      <c r="E105" s="19" t="s">
        <v>4658</v>
      </c>
      <c r="F105" s="85"/>
      <c r="G105" s="10" t="s">
        <v>70</v>
      </c>
      <c r="H105" s="10" t="str">
        <f>party!$A$10</f>
        <v>George Hurtt</v>
      </c>
      <c r="I105" s="10" t="str">
        <f>party!$A$67</f>
        <v>David Lawrence</v>
      </c>
      <c r="J105" s="10"/>
      <c r="K1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151" t="str">
        <f>references!D$14</f>
        <v>Overview CMIP6-Endorsed MIPs</v>
      </c>
      <c r="M105" s="7" t="str">
        <f>references!$D$96</f>
        <v>Hurtt, G., L. Chini,  S. Frolking, R. Sahajpal, Land Use Harmonisation (LUH2 v1.0h) land use forcing data (850-2100), (2016).</v>
      </c>
      <c r="N105" s="30"/>
      <c r="O105" s="16" t="str">
        <f>party!$A$6</f>
        <v>Charlotte Pascoe</v>
      </c>
      <c r="P105" s="20" t="b">
        <v>1</v>
      </c>
      <c r="Q105" s="20"/>
      <c r="AB105"/>
    </row>
    <row r="106" spans="1:28" ht="75">
      <c r="A106" s="12" t="s">
        <v>1882</v>
      </c>
      <c r="B106" s="11" t="s">
        <v>6681</v>
      </c>
      <c r="C106" s="13" t="s">
        <v>1883</v>
      </c>
      <c r="D106" s="16" t="s">
        <v>1884</v>
      </c>
      <c r="E106" s="19" t="s">
        <v>4649</v>
      </c>
      <c r="F106" s="85"/>
      <c r="G106" s="10" t="s">
        <v>70</v>
      </c>
      <c r="H106" s="10" t="str">
        <f>party!$A$10</f>
        <v>George Hurtt</v>
      </c>
      <c r="I106" s="10" t="str">
        <f>party!$A$67</f>
        <v>David Lawrence</v>
      </c>
      <c r="J106" s="10"/>
      <c r="K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6" s="151" t="str">
        <f>references!D$14</f>
        <v>Overview CMIP6-Endorsed MIPs</v>
      </c>
      <c r="M106" s="7" t="str">
        <f>references!$D$96</f>
        <v>Hurtt, G., L. Chini,  S. Frolking, R. Sahajpal, Land Use Harmonisation (LUH2 v1.0h) land use forcing data (850-2100), (2016).</v>
      </c>
      <c r="N106" s="30"/>
      <c r="O106" s="16" t="str">
        <f>party!$A$6</f>
        <v>Charlotte Pascoe</v>
      </c>
      <c r="P106" s="20" t="b">
        <v>1</v>
      </c>
      <c r="Q106" s="20"/>
      <c r="AB106"/>
    </row>
    <row r="107" spans="1:28" ht="75">
      <c r="A107" s="12" t="s">
        <v>5251</v>
      </c>
      <c r="B107" s="11" t="s">
        <v>1885</v>
      </c>
      <c r="C107" s="13" t="s">
        <v>1886</v>
      </c>
      <c r="D107" s="16" t="s">
        <v>1887</v>
      </c>
      <c r="E107" s="19" t="s">
        <v>4768</v>
      </c>
      <c r="F107" s="85"/>
      <c r="G107" s="10" t="s">
        <v>70</v>
      </c>
      <c r="H107" s="10" t="str">
        <f>party!$A$10</f>
        <v>George Hurtt</v>
      </c>
      <c r="I107" s="10" t="str">
        <f>party!$A$67</f>
        <v>David Lawrence</v>
      </c>
      <c r="J107" s="10"/>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151" t="str">
        <f>references!D$14</f>
        <v>Overview CMIP6-Endorsed MIPs</v>
      </c>
      <c r="M107" s="7" t="str">
        <f>references!$D$96</f>
        <v>Hurtt, G., L. Chini,  S. Frolking, R. Sahajpal, Land Use Harmonisation (LUH2 v1.0h) land use forcing data (850-2100), (2016).</v>
      </c>
      <c r="N107" s="30"/>
      <c r="O107" s="16" t="str">
        <f>party!$A$6</f>
        <v>Charlotte Pascoe</v>
      </c>
      <c r="P107" s="20" t="b">
        <v>1</v>
      </c>
      <c r="Q107" s="20"/>
      <c r="AB107"/>
    </row>
    <row r="108" spans="1:28" ht="75">
      <c r="A108" s="12" t="s">
        <v>1875</v>
      </c>
      <c r="B108" s="11" t="s">
        <v>1875</v>
      </c>
      <c r="C108" s="13" t="s">
        <v>4656</v>
      </c>
      <c r="D108" s="16" t="s">
        <v>1891</v>
      </c>
      <c r="E108" s="19" t="s">
        <v>1890</v>
      </c>
      <c r="F108" s="85"/>
      <c r="G108" s="10" t="s">
        <v>70</v>
      </c>
      <c r="H108" s="10" t="str">
        <f>party!$A$10</f>
        <v>George Hurtt</v>
      </c>
      <c r="I108" s="10" t="str">
        <f>party!$A$67</f>
        <v>David Lawrence</v>
      </c>
      <c r="J108" s="10"/>
      <c r="K10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8" s="151" t="str">
        <f>references!D$14</f>
        <v>Overview CMIP6-Endorsed MIPs</v>
      </c>
      <c r="M108" s="7" t="str">
        <f>references!$D$96</f>
        <v>Hurtt, G., L. Chini,  S. Frolking, R. Sahajpal, Land Use Harmonisation (LUH2 v1.0h) land use forcing data (850-2100), (2016).</v>
      </c>
      <c r="N108" s="30"/>
      <c r="O108" s="16" t="str">
        <f>party!$A$6</f>
        <v>Charlotte Pascoe</v>
      </c>
      <c r="P108" s="20" t="b">
        <v>1</v>
      </c>
      <c r="Q108" s="20"/>
      <c r="AB108"/>
    </row>
    <row r="109" spans="1:28" ht="75">
      <c r="A109" s="12" t="s">
        <v>1876</v>
      </c>
      <c r="B109" s="11" t="s">
        <v>1877</v>
      </c>
      <c r="C109" s="13" t="s">
        <v>1878</v>
      </c>
      <c r="D109" s="16" t="s">
        <v>1892</v>
      </c>
      <c r="E109" s="19" t="s">
        <v>1889</v>
      </c>
      <c r="F109" s="85"/>
      <c r="G109" s="10" t="s">
        <v>70</v>
      </c>
      <c r="H109" s="10" t="str">
        <f>party!$A$10</f>
        <v>George Hurtt</v>
      </c>
      <c r="I109" s="10" t="str">
        <f>party!$A$67</f>
        <v>David Lawrence</v>
      </c>
      <c r="J109" s="10"/>
      <c r="K1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151" t="str">
        <f>references!D$14</f>
        <v>Overview CMIP6-Endorsed MIPs</v>
      </c>
      <c r="M109" s="7" t="str">
        <f>references!$D$96</f>
        <v>Hurtt, G., L. Chini,  S. Frolking, R. Sahajpal, Land Use Harmonisation (LUH2 v1.0h) land use forcing data (850-2100), (2016).</v>
      </c>
      <c r="N109" s="30"/>
      <c r="O109" s="16" t="str">
        <f>party!$A$6</f>
        <v>Charlotte Pascoe</v>
      </c>
      <c r="P109" s="20" t="b">
        <v>1</v>
      </c>
      <c r="Q109" s="20"/>
      <c r="AB109"/>
    </row>
    <row r="110" spans="1:28" ht="75">
      <c r="A110" s="12" t="s">
        <v>1880</v>
      </c>
      <c r="B110" s="11" t="s">
        <v>1879</v>
      </c>
      <c r="C110" s="13" t="s">
        <v>1881</v>
      </c>
      <c r="D110" s="16" t="s">
        <v>1893</v>
      </c>
      <c r="E110" s="19" t="s">
        <v>1888</v>
      </c>
      <c r="F110" s="85"/>
      <c r="G110" s="10" t="s">
        <v>70</v>
      </c>
      <c r="H110" s="10" t="str">
        <f>party!$A$10</f>
        <v>George Hurtt</v>
      </c>
      <c r="I110" s="10" t="str">
        <f>party!$A$67</f>
        <v>David Lawrence</v>
      </c>
      <c r="J110" s="10"/>
      <c r="K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0" s="151" t="str">
        <f>references!D$14</f>
        <v>Overview CMIP6-Endorsed MIPs</v>
      </c>
      <c r="M110" s="7" t="str">
        <f>references!$D$96</f>
        <v>Hurtt, G., L. Chini,  S. Frolking, R. Sahajpal, Land Use Harmonisation (LUH2 v1.0h) land use forcing data (850-2100), (2016).</v>
      </c>
      <c r="N110" s="30"/>
      <c r="O110" s="16" t="str">
        <f>party!$A$6</f>
        <v>Charlotte Pascoe</v>
      </c>
      <c r="P110" s="20" t="b">
        <v>1</v>
      </c>
      <c r="Q110" s="20"/>
      <c r="AB110"/>
    </row>
    <row r="111" spans="1:28" ht="75">
      <c r="A111" s="12" t="s">
        <v>4762</v>
      </c>
      <c r="B111" s="11" t="s">
        <v>4762</v>
      </c>
      <c r="C111" s="13" t="s">
        <v>4763</v>
      </c>
      <c r="D111" s="16" t="s">
        <v>1894</v>
      </c>
      <c r="E111" s="19" t="s">
        <v>4668</v>
      </c>
      <c r="F111" s="85"/>
      <c r="G111" s="10" t="s">
        <v>70</v>
      </c>
      <c r="H111" s="10" t="str">
        <f>party!$A$10</f>
        <v>George Hurtt</v>
      </c>
      <c r="I111" s="10" t="str">
        <f>party!$A$67</f>
        <v>David Lawrence</v>
      </c>
      <c r="J111" s="10"/>
      <c r="K1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151" t="str">
        <f>references!D$14</f>
        <v>Overview CMIP6-Endorsed MIPs</v>
      </c>
      <c r="M111" s="7" t="str">
        <f>references!$D$96</f>
        <v>Hurtt, G., L. Chini,  S. Frolking, R. Sahajpal, Land Use Harmonisation (LUH2 v1.0h) land use forcing data (850-2100), (2016).</v>
      </c>
      <c r="N111" s="30"/>
      <c r="O111" s="16" t="str">
        <f>party!$A$6</f>
        <v>Charlotte Pascoe</v>
      </c>
      <c r="P111" s="20" t="b">
        <v>1</v>
      </c>
      <c r="Q111" s="20"/>
      <c r="AB111"/>
    </row>
    <row r="112" spans="1:28" ht="75">
      <c r="A112" s="12" t="s">
        <v>4764</v>
      </c>
      <c r="B112" s="11" t="s">
        <v>4764</v>
      </c>
      <c r="C112" s="13" t="s">
        <v>4765</v>
      </c>
      <c r="D112" s="16" t="s">
        <v>4766</v>
      </c>
      <c r="E112" s="19" t="s">
        <v>4767</v>
      </c>
      <c r="F112" s="128"/>
      <c r="G112" s="10" t="s">
        <v>70</v>
      </c>
      <c r="H112" s="10" t="str">
        <f>party!$A$10</f>
        <v>George Hurtt</v>
      </c>
      <c r="I112" s="10" t="str">
        <f>party!$A$67</f>
        <v>David Lawrence</v>
      </c>
      <c r="J112" s="125"/>
      <c r="K1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2" s="128"/>
      <c r="M112" s="7"/>
      <c r="N112" s="30"/>
      <c r="O112" s="16" t="str">
        <f>party!$A$6</f>
        <v>Charlotte Pascoe</v>
      </c>
      <c r="P112" s="20" t="b">
        <v>1</v>
      </c>
      <c r="Q112" s="20"/>
      <c r="AB112"/>
    </row>
    <row r="113" spans="1:28" ht="75">
      <c r="A113" s="13" t="s">
        <v>4556</v>
      </c>
      <c r="B113" s="16" t="s">
        <v>4557</v>
      </c>
      <c r="C113" s="13" t="s">
        <v>4554</v>
      </c>
      <c r="D113" s="16" t="s">
        <v>4555</v>
      </c>
      <c r="E113" s="13" t="s">
        <v>5808</v>
      </c>
      <c r="G113" s="10" t="s">
        <v>70</v>
      </c>
      <c r="H113" s="10" t="str">
        <f>party!$A$10</f>
        <v>George Hurtt</v>
      </c>
      <c r="I113" s="10" t="str">
        <f>party!$A$67</f>
        <v>David Lawrence</v>
      </c>
      <c r="K1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3" s="7" t="str">
        <f>references!$D$96</f>
        <v>Hurtt, G., L. Chini,  S. Frolking, R. Sahajpal, Land Use Harmonisation (LUH2 v1.0h) land use forcing data (850-2100), (2016).</v>
      </c>
      <c r="O113" s="16" t="str">
        <f>party!$A$6</f>
        <v>Charlotte Pascoe</v>
      </c>
      <c r="P113" s="20" t="b">
        <v>1</v>
      </c>
      <c r="Q113" s="20"/>
    </row>
    <row r="114" spans="1:28" s="124" customFormat="1" ht="150">
      <c r="A114" s="177" t="s">
        <v>4584</v>
      </c>
      <c r="B114" s="120" t="s">
        <v>4586</v>
      </c>
      <c r="C114" s="177" t="s">
        <v>4588</v>
      </c>
      <c r="D114" s="120" t="s">
        <v>4590</v>
      </c>
      <c r="E114" s="177" t="s">
        <v>4592</v>
      </c>
      <c r="F114" s="177"/>
      <c r="G114" s="190" t="s">
        <v>70</v>
      </c>
      <c r="H114" s="190" t="str">
        <f>party!$A$10</f>
        <v>George Hurtt</v>
      </c>
      <c r="I114" s="190" t="str">
        <f>party!$A$67</f>
        <v>David Lawrence</v>
      </c>
      <c r="J114" s="84"/>
      <c r="K114"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4"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4" s="119" t="str">
        <f>references!$D$94</f>
        <v>Global Soil Wetness Project Phase 3 Website</v>
      </c>
      <c r="N114" s="119" t="str">
        <f>references!$D$96</f>
        <v>Hurtt, G., L. Chini,  S. Frolking, R. Sahajpal, Land Use Harmonisation (LUH2 v1.0h) land use forcing data (850-2100), (2016).</v>
      </c>
      <c r="O114" s="120" t="str">
        <f>party!$A$6</f>
        <v>Charlotte Pascoe</v>
      </c>
      <c r="P114" s="193" t="b">
        <v>1</v>
      </c>
      <c r="Q114" s="193"/>
      <c r="R114" s="120" t="str">
        <f>ForcingConstraint!$A$239</f>
        <v>Historical GSWP3 Meteorological Forcing</v>
      </c>
      <c r="S114" s="120" t="e">
        <f>ForcingConstraint!#REF!</f>
        <v>#REF!</v>
      </c>
      <c r="T114" s="120" t="e">
        <f>ForcingConstraint!#REF!</f>
        <v>#REF!</v>
      </c>
      <c r="U114" s="120" t="e">
        <f>ForcingConstraint!#REF!</f>
        <v>#REF!</v>
      </c>
      <c r="V114" s="120"/>
      <c r="W114" s="120"/>
      <c r="X114" s="120"/>
      <c r="Y114" s="120"/>
      <c r="Z114" s="120"/>
      <c r="AA114" s="120"/>
      <c r="AB114" s="194"/>
    </row>
    <row r="115" spans="1:28" s="124" customFormat="1" ht="150">
      <c r="A115" s="177" t="s">
        <v>4583</v>
      </c>
      <c r="B115" s="120" t="s">
        <v>4585</v>
      </c>
      <c r="C115" s="177" t="s">
        <v>4587</v>
      </c>
      <c r="D115" s="120" t="s">
        <v>4589</v>
      </c>
      <c r="E115" s="177" t="s">
        <v>4591</v>
      </c>
      <c r="F115" s="177"/>
      <c r="G115" s="190" t="s">
        <v>70</v>
      </c>
      <c r="H115" s="190" t="str">
        <f>party!$A$10</f>
        <v>George Hurtt</v>
      </c>
      <c r="I115" s="190" t="str">
        <f>party!$A$67</f>
        <v>David Lawrence</v>
      </c>
      <c r="J115" s="84"/>
      <c r="K115"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5"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5" s="119" t="str">
        <f>references!$D$94</f>
        <v>Global Soil Wetness Project Phase 3 Website</v>
      </c>
      <c r="N115" s="119" t="str">
        <f>references!$D$96</f>
        <v>Hurtt, G., L. Chini,  S. Frolking, R. Sahajpal, Land Use Harmonisation (LUH2 v1.0h) land use forcing data (850-2100), (2016).</v>
      </c>
      <c r="O115" s="120" t="str">
        <f>party!$A$6</f>
        <v>Charlotte Pascoe</v>
      </c>
      <c r="P115" s="193" t="b">
        <v>1</v>
      </c>
      <c r="Q115" s="193"/>
      <c r="R115" s="120" t="str">
        <f>ForcingConstraint!$A$239</f>
        <v>Historical GSWP3 Meteorological Forcing</v>
      </c>
      <c r="S115" s="120" t="e">
        <f>ForcingConstraint!#REF!</f>
        <v>#REF!</v>
      </c>
      <c r="T115" s="120" t="e">
        <f>ForcingConstraint!#REF!</f>
        <v>#REF!</v>
      </c>
      <c r="U115" s="120" t="e">
        <f>ForcingConstraint!#REF!</f>
        <v>#REF!</v>
      </c>
      <c r="V115" s="120"/>
      <c r="W115" s="120"/>
      <c r="X115" s="120"/>
      <c r="Y115" s="120"/>
      <c r="Z115" s="120"/>
      <c r="AA115" s="120"/>
      <c r="AB115" s="194"/>
    </row>
    <row r="116" spans="1:28" ht="150">
      <c r="A116" s="13" t="s">
        <v>4595</v>
      </c>
      <c r="B116" s="16" t="s">
        <v>4596</v>
      </c>
      <c r="C116" s="13" t="s">
        <v>4606</v>
      </c>
      <c r="D116" s="16" t="s">
        <v>4597</v>
      </c>
      <c r="E116" s="13" t="s">
        <v>6703</v>
      </c>
      <c r="G116" s="21" t="s">
        <v>70</v>
      </c>
      <c r="H116" s="21" t="str">
        <f>party!$A$60</f>
        <v>Bart van den Hurk</v>
      </c>
      <c r="I116" s="21" t="str">
        <f>party!$A$61</f>
        <v>Gerhard Krinner</v>
      </c>
      <c r="J116" s="21" t="str">
        <f>party!$A$62</f>
        <v>Sonia Seneviratne</v>
      </c>
      <c r="K11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6" s="7" t="str">
        <f>references!$D$92</f>
        <v>Sitch, S., P. Friedlingstein, Trends in net land-atmosphere carbon exchange over the period 1980-2010</v>
      </c>
      <c r="M1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6" s="7" t="str">
        <f>references!$D$94</f>
        <v>Global Soil Wetness Project Phase 3 Website</v>
      </c>
      <c r="O116" s="21" t="str">
        <f>party!$A$6</f>
        <v>Charlotte Pascoe</v>
      </c>
      <c r="P116" s="13" t="b">
        <v>1</v>
      </c>
      <c r="Q116" s="13" t="b">
        <v>1</v>
      </c>
      <c r="R116" s="16" t="str">
        <f>ForcingConstraint!$A$372</f>
        <v>GSWP3 recycling of climate mean and variability</v>
      </c>
      <c r="S116" s="16" t="str">
        <f>ForcingConstraint!$A$383</f>
        <v>Pre-Industrial Land Use High</v>
      </c>
      <c r="T116" s="16" t="str">
        <f>ForcingConstraint!$A$26</f>
        <v>Pre-Industrial CO2 Concentration</v>
      </c>
      <c r="U116" s="16" t="str">
        <f>ForcingConstraint!$A$25</f>
        <v>Pre-Industrial WMGHG Concentrations excluding CO2</v>
      </c>
      <c r="V116" s="16" t="str">
        <f>ForcingConstraint!$A$28</f>
        <v>Pre-Industrial Aerosols</v>
      </c>
      <c r="W116" s="16" t="str">
        <f>ForcingConstraint!$A$29</f>
        <v>Pre-Industrial Aerosol Precursors</v>
      </c>
      <c r="X116" s="21" t="str">
        <f>ForcingConstraint!$A$32</f>
        <v>Pre-Industrial Ozone Concentrations</v>
      </c>
      <c r="Y116" s="21" t="str">
        <f>ForcingConstraint!$A$33</f>
        <v>Pre-Industrial Stratospheric H2O Concentrations</v>
      </c>
      <c r="Z116" s="16" t="str">
        <f>ForcingConstraint!$A$31</f>
        <v>Pre-Industrial Stratospheric Aerosol</v>
      </c>
      <c r="AA116" s="16" t="str">
        <f>ForcingConstraint!$A$30</f>
        <v>Pre-Industrial Solar Forcing</v>
      </c>
    </row>
    <row r="117" spans="1:28" ht="105">
      <c r="A117" s="13" t="s">
        <v>4603</v>
      </c>
      <c r="B117" s="16" t="s">
        <v>4604</v>
      </c>
      <c r="C117" s="13" t="s">
        <v>4605</v>
      </c>
      <c r="D117" s="16" t="s">
        <v>4607</v>
      </c>
      <c r="E117" s="13" t="s">
        <v>4608</v>
      </c>
      <c r="G117" s="21" t="s">
        <v>70</v>
      </c>
      <c r="H117" s="21" t="str">
        <f>party!$A$10</f>
        <v>George Hurtt</v>
      </c>
      <c r="I117" s="21" t="str">
        <f>party!$A$67</f>
        <v>David Lawrence</v>
      </c>
      <c r="J117" s="21" t="str">
        <f>party!$A$60</f>
        <v>Bart van den Hurk</v>
      </c>
      <c r="K11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7" s="7" t="str">
        <f>references!$D$92</f>
        <v>Sitch, S., P. Friedlingstein, Trends in net land-atmosphere carbon exchange over the period 1980-2010</v>
      </c>
      <c r="M117" s="7" t="str">
        <f>references!$D$94</f>
        <v>Global Soil Wetness Project Phase 3 Website</v>
      </c>
      <c r="N117" s="7"/>
      <c r="O117" s="21" t="str">
        <f>party!$A$6</f>
        <v>Charlotte Pascoe</v>
      </c>
      <c r="P117" s="13" t="b">
        <v>1</v>
      </c>
      <c r="Q117" s="13" t="b">
        <v>1</v>
      </c>
      <c r="R117" s="16" t="str">
        <f>ForcingConstraint!$A$372</f>
        <v>GSWP3 recycling of climate mean and variability</v>
      </c>
      <c r="S117" s="16" t="str">
        <f>ForcingConstraint!$A$383</f>
        <v>Pre-Industrial Land Use High</v>
      </c>
      <c r="T117" s="16" t="str">
        <f>ForcingConstraint!$A$26</f>
        <v>Pre-Industrial CO2 Concentration</v>
      </c>
      <c r="U117" s="16" t="str">
        <f>ForcingConstraint!$A$25</f>
        <v>Pre-Industrial WMGHG Concentrations excluding CO2</v>
      </c>
      <c r="V117" s="16" t="str">
        <f>ForcingConstraint!$A$28</f>
        <v>Pre-Industrial Aerosols</v>
      </c>
      <c r="W117" s="16" t="str">
        <f>ForcingConstraint!$A$29</f>
        <v>Pre-Industrial Aerosol Precursors</v>
      </c>
      <c r="X117" s="21" t="str">
        <f>ForcingConstraint!$A$32</f>
        <v>Pre-Industrial Ozone Concentrations</v>
      </c>
      <c r="Y117" s="21" t="str">
        <f>ForcingConstraint!$A$33</f>
        <v>Pre-Industrial Stratospheric H2O Concentrations</v>
      </c>
      <c r="Z117" s="16" t="str">
        <f>ForcingConstraint!$A$31</f>
        <v>Pre-Industrial Stratospheric Aerosol</v>
      </c>
      <c r="AA117" s="16" t="str">
        <f>ForcingConstraint!$A$30</f>
        <v>Pre-Industrial Solar Forcing</v>
      </c>
    </row>
    <row r="118" spans="1:28" ht="150">
      <c r="A118" s="13" t="s">
        <v>4609</v>
      </c>
      <c r="B118" s="16" t="s">
        <v>4610</v>
      </c>
      <c r="C118" s="13" t="s">
        <v>4611</v>
      </c>
      <c r="D118" s="16" t="s">
        <v>4612</v>
      </c>
      <c r="E118" s="13" t="s">
        <v>6704</v>
      </c>
      <c r="G118" s="21" t="s">
        <v>70</v>
      </c>
      <c r="H118" s="21" t="str">
        <f>party!$A$60</f>
        <v>Bart van den Hurk</v>
      </c>
      <c r="I118" s="21" t="str">
        <f>party!$A$61</f>
        <v>Gerhard Krinner</v>
      </c>
      <c r="J118" s="21" t="str">
        <f>party!$A$62</f>
        <v>Sonia Seneviratne</v>
      </c>
      <c r="K1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8" s="7" t="str">
        <f>references!$D$92</f>
        <v>Sitch, S., P. Friedlingstein, Trends in net land-atmosphere carbon exchange over the period 1980-2010</v>
      </c>
      <c r="M1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8" s="7" t="str">
        <f>references!$D$94</f>
        <v>Global Soil Wetness Project Phase 3 Website</v>
      </c>
      <c r="O118" s="21" t="str">
        <f>party!$A$6</f>
        <v>Charlotte Pascoe</v>
      </c>
      <c r="P118" s="13" t="b">
        <v>1</v>
      </c>
      <c r="Q118" s="13" t="b">
        <v>1</v>
      </c>
      <c r="R118" s="16" t="str">
        <f>ForcingConstraint!$A$372</f>
        <v>GSWP3 recycling of climate mean and variability</v>
      </c>
      <c r="S118" s="16" t="str">
        <f>ForcingConstraint!$A$383</f>
        <v>Pre-Industrial Land Use High</v>
      </c>
      <c r="T118" s="16" t="str">
        <f>ForcingConstraint!$A$26</f>
        <v>Pre-Industrial CO2 Concentration</v>
      </c>
      <c r="U118" s="16" t="str">
        <f>ForcingConstraint!$A$25</f>
        <v>Pre-Industrial WMGHG Concentrations excluding CO2</v>
      </c>
      <c r="V118" s="16" t="str">
        <f>ForcingConstraint!$A$28</f>
        <v>Pre-Industrial Aerosols</v>
      </c>
      <c r="W118" s="16" t="str">
        <f>ForcingConstraint!$A$29</f>
        <v>Pre-Industrial Aerosol Precursors</v>
      </c>
      <c r="X118" s="21" t="str">
        <f>ForcingConstraint!$A$32</f>
        <v>Pre-Industrial Ozone Concentrations</v>
      </c>
      <c r="Y118" s="21" t="str">
        <f>ForcingConstraint!$A$33</f>
        <v>Pre-Industrial Stratospheric H2O Concentrations</v>
      </c>
      <c r="Z118" s="16" t="str">
        <f>ForcingConstraint!$A$31</f>
        <v>Pre-Industrial Stratospheric Aerosol</v>
      </c>
      <c r="AA118" s="16" t="str">
        <f>ForcingConstraint!$A$30</f>
        <v>Pre-Industrial Solar Forcing</v>
      </c>
    </row>
    <row r="119" spans="1:28" ht="105">
      <c r="A119" s="13" t="s">
        <v>4613</v>
      </c>
      <c r="B119" s="16" t="s">
        <v>4614</v>
      </c>
      <c r="C119" s="13" t="s">
        <v>4615</v>
      </c>
      <c r="D119" s="16" t="s">
        <v>4616</v>
      </c>
      <c r="E119" s="13" t="s">
        <v>4608</v>
      </c>
      <c r="G119" s="21" t="s">
        <v>70</v>
      </c>
      <c r="H119" s="21" t="str">
        <f>party!$A$10</f>
        <v>George Hurtt</v>
      </c>
      <c r="I119" s="21" t="str">
        <f>party!$A$67</f>
        <v>David Lawrence</v>
      </c>
      <c r="J119" s="21" t="str">
        <f>party!$A$60</f>
        <v>Bart van den Hurk</v>
      </c>
      <c r="K11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9" s="7" t="str">
        <f>references!$D$92</f>
        <v>Sitch, S., P. Friedlingstein, Trends in net land-atmosphere carbon exchange over the period 1980-2010</v>
      </c>
      <c r="M119" s="7" t="str">
        <f>references!$D$94</f>
        <v>Global Soil Wetness Project Phase 3 Website</v>
      </c>
      <c r="N119" s="7"/>
      <c r="O119" s="21" t="str">
        <f>party!$A$6</f>
        <v>Charlotte Pascoe</v>
      </c>
      <c r="P119" s="13" t="b">
        <v>1</v>
      </c>
      <c r="Q119" s="13" t="b">
        <v>1</v>
      </c>
      <c r="R119" s="16" t="str">
        <f>ForcingConstraint!$A$372</f>
        <v>GSWP3 recycling of climate mean and variability</v>
      </c>
      <c r="S119" s="16" t="str">
        <f>ForcingConstraint!$A$383</f>
        <v>Pre-Industrial Land Use High</v>
      </c>
      <c r="T119" s="16" t="str">
        <f>ForcingConstraint!$A$26</f>
        <v>Pre-Industrial CO2 Concentration</v>
      </c>
      <c r="U119" s="16" t="str">
        <f>ForcingConstraint!$A$25</f>
        <v>Pre-Industrial WMGHG Concentrations excluding CO2</v>
      </c>
      <c r="V119" s="16" t="str">
        <f>ForcingConstraint!$A$28</f>
        <v>Pre-Industrial Aerosols</v>
      </c>
      <c r="W119" s="16" t="str">
        <f>ForcingConstraint!$A$29</f>
        <v>Pre-Industrial Aerosol Precursors</v>
      </c>
      <c r="X119" s="21" t="str">
        <f>ForcingConstraint!$A$32</f>
        <v>Pre-Industrial Ozone Concentrations</v>
      </c>
      <c r="Y119" s="21" t="str">
        <f>ForcingConstraint!$A$33</f>
        <v>Pre-Industrial Stratospheric H2O Concentrations</v>
      </c>
      <c r="Z119" s="16" t="str">
        <f>ForcingConstraint!$A$31</f>
        <v>Pre-Industrial Stratospheric Aerosol</v>
      </c>
      <c r="AA119" s="16" t="str">
        <f>ForcingConstraint!$A$30</f>
        <v>Pre-Industrial Solar Forcing</v>
      </c>
    </row>
    <row r="120" spans="1:28" ht="105">
      <c r="A120" s="13" t="s">
        <v>4646</v>
      </c>
      <c r="B120" s="16" t="s">
        <v>4648</v>
      </c>
      <c r="C120" s="13" t="s">
        <v>4647</v>
      </c>
      <c r="D120" s="16" t="s">
        <v>4683</v>
      </c>
      <c r="E120" s="13" t="s">
        <v>5835</v>
      </c>
      <c r="G120" s="10" t="s">
        <v>70</v>
      </c>
      <c r="H120" s="10" t="str">
        <f>party!$A$10</f>
        <v>George Hurtt</v>
      </c>
      <c r="I120" s="10" t="str">
        <f>party!$A$67</f>
        <v>David Lawrence</v>
      </c>
      <c r="K12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0" s="7" t="str">
        <f>references!$D$96</f>
        <v>Hurtt, G., L. Chini,  S. Frolking, R. Sahajpal, Land Use Harmonisation (LUH2 v1.0h) land use forcing data (850-2100), (2016).</v>
      </c>
      <c r="O120" s="16" t="str">
        <f>party!$A$6</f>
        <v>Charlotte Pascoe</v>
      </c>
      <c r="P120" s="20" t="b">
        <v>1</v>
      </c>
      <c r="Q120" s="20"/>
    </row>
    <row r="121" spans="1:28" ht="90">
      <c r="A121" s="13" t="s">
        <v>4679</v>
      </c>
      <c r="B121" s="16" t="s">
        <v>4680</v>
      </c>
      <c r="C121" s="13" t="s">
        <v>4681</v>
      </c>
      <c r="D121" s="16" t="s">
        <v>4682</v>
      </c>
      <c r="E121" s="13" t="s">
        <v>5809</v>
      </c>
      <c r="G121" s="10" t="s">
        <v>70</v>
      </c>
      <c r="H121" s="10" t="str">
        <f>party!$A$10</f>
        <v>George Hurtt</v>
      </c>
      <c r="I121" s="10" t="str">
        <f>party!$A$67</f>
        <v>David Lawrence</v>
      </c>
      <c r="K12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1" s="7" t="str">
        <f>references!$D$96</f>
        <v>Hurtt, G., L. Chini,  S. Frolking, R. Sahajpal, Land Use Harmonisation (LUH2 v1.0h) land use forcing data (850-2100), (2016).</v>
      </c>
      <c r="O121" s="16" t="str">
        <f>party!$A$6</f>
        <v>Charlotte Pascoe</v>
      </c>
      <c r="P121" s="20" t="b">
        <v>1</v>
      </c>
      <c r="Q121" s="20"/>
    </row>
    <row r="122" spans="1:28" ht="105">
      <c r="A122" s="13" t="s">
        <v>4740</v>
      </c>
      <c r="B122" s="16" t="s">
        <v>4741</v>
      </c>
      <c r="C122" s="13" t="s">
        <v>4742</v>
      </c>
      <c r="D122" s="16" t="s">
        <v>4743</v>
      </c>
      <c r="E122" s="13" t="s">
        <v>5810</v>
      </c>
      <c r="G122" s="10" t="s">
        <v>70</v>
      </c>
      <c r="H122" s="10" t="str">
        <f>party!$A$10</f>
        <v>George Hurtt</v>
      </c>
      <c r="I122" s="10" t="str">
        <f>party!$A$67</f>
        <v>David Lawrence</v>
      </c>
      <c r="K12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2" s="7" t="str">
        <f>references!$D$96</f>
        <v>Hurtt, G., L. Chini,  S. Frolking, R. Sahajpal, Land Use Harmonisation (LUH2 v1.0h) land use forcing data (850-2100), (2016).</v>
      </c>
      <c r="O122" s="16" t="str">
        <f>party!$A$6</f>
        <v>Charlotte Pascoe</v>
      </c>
      <c r="P122" s="20" t="b">
        <v>1</v>
      </c>
      <c r="Q122" s="20"/>
    </row>
    <row r="123" spans="1:28" ht="45">
      <c r="A123" s="12" t="s">
        <v>5252</v>
      </c>
      <c r="B123" s="11" t="s">
        <v>1996</v>
      </c>
      <c r="C123" s="13" t="s">
        <v>1989</v>
      </c>
      <c r="D123" s="16" t="s">
        <v>1998</v>
      </c>
      <c r="E123" s="19" t="s">
        <v>2000</v>
      </c>
      <c r="F123" s="85" t="s">
        <v>2014</v>
      </c>
      <c r="G123" s="35" t="s">
        <v>70</v>
      </c>
      <c r="H123" s="10" t="str">
        <f>party!$A$68</f>
        <v>Gokhan Danabasoglu</v>
      </c>
      <c r="I123" s="10" t="str">
        <f>party!$A$49</f>
        <v>Stephen Griffies</v>
      </c>
      <c r="J123" s="10" t="str">
        <f>party!$A$69</f>
        <v>James Orr</v>
      </c>
      <c r="K123" s="151" t="str">
        <f>references!D$14</f>
        <v>Overview CMIP6-Endorsed MIPs</v>
      </c>
      <c r="L123" s="7" t="str">
        <f>references!$D$48</f>
        <v>OCMIP2 CFC tracer web guide</v>
      </c>
      <c r="M123" s="30"/>
      <c r="N123" s="30"/>
      <c r="O123" s="16" t="str">
        <f>party!$A$6</f>
        <v>Charlotte Pascoe</v>
      </c>
      <c r="P123" s="20" t="b">
        <v>1</v>
      </c>
      <c r="Q123" s="20"/>
      <c r="AB123"/>
    </row>
    <row r="124" spans="1:28" ht="45">
      <c r="A124" s="12" t="s">
        <v>5253</v>
      </c>
      <c r="B124" s="11" t="s">
        <v>1997</v>
      </c>
      <c r="C124" s="13" t="s">
        <v>1990</v>
      </c>
      <c r="D124" s="16" t="s">
        <v>1999</v>
      </c>
      <c r="E124" s="19" t="s">
        <v>2001</v>
      </c>
      <c r="F124" s="85" t="s">
        <v>2014</v>
      </c>
      <c r="G124" s="35" t="s">
        <v>70</v>
      </c>
      <c r="H124" s="10" t="str">
        <f>party!$A$68</f>
        <v>Gokhan Danabasoglu</v>
      </c>
      <c r="I124" s="10" t="str">
        <f>party!$A$49</f>
        <v>Stephen Griffies</v>
      </c>
      <c r="J124" s="10" t="str">
        <f>party!$A$69</f>
        <v>James Orr</v>
      </c>
      <c r="K124" s="151" t="str">
        <f>references!D$14</f>
        <v>Overview CMIP6-Endorsed MIPs</v>
      </c>
      <c r="L124" s="7" t="str">
        <f>references!$D$48</f>
        <v>OCMIP2 CFC tracer web guide</v>
      </c>
      <c r="M124" s="30"/>
      <c r="N124" s="30"/>
      <c r="O124" s="16" t="str">
        <f>party!$A$6</f>
        <v>Charlotte Pascoe</v>
      </c>
      <c r="P124" s="20" t="b">
        <v>1</v>
      </c>
      <c r="Q124" s="20"/>
      <c r="AB124"/>
    </row>
    <row r="125" spans="1:28" ht="45">
      <c r="A125" s="12" t="s">
        <v>5254</v>
      </c>
      <c r="B125" s="11" t="s">
        <v>1991</v>
      </c>
      <c r="C125" s="13" t="s">
        <v>1992</v>
      </c>
      <c r="D125" s="16" t="s">
        <v>1993</v>
      </c>
      <c r="E125" s="19" t="s">
        <v>1994</v>
      </c>
      <c r="F125" s="85" t="s">
        <v>2014</v>
      </c>
      <c r="G125" s="35" t="s">
        <v>70</v>
      </c>
      <c r="H125" s="10" t="str">
        <f>party!$A$68</f>
        <v>Gokhan Danabasoglu</v>
      </c>
      <c r="I125" s="10" t="str">
        <f>party!$A$49</f>
        <v>Stephen Griffies</v>
      </c>
      <c r="J125" s="10" t="str">
        <f>party!$A$69</f>
        <v>James Orr</v>
      </c>
      <c r="K125" s="151" t="str">
        <f>references!D$14</f>
        <v>Overview CMIP6-Endorsed MIPs</v>
      </c>
      <c r="L125" s="7" t="str">
        <f>references!$D$48</f>
        <v>OCMIP2 CFC tracer web guide</v>
      </c>
      <c r="M125" s="30"/>
      <c r="N125" s="30"/>
      <c r="O125" s="16" t="str">
        <f>party!$A$6</f>
        <v>Charlotte Pascoe</v>
      </c>
      <c r="P125" s="20" t="b">
        <v>1</v>
      </c>
      <c r="Q125" s="20"/>
      <c r="AB125"/>
    </row>
    <row r="126" spans="1:28" ht="60">
      <c r="A126" s="12" t="s">
        <v>5255</v>
      </c>
      <c r="B126" s="11" t="s">
        <v>6682</v>
      </c>
      <c r="C126" s="13" t="s">
        <v>2015</v>
      </c>
      <c r="D126" s="16" t="s">
        <v>2016</v>
      </c>
      <c r="E126" s="19" t="s">
        <v>2021</v>
      </c>
      <c r="F126" s="85" t="s">
        <v>2017</v>
      </c>
      <c r="G126" s="35" t="s">
        <v>70</v>
      </c>
      <c r="H126" s="10" t="str">
        <f>party!$A$68</f>
        <v>Gokhan Danabasoglu</v>
      </c>
      <c r="I126" s="10" t="str">
        <f>party!$A$49</f>
        <v>Stephen Griffies</v>
      </c>
      <c r="J126" s="10" t="str">
        <f>party!$A$69</f>
        <v>James Orr</v>
      </c>
      <c r="K126" s="151" t="str">
        <f>references!D$14</f>
        <v>Overview CMIP6-Endorsed MIPs</v>
      </c>
      <c r="L126" s="7" t="str">
        <f>references!$D$49</f>
        <v>OCMIP3 biogeochemical web guide</v>
      </c>
      <c r="M126" s="30"/>
      <c r="N126" s="30"/>
      <c r="O126" s="16" t="str">
        <f>party!$A$6</f>
        <v>Charlotte Pascoe</v>
      </c>
      <c r="P126" s="20" t="b">
        <v>1</v>
      </c>
      <c r="Q126" s="20"/>
      <c r="AB126"/>
    </row>
    <row r="127" spans="1:28" ht="45">
      <c r="A127" s="12" t="s">
        <v>5256</v>
      </c>
      <c r="B127" s="11" t="s">
        <v>2019</v>
      </c>
      <c r="C127" s="13" t="s">
        <v>2018</v>
      </c>
      <c r="D127" s="16" t="s">
        <v>2020</v>
      </c>
      <c r="E127" s="19" t="s">
        <v>2022</v>
      </c>
      <c r="F127" s="85" t="s">
        <v>2023</v>
      </c>
      <c r="G127" s="35" t="s">
        <v>70</v>
      </c>
      <c r="H127" s="10" t="str">
        <f>party!$A$68</f>
        <v>Gokhan Danabasoglu</v>
      </c>
      <c r="I127" s="10" t="str">
        <f>party!$A$49</f>
        <v>Stephen Griffies</v>
      </c>
      <c r="J127" s="10" t="str">
        <f>party!$A$69</f>
        <v>James Orr</v>
      </c>
      <c r="K127" s="151" t="str">
        <f>references!D$14</f>
        <v>Overview CMIP6-Endorsed MIPs</v>
      </c>
      <c r="L127" s="7" t="str">
        <f>references!$D$49</f>
        <v>OCMIP3 biogeochemical web guide</v>
      </c>
      <c r="M127" s="30"/>
      <c r="N127" s="30"/>
      <c r="O127" s="16" t="str">
        <f>party!$A$6</f>
        <v>Charlotte Pascoe</v>
      </c>
      <c r="P127" s="20" t="b">
        <v>1</v>
      </c>
      <c r="Q127" s="20"/>
      <c r="AB127"/>
    </row>
    <row r="128" spans="1:28" ht="60">
      <c r="A128" s="12" t="s">
        <v>5257</v>
      </c>
      <c r="B128" s="11" t="s">
        <v>2091</v>
      </c>
      <c r="C128" s="13" t="s">
        <v>2090</v>
      </c>
      <c r="D128" s="16" t="s">
        <v>2092</v>
      </c>
      <c r="E128" s="19" t="s">
        <v>2093</v>
      </c>
      <c r="F128" s="85" t="s">
        <v>2098</v>
      </c>
      <c r="G128" s="35" t="s">
        <v>70</v>
      </c>
      <c r="H128" s="10" t="str">
        <f>party!$A$68</f>
        <v>Gokhan Danabasoglu</v>
      </c>
      <c r="I128" s="10" t="str">
        <f>party!$A$49</f>
        <v>Stephen Griffies</v>
      </c>
      <c r="J128" s="10" t="str">
        <f>party!$A$69</f>
        <v>James Orr</v>
      </c>
      <c r="K128" s="151" t="str">
        <f>references!D$14</f>
        <v>Overview CMIP6-Endorsed MIPs</v>
      </c>
      <c r="L128" s="7" t="str">
        <f>references!$D$49</f>
        <v>OCMIP3 biogeochemical web guide</v>
      </c>
      <c r="M128" s="7" t="str">
        <f>references!$D$54</f>
        <v>OCMIP2 abiotic tracer web guide</v>
      </c>
      <c r="N128" s="30"/>
      <c r="O128" s="16" t="str">
        <f>party!$A$6</f>
        <v>Charlotte Pascoe</v>
      </c>
      <c r="P128" s="20" t="b">
        <v>1</v>
      </c>
      <c r="Q128" s="20"/>
      <c r="AB128"/>
    </row>
    <row r="129" spans="1:28" ht="255">
      <c r="A129" s="13" t="s">
        <v>8077</v>
      </c>
      <c r="B129" s="16" t="s">
        <v>8078</v>
      </c>
      <c r="C129" s="13" t="s">
        <v>4803</v>
      </c>
      <c r="D129" s="16" t="s">
        <v>2074</v>
      </c>
      <c r="E129" s="19" t="s">
        <v>8079</v>
      </c>
      <c r="G129" s="16" t="s">
        <v>70</v>
      </c>
      <c r="H129" s="21" t="str">
        <f>party!$A$68</f>
        <v>Gokhan Danabasoglu</v>
      </c>
      <c r="I129" s="21" t="str">
        <f>party!$A$49</f>
        <v>Stephen Griffies</v>
      </c>
      <c r="J129" s="21" t="str">
        <f>party!$A$69</f>
        <v>James Orr</v>
      </c>
      <c r="K129" s="13"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L129" s="13" t="str">
        <f>references!$D$98</f>
        <v>Kobayashi, S., Y. Ota, Y. Harada, A. Ebita, M. Moriya, H. Onoda, K. Onogi, H. Kamahori, C. Kobayashi, H. Endo, K. Miyaoka, K. Takahashi (2015), The JRA-55 Reanalysis: General Specifications and Basic Characteristics, J. Meteorol. Soc. Jpn., 93, 5-48</v>
      </c>
      <c r="M129" s="13" t="str">
        <f>references!$D$46</f>
        <v>Griffies, S.M., M. Winton, B. Samuels, G. Danabasoglu, S. Yeager, S. Marsland, H. Drange, M. Bentsen (2012), Datasets and protocol for the CLIVAR WGOMD Coordinated Ocean-ice Reference Experiments (COREs), WCRP Report No. 21/2012, pp.21.</v>
      </c>
      <c r="N129"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29" s="21" t="str">
        <f>party!$A$6</f>
        <v>Charlotte Pascoe</v>
      </c>
      <c r="P129" s="13" t="b">
        <v>1</v>
      </c>
      <c r="Q129" s="13" t="b">
        <v>1</v>
      </c>
      <c r="R129" s="16" t="str">
        <f>ForcingConstraint!$A$408</f>
        <v>JRA55-do Momentum Flux</v>
      </c>
      <c r="S129" s="16" t="str">
        <f>ForcingConstraint!$A$409</f>
        <v>JRA55-do Heat Flux</v>
      </c>
      <c r="T129" s="16" t="str">
        <f>ForcingConstraint!$A$410</f>
        <v>JRA55-do Freshwater Flux</v>
      </c>
    </row>
    <row r="130" spans="1:28" ht="150">
      <c r="A130" s="12" t="s">
        <v>4842</v>
      </c>
      <c r="B130" s="11" t="s">
        <v>2422</v>
      </c>
      <c r="C130" s="12" t="s">
        <v>5339</v>
      </c>
      <c r="D130" s="16" t="s">
        <v>2423</v>
      </c>
      <c r="E130" s="22" t="s">
        <v>2424</v>
      </c>
      <c r="F130" s="85" t="s">
        <v>2459</v>
      </c>
      <c r="G130" s="10" t="s">
        <v>70</v>
      </c>
      <c r="H130" s="10" t="str">
        <f>party!$A$70</f>
        <v>Pascale Braconnot</v>
      </c>
      <c r="I130" s="10" t="str">
        <f>party!$A$71</f>
        <v>Sandy Harrison</v>
      </c>
      <c r="J130" s="10"/>
      <c r="K130" s="12" t="str">
        <f>references!D$14</f>
        <v>Overview CMIP6-Endorsed MIPs</v>
      </c>
      <c r="L130" s="13"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30" s="30"/>
      <c r="N130" s="30"/>
      <c r="O130" s="16" t="str">
        <f>party!$A$6</f>
        <v>Charlotte Pascoe</v>
      </c>
      <c r="P130" s="20" t="b">
        <v>1</v>
      </c>
      <c r="Q130" s="20"/>
      <c r="R130" s="16" t="str">
        <f>ForcingConstraint!$A$395</f>
        <v>Mid-Holocene CO2</v>
      </c>
      <c r="S130" s="16" t="str">
        <f>ForcingConstraint!$A$396</f>
        <v>Mid-Holocene CH4</v>
      </c>
      <c r="T130" s="16" t="str">
        <f>ForcingConstraint!$A$397</f>
        <v>Mid-Holocene N2O</v>
      </c>
      <c r="AB130"/>
    </row>
    <row r="131" spans="1:28" ht="150">
      <c r="A131" s="12" t="s">
        <v>4843</v>
      </c>
      <c r="B131" s="11" t="s">
        <v>2430</v>
      </c>
      <c r="C131" s="12" t="s">
        <v>5340</v>
      </c>
      <c r="D131" s="16" t="s">
        <v>2431</v>
      </c>
      <c r="E131" s="19" t="s">
        <v>2433</v>
      </c>
      <c r="F131" s="85" t="s">
        <v>2460</v>
      </c>
      <c r="G131" s="10" t="s">
        <v>70</v>
      </c>
      <c r="H131" s="10" t="str">
        <f>party!$A$70</f>
        <v>Pascale Braconnot</v>
      </c>
      <c r="I131" s="10" t="str">
        <f>party!$A$71</f>
        <v>Sandy Harrison</v>
      </c>
      <c r="J131" s="10"/>
      <c r="K131" s="12" t="str">
        <f>references!D$14</f>
        <v>Overview CMIP6-Endorsed MIPs</v>
      </c>
      <c r="L131" s="13"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31" s="30"/>
      <c r="N131" s="30"/>
      <c r="O131" s="16" t="str">
        <f>party!$A$6</f>
        <v>Charlotte Pascoe</v>
      </c>
      <c r="P131" s="20" t="b">
        <v>1</v>
      </c>
      <c r="Q131" s="20"/>
      <c r="R131" s="16" t="str">
        <f>ForcingConstraint!$A$398</f>
        <v>LGM CO2</v>
      </c>
      <c r="S131" s="16" t="str">
        <f>ForcingConstraint!$A$399</f>
        <v>LGM CH4</v>
      </c>
      <c r="T131" s="16" t="str">
        <f>ForcingConstraint!$A$400</f>
        <v>LGM N2O</v>
      </c>
      <c r="AB131"/>
    </row>
    <row r="132" spans="1:28" ht="150">
      <c r="A132" s="12" t="s">
        <v>4844</v>
      </c>
      <c r="B132" s="11" t="s">
        <v>2434</v>
      </c>
      <c r="C132" s="12" t="s">
        <v>5341</v>
      </c>
      <c r="D132" s="16" t="s">
        <v>2435</v>
      </c>
      <c r="E132" s="22" t="s">
        <v>2436</v>
      </c>
      <c r="F132" s="85" t="s">
        <v>2461</v>
      </c>
      <c r="G132" s="10" t="s">
        <v>70</v>
      </c>
      <c r="H132" s="10" t="str">
        <f>party!$A$70</f>
        <v>Pascale Braconnot</v>
      </c>
      <c r="I132" s="10" t="str">
        <f>party!$A$71</f>
        <v>Sandy Harrison</v>
      </c>
      <c r="J132" s="10"/>
      <c r="K132" s="12" t="str">
        <f>references!D$14</f>
        <v>Overview CMIP6-Endorsed MIPs</v>
      </c>
      <c r="L132" s="13"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32" s="30"/>
      <c r="N132" s="30"/>
      <c r="O132" s="16" t="str">
        <f>party!$A$6</f>
        <v>Charlotte Pascoe</v>
      </c>
      <c r="P132" s="20" t="b">
        <v>1</v>
      </c>
      <c r="Q132" s="20"/>
      <c r="R132" s="16" t="str">
        <f>ForcingConstraint!$A$401</f>
        <v>LIG CO2</v>
      </c>
      <c r="S132" s="16" t="str">
        <f>ForcingConstraint!$A$402</f>
        <v>LIG CH4</v>
      </c>
      <c r="T132" s="16" t="str">
        <f>ForcingConstraint!$A$403</f>
        <v>LIG N2O</v>
      </c>
      <c r="AB132"/>
    </row>
    <row r="133" spans="1:28" ht="135">
      <c r="A133" s="22" t="s">
        <v>2453</v>
      </c>
      <c r="B133" s="21" t="s">
        <v>3146</v>
      </c>
      <c r="C133" s="22" t="s">
        <v>2453</v>
      </c>
      <c r="D133" s="21" t="s">
        <v>5048</v>
      </c>
      <c r="E133" s="22" t="s">
        <v>2454</v>
      </c>
      <c r="F133" s="22" t="s">
        <v>5067</v>
      </c>
      <c r="G133" s="21" t="s">
        <v>70</v>
      </c>
      <c r="H133" s="21" t="str">
        <f>party!$A$72</f>
        <v xml:space="preserve">Robert Pincus </v>
      </c>
      <c r="I133" s="21" t="str">
        <f>party!$A$73</f>
        <v>Piers Forster</v>
      </c>
      <c r="J133" s="21" t="str">
        <f>party!$A$4</f>
        <v>Bjorn Stevens</v>
      </c>
      <c r="K133" s="22" t="str">
        <f>references!D$14</f>
        <v>Overview CMIP6-Endorsed MIPs</v>
      </c>
      <c r="L13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2" t="str">
        <f>references!$D$64</f>
        <v>Pincus, R., P. M. Forster, B. Stevens (2016), The Radiative Forcing Model Intercomparison Project (RFMIP): experimental protocol for CMIP6, Geosci. Model Dev., 9, 3447-3460</v>
      </c>
      <c r="N133" s="22"/>
      <c r="O133" s="21" t="str">
        <f>party!$A$6</f>
        <v>Charlotte Pascoe</v>
      </c>
      <c r="P133" s="20" t="b">
        <v>1</v>
      </c>
      <c r="Q133" s="13" t="b">
        <v>1</v>
      </c>
      <c r="R133" s="21" t="str">
        <f>ForcingConstraint!$A$308</f>
        <v>Present Day Atmospheric States</v>
      </c>
      <c r="S133" s="21" t="str">
        <f>ForcingConstraint!$A$309</f>
        <v>Present Day Surface Properties</v>
      </c>
      <c r="T133" s="21" t="str">
        <f>ForcingConstraint!$A$306</f>
        <v>2014 GHG</v>
      </c>
      <c r="U133" s="21"/>
      <c r="V133" s="21"/>
      <c r="AA133" s="21"/>
      <c r="AB133"/>
    </row>
    <row r="134" spans="1:28" ht="135">
      <c r="A134" s="22" t="s">
        <v>2467</v>
      </c>
      <c r="B134" s="21" t="s">
        <v>3147</v>
      </c>
      <c r="C134" s="22" t="s">
        <v>2467</v>
      </c>
      <c r="D134" s="21" t="s">
        <v>5049</v>
      </c>
      <c r="E134" s="22" t="s">
        <v>2468</v>
      </c>
      <c r="F134" s="22" t="s">
        <v>5045</v>
      </c>
      <c r="G134" s="21" t="s">
        <v>70</v>
      </c>
      <c r="H134" s="21" t="str">
        <f>party!$A$72</f>
        <v xml:space="preserve">Robert Pincus </v>
      </c>
      <c r="I134" s="21" t="str">
        <f>party!$A$73</f>
        <v>Piers Forster</v>
      </c>
      <c r="J134" s="21" t="str">
        <f>party!$A$4</f>
        <v>Bjorn Stevens</v>
      </c>
      <c r="K134" s="22" t="str">
        <f>references!D$14</f>
        <v>Overview CMIP6-Endorsed MIPs</v>
      </c>
      <c r="L13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2" t="str">
        <f>references!$D$64</f>
        <v>Pincus, R., P. M. Forster, B. Stevens (2016), The Radiative Forcing Model Intercomparison Project (RFMIP): experimental protocol for CMIP6, Geosci. Model Dev., 9, 3447-3460</v>
      </c>
      <c r="N134" s="22"/>
      <c r="O134" s="21" t="str">
        <f>party!$A$6</f>
        <v>Charlotte Pascoe</v>
      </c>
      <c r="P134" s="20" t="b">
        <v>1</v>
      </c>
      <c r="Q134" s="13" t="b">
        <v>1</v>
      </c>
      <c r="R134" s="21" t="str">
        <f>ForcingConstraint!$A$308</f>
        <v>Present Day Atmospheric States</v>
      </c>
      <c r="S134" s="21" t="str">
        <f>ForcingConstraint!$A$309</f>
        <v>Present Day Surface Properties</v>
      </c>
      <c r="T134" s="21" t="str">
        <f>ForcingConstraint!$A$310</f>
        <v>1850 GHG</v>
      </c>
      <c r="U134" s="21"/>
      <c r="V134" s="21"/>
      <c r="AA134" s="21"/>
      <c r="AB134"/>
    </row>
    <row r="135" spans="1:28" ht="150">
      <c r="A135" s="22" t="s">
        <v>2473</v>
      </c>
      <c r="B135" s="21" t="s">
        <v>3147</v>
      </c>
      <c r="C135" s="22" t="s">
        <v>2473</v>
      </c>
      <c r="D135" s="21" t="s">
        <v>5050</v>
      </c>
      <c r="E135" s="22" t="s">
        <v>2474</v>
      </c>
      <c r="F135" s="22" t="s">
        <v>5037</v>
      </c>
      <c r="G135" s="21" t="s">
        <v>70</v>
      </c>
      <c r="H135" s="21" t="str">
        <f>party!$A$72</f>
        <v xml:space="preserve">Robert Pincus </v>
      </c>
      <c r="I135" s="21" t="str">
        <f>party!$A$73</f>
        <v>Piers Forster</v>
      </c>
      <c r="J135" s="21" t="str">
        <f>party!$A$4</f>
        <v>Bjorn Stevens</v>
      </c>
      <c r="K135" s="22" t="str">
        <f>references!D$14</f>
        <v>Overview CMIP6-Endorsed MIPs</v>
      </c>
      <c r="L13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2" t="str">
        <f>references!$D$64</f>
        <v>Pincus, R., P. M. Forster, B. Stevens (2016), The Radiative Forcing Model Intercomparison Project (RFMIP): experimental protocol for CMIP6, Geosci. Model Dev., 9, 3447-3460</v>
      </c>
      <c r="N135" s="22"/>
      <c r="O135" s="21" t="str">
        <f>party!$A$6</f>
        <v>Charlotte Pascoe</v>
      </c>
      <c r="P135" s="20" t="b">
        <v>1</v>
      </c>
      <c r="Q135" s="13" t="b">
        <v>1</v>
      </c>
      <c r="R135" s="21" t="str">
        <f>ForcingConstraint!$A$308</f>
        <v>Present Day Atmospheric States</v>
      </c>
      <c r="S135" s="21" t="str">
        <f>ForcingConstraint!$A$309</f>
        <v>Present Day Surface Properties</v>
      </c>
      <c r="T135" s="21" t="str">
        <f>ForcingConstraint!$A$311</f>
        <v>4xPICO2</v>
      </c>
      <c r="U135" s="21" t="str">
        <f>ForcingConstraint!$A$312</f>
        <v>2014 GHG no CO2</v>
      </c>
      <c r="V135" s="21"/>
      <c r="AA135" s="21"/>
      <c r="AB135"/>
    </row>
    <row r="136" spans="1:28" ht="135">
      <c r="A136" s="22" t="s">
        <v>2477</v>
      </c>
      <c r="B136" s="21" t="s">
        <v>3147</v>
      </c>
      <c r="C136" s="22" t="s">
        <v>2477</v>
      </c>
      <c r="D136" s="21" t="s">
        <v>5051</v>
      </c>
      <c r="E136" s="22" t="s">
        <v>2478</v>
      </c>
      <c r="F136" s="2" t="s">
        <v>5046</v>
      </c>
      <c r="G136" s="21" t="s">
        <v>70</v>
      </c>
      <c r="H136" s="21" t="str">
        <f>party!$A$72</f>
        <v xml:space="preserve">Robert Pincus </v>
      </c>
      <c r="I136" s="21" t="str">
        <f>party!$A$73</f>
        <v>Piers Forster</v>
      </c>
      <c r="J136" s="21" t="str">
        <f>party!$A$4</f>
        <v>Bjorn Stevens</v>
      </c>
      <c r="K136" s="22" t="str">
        <f>references!D$14</f>
        <v>Overview CMIP6-Endorsed MIPs</v>
      </c>
      <c r="L13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2" t="str">
        <f>references!$D$64</f>
        <v>Pincus, R., P. M. Forster, B. Stevens (2016), The Radiative Forcing Model Intercomparison Project (RFMIP): experimental protocol for CMIP6, Geosci. Model Dev., 9, 3447-3460</v>
      </c>
      <c r="N136" s="22"/>
      <c r="O136" s="21" t="str">
        <f>party!$A$6</f>
        <v>Charlotte Pascoe</v>
      </c>
      <c r="P136" s="20" t="b">
        <v>1</v>
      </c>
      <c r="Q136" s="13" t="b">
        <v>1</v>
      </c>
      <c r="R136" s="21" t="str">
        <f>ForcingConstraint!$A$313</f>
        <v>PD+4K Atmospheric States</v>
      </c>
      <c r="S136" s="21" t="str">
        <f>ForcingConstraint!$A$314</f>
        <v>PD+4K Surface Properties</v>
      </c>
      <c r="T136" s="21" t="str">
        <f>ForcingConstraint!$A$306</f>
        <v>2014 GHG</v>
      </c>
      <c r="U136" s="21"/>
      <c r="V136" s="21"/>
      <c r="AA136" s="21"/>
      <c r="AB136"/>
    </row>
    <row r="137" spans="1:28" ht="150">
      <c r="A137" s="22" t="s">
        <v>5047</v>
      </c>
      <c r="B137" s="21" t="s">
        <v>3147</v>
      </c>
      <c r="C137" s="22" t="s">
        <v>5047</v>
      </c>
      <c r="D137" s="21" t="s">
        <v>5051</v>
      </c>
      <c r="E137" s="22" t="s">
        <v>5061</v>
      </c>
      <c r="F137" s="2" t="s">
        <v>5064</v>
      </c>
      <c r="G137" s="21" t="s">
        <v>70</v>
      </c>
      <c r="H137" s="21" t="str">
        <f>party!$A$72</f>
        <v xml:space="preserve">Robert Pincus </v>
      </c>
      <c r="I137" s="21" t="str">
        <f>party!$A$73</f>
        <v>Piers Forster</v>
      </c>
      <c r="J137" s="21" t="str">
        <f>party!$A$4</f>
        <v>Bjorn Stevens</v>
      </c>
      <c r="K137" s="22" t="str">
        <f>references!D$14</f>
        <v>Overview CMIP6-Endorsed MIPs</v>
      </c>
      <c r="L13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2" t="str">
        <f>references!$D$64</f>
        <v>Pincus, R., P. M. Forster, B. Stevens (2016), The Radiative Forcing Model Intercomparison Project (RFMIP): experimental protocol for CMIP6, Geosci. Model Dev., 9, 3447-3460</v>
      </c>
      <c r="N137" s="22"/>
      <c r="O137" s="21" t="str">
        <f>party!$A$6</f>
        <v>Charlotte Pascoe</v>
      </c>
      <c r="P137" s="20" t="b">
        <v>1</v>
      </c>
      <c r="Q137" s="13" t="b">
        <v>1</v>
      </c>
      <c r="R137" s="21" t="str">
        <f>ForcingConstraint!$A$313</f>
        <v>PD+4K Atmospheric States</v>
      </c>
      <c r="S137" s="21" t="str">
        <f>ForcingConstraint!$A$314</f>
        <v>PD+4K Surface Properties</v>
      </c>
      <c r="T137" s="21" t="str">
        <f>ForcingConstraint!$A$306</f>
        <v>2014 GHG</v>
      </c>
      <c r="U137" s="21" t="str">
        <f>ForcingConstraint!$A$307</f>
        <v>2014 Water Vapour</v>
      </c>
      <c r="V137" s="21"/>
      <c r="AA137" s="21"/>
      <c r="AB137"/>
    </row>
    <row r="138" spans="1:28" ht="135">
      <c r="A138" s="22" t="s">
        <v>2501</v>
      </c>
      <c r="B138" s="21" t="s">
        <v>3147</v>
      </c>
      <c r="C138" s="22" t="s">
        <v>2501</v>
      </c>
      <c r="D138" s="21" t="s">
        <v>5076</v>
      </c>
      <c r="E138" s="22" t="s">
        <v>5075</v>
      </c>
      <c r="F138" s="22" t="s">
        <v>5045</v>
      </c>
      <c r="G138" s="21" t="s">
        <v>70</v>
      </c>
      <c r="H138" s="21" t="str">
        <f>party!$A$72</f>
        <v xml:space="preserve">Robert Pincus </v>
      </c>
      <c r="I138" s="21" t="str">
        <f>party!$A$73</f>
        <v>Piers Forster</v>
      </c>
      <c r="J138" s="21" t="str">
        <f>party!$A$4</f>
        <v>Bjorn Stevens</v>
      </c>
      <c r="K138" s="22" t="str">
        <f>references!D$14</f>
        <v>Overview CMIP6-Endorsed MIPs</v>
      </c>
      <c r="L13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2" t="str">
        <f>references!$D$64</f>
        <v>Pincus, R., P. M. Forster, B. Stevens (2016), The Radiative Forcing Model Intercomparison Project (RFMIP): experimental protocol for CMIP6, Geosci. Model Dev., 9, 3447-3460</v>
      </c>
      <c r="N138" s="22"/>
      <c r="O138" s="21" t="str">
        <f>party!$A$6</f>
        <v>Charlotte Pascoe</v>
      </c>
      <c r="P138" s="20" t="b">
        <v>1</v>
      </c>
      <c r="Q138" s="13" t="b">
        <v>1</v>
      </c>
      <c r="R138" s="21" t="str">
        <f>ForcingConstraint!$A$315</f>
        <v>Future Atmospheric States</v>
      </c>
      <c r="S138" s="21" t="str">
        <f>ForcingConstraint!$A$316</f>
        <v>Future Surface Properties</v>
      </c>
      <c r="T138" s="21" t="str">
        <f>ForcingConstraint!$A$317</f>
        <v>Future GHG</v>
      </c>
      <c r="U138" s="21"/>
      <c r="V138" s="21"/>
      <c r="AA138" s="21"/>
      <c r="AB138"/>
    </row>
    <row r="139" spans="1:28" ht="120">
      <c r="A139" s="22" t="s">
        <v>2528</v>
      </c>
      <c r="B139" s="21" t="s">
        <v>3147</v>
      </c>
      <c r="C139" s="22" t="s">
        <v>2528</v>
      </c>
      <c r="D139" s="21" t="s">
        <v>5052</v>
      </c>
      <c r="E139" s="22" t="s">
        <v>2525</v>
      </c>
      <c r="F139" s="2" t="s">
        <v>5037</v>
      </c>
      <c r="G139" s="21" t="s">
        <v>70</v>
      </c>
      <c r="H139" s="21" t="str">
        <f>party!$A$72</f>
        <v xml:space="preserve">Robert Pincus </v>
      </c>
      <c r="I139" s="21" t="str">
        <f>party!$A$73</f>
        <v>Piers Forster</v>
      </c>
      <c r="J139" s="21" t="str">
        <f>party!$A$4</f>
        <v>Bjorn Stevens</v>
      </c>
      <c r="K139" s="22" t="str">
        <f>references!D$14</f>
        <v>Overview CMIP6-Endorsed MIPs</v>
      </c>
      <c r="L13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2" t="str">
        <f>references!$D$64</f>
        <v>Pincus, R., P. M. Forster, B. Stevens (2016), The Radiative Forcing Model Intercomparison Project (RFMIP): experimental protocol for CMIP6, Geosci. Model Dev., 9, 3447-3460</v>
      </c>
      <c r="N139" s="22"/>
      <c r="O139" s="21" t="str">
        <f>party!$A$6</f>
        <v>Charlotte Pascoe</v>
      </c>
      <c r="P139" s="20" t="b">
        <v>1</v>
      </c>
      <c r="Q139" s="13" t="b">
        <v>1</v>
      </c>
      <c r="R139" s="21" t="str">
        <f>ForcingConstraint!$A$308</f>
        <v>Present Day Atmospheric States</v>
      </c>
      <c r="S139" s="21" t="str">
        <f>ForcingConstraint!$A$309</f>
        <v>Present Day Surface Properties</v>
      </c>
      <c r="T139" s="21" t="str">
        <f>ForcingConstraint!$A$318</f>
        <v>0.5xPICO2</v>
      </c>
      <c r="U139" s="21"/>
      <c r="V139" s="21"/>
      <c r="AA139" s="21"/>
      <c r="AB139"/>
    </row>
    <row r="140" spans="1:28" ht="135">
      <c r="A140" s="22" t="s">
        <v>2529</v>
      </c>
      <c r="B140" s="21" t="s">
        <v>3147</v>
      </c>
      <c r="C140" s="22" t="s">
        <v>2529</v>
      </c>
      <c r="D140" s="21" t="s">
        <v>5053</v>
      </c>
      <c r="E140" s="22" t="s">
        <v>2524</v>
      </c>
      <c r="F140" s="2" t="s">
        <v>5037</v>
      </c>
      <c r="G140" s="21" t="s">
        <v>70</v>
      </c>
      <c r="H140" s="21" t="str">
        <f>party!$A$72</f>
        <v xml:space="preserve">Robert Pincus </v>
      </c>
      <c r="I140" s="21" t="str">
        <f>party!$A$73</f>
        <v>Piers Forster</v>
      </c>
      <c r="J140" s="21" t="str">
        <f>party!$A$4</f>
        <v>Bjorn Stevens</v>
      </c>
      <c r="K140" s="22" t="str">
        <f>references!D$14</f>
        <v>Overview CMIP6-Endorsed MIPs</v>
      </c>
      <c r="L14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0" s="22" t="str">
        <f>references!$D$64</f>
        <v>Pincus, R., P. M. Forster, B. Stevens (2016), The Radiative Forcing Model Intercomparison Project (RFMIP): experimental protocol for CMIP6, Geosci. Model Dev., 9, 3447-3460</v>
      </c>
      <c r="N140" s="22"/>
      <c r="O140" s="21" t="str">
        <f>party!$A$6</f>
        <v>Charlotte Pascoe</v>
      </c>
      <c r="P140" s="20" t="b">
        <v>1</v>
      </c>
      <c r="Q140" s="13" t="b">
        <v>1</v>
      </c>
      <c r="R140" s="21" t="str">
        <f>ForcingConstraint!$A$308</f>
        <v>Present Day Atmospheric States</v>
      </c>
      <c r="S140" s="21" t="str">
        <f>ForcingConstraint!$A$309</f>
        <v>Present Day Surface Properties</v>
      </c>
      <c r="T140" s="21" t="str">
        <f>ForcingConstraint!$A$319</f>
        <v>2xPICO2</v>
      </c>
      <c r="U140" s="21"/>
      <c r="V140" s="21"/>
      <c r="AA140" s="21"/>
      <c r="AB140"/>
    </row>
    <row r="141" spans="1:28" ht="135">
      <c r="A141" s="22" t="s">
        <v>2530</v>
      </c>
      <c r="B141" s="21" t="s">
        <v>3147</v>
      </c>
      <c r="C141" s="22" t="s">
        <v>2530</v>
      </c>
      <c r="D141" s="21" t="s">
        <v>5054</v>
      </c>
      <c r="E141" s="22" t="s">
        <v>2526</v>
      </c>
      <c r="F141" s="2" t="s">
        <v>5037</v>
      </c>
      <c r="G141" s="21" t="s">
        <v>70</v>
      </c>
      <c r="H141" s="21" t="str">
        <f>party!$A$72</f>
        <v xml:space="preserve">Robert Pincus </v>
      </c>
      <c r="I141" s="21" t="str">
        <f>party!$A$73</f>
        <v>Piers Forster</v>
      </c>
      <c r="J141" s="21" t="str">
        <f>party!$A$4</f>
        <v>Bjorn Stevens</v>
      </c>
      <c r="K141" s="22" t="str">
        <f>references!D$14</f>
        <v>Overview CMIP6-Endorsed MIPs</v>
      </c>
      <c r="L14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1" s="22" t="str">
        <f>references!$D$64</f>
        <v>Pincus, R., P. M. Forster, B. Stevens (2016), The Radiative Forcing Model Intercomparison Project (RFMIP): experimental protocol for CMIP6, Geosci. Model Dev., 9, 3447-3460</v>
      </c>
      <c r="N141" s="22"/>
      <c r="O141" s="21" t="str">
        <f>party!$A$6</f>
        <v>Charlotte Pascoe</v>
      </c>
      <c r="P141" s="20" t="b">
        <v>1</v>
      </c>
      <c r="Q141" s="13" t="b">
        <v>1</v>
      </c>
      <c r="R141" s="21" t="str">
        <f>ForcingConstraint!$A$308</f>
        <v>Present Day Atmospheric States</v>
      </c>
      <c r="S141" s="21" t="str">
        <f>ForcingConstraint!$A$309</f>
        <v>Present Day Surface Properties</v>
      </c>
      <c r="T141" s="21" t="str">
        <f>ForcingConstraint!$A$320</f>
        <v>3xPICO2</v>
      </c>
      <c r="U141" s="21"/>
      <c r="V141" s="21"/>
      <c r="AA141" s="21"/>
      <c r="AB141"/>
    </row>
    <row r="142" spans="1:28" ht="135">
      <c r="A142" s="22" t="s">
        <v>2531</v>
      </c>
      <c r="B142" s="21" t="s">
        <v>3147</v>
      </c>
      <c r="C142" s="22" t="s">
        <v>2531</v>
      </c>
      <c r="D142" s="21" t="s">
        <v>5055</v>
      </c>
      <c r="E142" s="22" t="s">
        <v>2527</v>
      </c>
      <c r="F142" s="2" t="s">
        <v>5037</v>
      </c>
      <c r="G142" s="21" t="s">
        <v>70</v>
      </c>
      <c r="H142" s="21" t="str">
        <f>party!$A$72</f>
        <v xml:space="preserve">Robert Pincus </v>
      </c>
      <c r="I142" s="21" t="str">
        <f>party!$A$73</f>
        <v>Piers Forster</v>
      </c>
      <c r="J142" s="21" t="str">
        <f>party!$A$4</f>
        <v>Bjorn Stevens</v>
      </c>
      <c r="K142" s="22" t="str">
        <f>references!D$14</f>
        <v>Overview CMIP6-Endorsed MIPs</v>
      </c>
      <c r="L14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2" s="22" t="str">
        <f>references!$D$64</f>
        <v>Pincus, R., P. M. Forster, B. Stevens (2016), The Radiative Forcing Model Intercomparison Project (RFMIP): experimental protocol for CMIP6, Geosci. Model Dev., 9, 3447-3460</v>
      </c>
      <c r="N142" s="22"/>
      <c r="O142" s="21" t="str">
        <f>party!$A$6</f>
        <v>Charlotte Pascoe</v>
      </c>
      <c r="P142" s="20" t="b">
        <v>1</v>
      </c>
      <c r="Q142" s="13" t="b">
        <v>1</v>
      </c>
      <c r="R142" s="21" t="str">
        <f>ForcingConstraint!$A$308</f>
        <v>Present Day Atmospheric States</v>
      </c>
      <c r="S142" s="21" t="str">
        <f>ForcingConstraint!$A$309</f>
        <v>Present Day Surface Properties</v>
      </c>
      <c r="T142" s="21" t="str">
        <f>ForcingConstraint!$A$321</f>
        <v>8xPICO2</v>
      </c>
      <c r="U142" s="21"/>
      <c r="V142" s="21"/>
      <c r="AA142" s="21"/>
      <c r="AB142"/>
    </row>
    <row r="143" spans="1:28" ht="135">
      <c r="A143" s="22" t="s">
        <v>2535</v>
      </c>
      <c r="B143" s="21" t="s">
        <v>3147</v>
      </c>
      <c r="C143" s="22" t="s">
        <v>2535</v>
      </c>
      <c r="D143" s="21" t="s">
        <v>5056</v>
      </c>
      <c r="E143" s="22" t="s">
        <v>2546</v>
      </c>
      <c r="F143" s="2" t="s">
        <v>5038</v>
      </c>
      <c r="G143" s="21" t="s">
        <v>70</v>
      </c>
      <c r="H143" s="21" t="str">
        <f>party!$A$72</f>
        <v xml:space="preserve">Robert Pincus </v>
      </c>
      <c r="I143" s="21" t="str">
        <f>party!$A$73</f>
        <v>Piers Forster</v>
      </c>
      <c r="J143" s="21" t="str">
        <f>party!$A$4</f>
        <v>Bjorn Stevens</v>
      </c>
      <c r="K143" s="22" t="str">
        <f>references!$D$14</f>
        <v>Overview CMIP6-Endorsed MIPs</v>
      </c>
      <c r="L14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3" s="22" t="str">
        <f>references!$D$64</f>
        <v>Pincus, R., P. M. Forster, B. Stevens (2016), The Radiative Forcing Model Intercomparison Project (RFMIP): experimental protocol for CMIP6, Geosci. Model Dev., 9, 3447-3460</v>
      </c>
      <c r="N143" s="22"/>
      <c r="O143" s="21" t="str">
        <f>party!$A$6</f>
        <v>Charlotte Pascoe</v>
      </c>
      <c r="P143" s="20" t="b">
        <v>1</v>
      </c>
      <c r="Q143" s="13" t="b">
        <v>1</v>
      </c>
      <c r="R143" s="21" t="str">
        <f>ForcingConstraint!$A$308</f>
        <v>Present Day Atmospheric States</v>
      </c>
      <c r="S143" s="21" t="str">
        <f>ForcingConstraint!$A$309</f>
        <v>Present Day Surface Properties</v>
      </c>
      <c r="T143" s="21" t="str">
        <f>ForcingConstraint!$A$322</f>
        <v>2014 GHG pi CH4</v>
      </c>
      <c r="U143" s="21"/>
      <c r="V143" s="21"/>
      <c r="AA143" s="21"/>
      <c r="AB143"/>
    </row>
    <row r="144" spans="1:28" ht="150">
      <c r="A144" s="22" t="s">
        <v>2544</v>
      </c>
      <c r="B144" s="21" t="s">
        <v>3147</v>
      </c>
      <c r="C144" s="22" t="s">
        <v>2544</v>
      </c>
      <c r="D144" s="21" t="s">
        <v>5057</v>
      </c>
      <c r="E144" s="22" t="s">
        <v>2547</v>
      </c>
      <c r="F144" s="2" t="s">
        <v>5039</v>
      </c>
      <c r="G144" s="21" t="s">
        <v>70</v>
      </c>
      <c r="H144" s="21" t="str">
        <f>party!$A$72</f>
        <v xml:space="preserve">Robert Pincus </v>
      </c>
      <c r="I144" s="21" t="str">
        <f>party!$A$73</f>
        <v>Piers Forster</v>
      </c>
      <c r="J144" s="21" t="str">
        <f>party!$A$4</f>
        <v>Bjorn Stevens</v>
      </c>
      <c r="K144" s="22" t="str">
        <f>references!D$14</f>
        <v>Overview CMIP6-Endorsed MIPs</v>
      </c>
      <c r="L14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4" s="22" t="str">
        <f>references!$D$64</f>
        <v>Pincus, R., P. M. Forster, B. Stevens (2016), The Radiative Forcing Model Intercomparison Project (RFMIP): experimental protocol for CMIP6, Geosci. Model Dev., 9, 3447-3460</v>
      </c>
      <c r="N144" s="22"/>
      <c r="O144" s="21" t="str">
        <f>party!$A$6</f>
        <v>Charlotte Pascoe</v>
      </c>
      <c r="P144" s="20" t="b">
        <v>1</v>
      </c>
      <c r="Q144" s="13" t="b">
        <v>1</v>
      </c>
      <c r="R144" s="21" t="str">
        <f>ForcingConstraint!$A$308</f>
        <v>Present Day Atmospheric States</v>
      </c>
      <c r="S144" s="21" t="str">
        <f>ForcingConstraint!$A$309</f>
        <v>Present Day Surface Properties</v>
      </c>
      <c r="T144" s="21" t="str">
        <f>ForcingConstraint!$A$323</f>
        <v>2014 GHG pi N2O</v>
      </c>
      <c r="U144" s="21"/>
      <c r="V144" s="21"/>
      <c r="AA144" s="21"/>
      <c r="AB144"/>
    </row>
    <row r="145" spans="1:28" ht="150">
      <c r="A145" s="22" t="s">
        <v>5040</v>
      </c>
      <c r="B145" s="21" t="s">
        <v>3147</v>
      </c>
      <c r="C145" s="22" t="s">
        <v>5040</v>
      </c>
      <c r="D145" s="21" t="s">
        <v>5058</v>
      </c>
      <c r="E145" s="22" t="s">
        <v>5041</v>
      </c>
      <c r="F145" s="2" t="s">
        <v>5042</v>
      </c>
      <c r="G145" s="21" t="s">
        <v>70</v>
      </c>
      <c r="H145" s="21" t="str">
        <f>party!$A$72</f>
        <v xml:space="preserve">Robert Pincus </v>
      </c>
      <c r="I145" s="21" t="str">
        <f>party!$A$73</f>
        <v>Piers Forster</v>
      </c>
      <c r="J145" s="21" t="str">
        <f>party!$A$4</f>
        <v>Bjorn Stevens</v>
      </c>
      <c r="K145" s="22" t="str">
        <f>references!D$14</f>
        <v>Overview CMIP6-Endorsed MIPs</v>
      </c>
      <c r="L14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5" s="22" t="str">
        <f>references!$D$64</f>
        <v>Pincus, R., P. M. Forster, B. Stevens (2016), The Radiative Forcing Model Intercomparison Project (RFMIP): experimental protocol for CMIP6, Geosci. Model Dev., 9, 3447-3460</v>
      </c>
      <c r="N145" s="22"/>
      <c r="O145" s="21" t="str">
        <f>party!$A$6</f>
        <v>Charlotte Pascoe</v>
      </c>
      <c r="P145" s="20" t="b">
        <v>1</v>
      </c>
      <c r="Q145" s="13" t="b">
        <v>1</v>
      </c>
      <c r="R145" s="21" t="str">
        <f>ForcingConstraint!$A$308</f>
        <v>Present Day Atmospheric States</v>
      </c>
      <c r="S145" s="21" t="str">
        <f>ForcingConstraint!$A$309</f>
        <v>Present Day Surface Properties</v>
      </c>
      <c r="T145" s="21" t="str">
        <f>ForcingConstraint!$A$324</f>
        <v>2014 GHG pi CO2</v>
      </c>
      <c r="U145" s="21"/>
      <c r="V145" s="21"/>
      <c r="AA145" s="21"/>
      <c r="AB145"/>
    </row>
    <row r="146" spans="1:28" ht="150">
      <c r="A146" s="22" t="s">
        <v>5035</v>
      </c>
      <c r="B146" s="21" t="s">
        <v>3147</v>
      </c>
      <c r="C146" s="22" t="s">
        <v>5035</v>
      </c>
      <c r="D146" s="21" t="s">
        <v>6705</v>
      </c>
      <c r="E146" s="22" t="s">
        <v>5036</v>
      </c>
      <c r="F146" s="2" t="s">
        <v>5043</v>
      </c>
      <c r="G146" s="21" t="s">
        <v>70</v>
      </c>
      <c r="H146" s="21" t="str">
        <f>party!$A$72</f>
        <v xml:space="preserve">Robert Pincus </v>
      </c>
      <c r="I146" s="21" t="str">
        <f>party!$A$73</f>
        <v>Piers Forster</v>
      </c>
      <c r="J146" s="21" t="str">
        <f>party!$A$4</f>
        <v>Bjorn Stevens</v>
      </c>
      <c r="K146" s="22" t="str">
        <f>references!D$14</f>
        <v>Overview CMIP6-Endorsed MIPs</v>
      </c>
      <c r="L14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6" s="22" t="str">
        <f>references!$D$64</f>
        <v>Pincus, R., P. M. Forster, B. Stevens (2016), The Radiative Forcing Model Intercomparison Project (RFMIP): experimental protocol for CMIP6, Geosci. Model Dev., 9, 3447-3460</v>
      </c>
      <c r="N146" s="22"/>
      <c r="O146" s="21" t="str">
        <f>party!$A$6</f>
        <v>Charlotte Pascoe</v>
      </c>
      <c r="P146" s="20" t="b">
        <v>1</v>
      </c>
      <c r="Q146" s="13" t="b">
        <v>1</v>
      </c>
      <c r="R146" s="21" t="str">
        <f>ForcingConstraint!$A$308</f>
        <v>Present Day Atmospheric States</v>
      </c>
      <c r="S146" s="21" t="str">
        <f>ForcingConstraint!$A$309</f>
        <v>Present Day Surface Properties</v>
      </c>
      <c r="T146" s="21" t="str">
        <f>ForcingConstraint!$A$325</f>
        <v>2014 GHG pi HFC</v>
      </c>
      <c r="U146" s="21"/>
      <c r="V146" s="21"/>
      <c r="AA146" s="21"/>
      <c r="AB146"/>
    </row>
    <row r="147" spans="1:28" ht="135">
      <c r="A147" s="22" t="s">
        <v>2545</v>
      </c>
      <c r="B147" s="21" t="s">
        <v>3147</v>
      </c>
      <c r="C147" s="22" t="s">
        <v>2545</v>
      </c>
      <c r="D147" s="21" t="s">
        <v>5071</v>
      </c>
      <c r="E147" s="22" t="s">
        <v>2548</v>
      </c>
      <c r="F147" s="2" t="s">
        <v>5044</v>
      </c>
      <c r="G147" s="21" t="s">
        <v>70</v>
      </c>
      <c r="H147" s="21" t="str">
        <f>party!$A$72</f>
        <v xml:space="preserve">Robert Pincus </v>
      </c>
      <c r="I147" s="21" t="str">
        <f>party!$A$73</f>
        <v>Piers Forster</v>
      </c>
      <c r="J147" s="21" t="str">
        <f>party!$A$4</f>
        <v>Bjorn Stevens</v>
      </c>
      <c r="K147" s="22" t="str">
        <f>references!D$14</f>
        <v>Overview CMIP6-Endorsed MIPs</v>
      </c>
      <c r="L14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7" s="22" t="str">
        <f>references!$D$64</f>
        <v>Pincus, R., P. M. Forster, B. Stevens (2016), The Radiative Forcing Model Intercomparison Project (RFMIP): experimental protocol for CMIP6, Geosci. Model Dev., 9, 3447-3460</v>
      </c>
      <c r="N147" s="22"/>
      <c r="O147" s="21" t="str">
        <f>party!$A$6</f>
        <v>Charlotte Pascoe</v>
      </c>
      <c r="P147" s="20" t="b">
        <v>1</v>
      </c>
      <c r="Q147" s="13" t="b">
        <v>1</v>
      </c>
      <c r="R147" s="21" t="str">
        <f>ForcingConstraint!$A$308</f>
        <v>Present Day Atmospheric States</v>
      </c>
      <c r="S147" s="21" t="str">
        <f>ForcingConstraint!$A$309</f>
        <v>Present Day Surface Properties</v>
      </c>
      <c r="T147" s="21" t="str">
        <f>ForcingConstraint!$A$326</f>
        <v>2014 GHG pi O3</v>
      </c>
      <c r="U147" s="21"/>
      <c r="V147" s="21"/>
      <c r="AA147" s="21"/>
      <c r="AB147"/>
    </row>
    <row r="148" spans="1:28" ht="135">
      <c r="A148" s="22" t="s">
        <v>2550</v>
      </c>
      <c r="B148" s="21" t="s">
        <v>3147</v>
      </c>
      <c r="C148" s="22" t="s">
        <v>2550</v>
      </c>
      <c r="D148" s="21" t="s">
        <v>5070</v>
      </c>
      <c r="E148" s="22" t="s">
        <v>2551</v>
      </c>
      <c r="F148" s="22" t="s">
        <v>5068</v>
      </c>
      <c r="G148" s="21" t="s">
        <v>70</v>
      </c>
      <c r="H148" s="21" t="str">
        <f>party!$A$72</f>
        <v xml:space="preserve">Robert Pincus </v>
      </c>
      <c r="I148" s="21" t="str">
        <f>party!$A$73</f>
        <v>Piers Forster</v>
      </c>
      <c r="J148" s="21" t="str">
        <f>party!$A$4</f>
        <v>Bjorn Stevens</v>
      </c>
      <c r="K148" s="22" t="str">
        <f>references!D$14</f>
        <v>Overview CMIP6-Endorsed MIPs</v>
      </c>
      <c r="L14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8" s="22" t="str">
        <f>references!$D$64</f>
        <v>Pincus, R., P. M. Forster, B. Stevens (2016), The Radiative Forcing Model Intercomparison Project (RFMIP): experimental protocol for CMIP6, Geosci. Model Dev., 9, 3447-3460</v>
      </c>
      <c r="N148" s="22"/>
      <c r="O148" s="21" t="str">
        <f>party!$A$6</f>
        <v>Charlotte Pascoe</v>
      </c>
      <c r="P148" s="20" t="b">
        <v>1</v>
      </c>
      <c r="Q148" s="13" t="b">
        <v>1</v>
      </c>
      <c r="R148" s="21" t="str">
        <f>ForcingConstraint!$A$308</f>
        <v>Present Day Atmospheric States</v>
      </c>
      <c r="S148" s="21" t="str">
        <f>ForcingConstraint!$A$309</f>
        <v>Present Day Surface Properties</v>
      </c>
      <c r="T148" s="21" t="str">
        <f>ForcingConstraint!$A$101</f>
        <v>1850 WMGHG</v>
      </c>
      <c r="U148" s="21"/>
      <c r="V148" s="21"/>
      <c r="AA148" s="21"/>
      <c r="AB148"/>
    </row>
    <row r="149" spans="1:28" ht="135">
      <c r="A149" s="22" t="s">
        <v>5069</v>
      </c>
      <c r="B149" s="21" t="s">
        <v>3147</v>
      </c>
      <c r="C149" s="22" t="s">
        <v>5069</v>
      </c>
      <c r="D149" s="21" t="s">
        <v>5072</v>
      </c>
      <c r="E149" s="22" t="s">
        <v>5073</v>
      </c>
      <c r="F149" s="22" t="s">
        <v>5074</v>
      </c>
      <c r="G149" s="21" t="s">
        <v>70</v>
      </c>
      <c r="H149" s="21" t="str">
        <f>party!$A$72</f>
        <v xml:space="preserve">Robert Pincus </v>
      </c>
      <c r="I149" s="21" t="str">
        <f>party!$A$73</f>
        <v>Piers Forster</v>
      </c>
      <c r="J149" s="21" t="str">
        <f>party!$A$4</f>
        <v>Bjorn Stevens</v>
      </c>
      <c r="K149" s="22" t="str">
        <f>references!D$14</f>
        <v>Overview CMIP6-Endorsed MIPs</v>
      </c>
      <c r="L14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9" s="22" t="str">
        <f>references!$D$64</f>
        <v>Pincus, R., P. M. Forster, B. Stevens (2016), The Radiative Forcing Model Intercomparison Project (RFMIP): experimental protocol for CMIP6, Geosci. Model Dev., 9, 3447-3460</v>
      </c>
      <c r="N149" s="22"/>
      <c r="O149" s="21" t="str">
        <f>party!$A$6</f>
        <v>Charlotte Pascoe</v>
      </c>
      <c r="P149" s="20" t="b">
        <v>1</v>
      </c>
      <c r="Q149" s="13" t="b">
        <v>1</v>
      </c>
      <c r="R149" s="21" t="str">
        <f>ForcingConstraint!$A$308</f>
        <v>Present Day Atmospheric States</v>
      </c>
      <c r="S149" s="21" t="str">
        <f>ForcingConstraint!$A$309</f>
        <v>Present Day Surface Properties</v>
      </c>
      <c r="T149" s="21" t="str">
        <f>ForcingConstraint!$A$317</f>
        <v>Future GHG</v>
      </c>
      <c r="U149" s="21"/>
      <c r="V149" s="21"/>
      <c r="AA149" s="21"/>
      <c r="AB149"/>
    </row>
    <row r="150" spans="1:28" ht="180">
      <c r="A150" s="13" t="s">
        <v>5087</v>
      </c>
      <c r="B150" s="16" t="s">
        <v>3147</v>
      </c>
      <c r="C150" s="13" t="s">
        <v>5087</v>
      </c>
      <c r="D150" s="16" t="s">
        <v>5088</v>
      </c>
      <c r="E150" s="22" t="s">
        <v>5089</v>
      </c>
      <c r="F150" s="3" t="s">
        <v>7730</v>
      </c>
      <c r="G150" s="21" t="s">
        <v>70</v>
      </c>
      <c r="H150" s="21" t="str">
        <f>party!$A$72</f>
        <v xml:space="preserve">Robert Pincus </v>
      </c>
      <c r="I150" s="21" t="str">
        <f>party!$A$73</f>
        <v>Piers Forster</v>
      </c>
      <c r="J150" s="21" t="str">
        <f>party!$A$4</f>
        <v>Bjorn Stevens</v>
      </c>
      <c r="K15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50" s="22" t="str">
        <f>references!$D$64</f>
        <v>Pincus, R., P. M. Forster, B. Stevens (2016), The Radiative Forcing Model Intercomparison Project (RFMIP): experimental protocol for CMIP6, Geosci. Model Dev., 9, 3447-3460</v>
      </c>
      <c r="M150" s="22"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O150" s="21" t="str">
        <f>party!$A$6</f>
        <v>Charlotte Pascoe</v>
      </c>
      <c r="P150" s="20" t="b">
        <v>1</v>
      </c>
      <c r="Q150" s="13" t="b">
        <v>1</v>
      </c>
      <c r="R150" s="21" t="str">
        <f>ForcingConstraint!$A$308</f>
        <v>Present Day Atmospheric States</v>
      </c>
      <c r="S150" s="21" t="str">
        <f>ForcingConstraint!$A$309</f>
        <v>Present Day Surface Properties</v>
      </c>
      <c r="T150" s="16" t="str">
        <f>ForcingConstraint!$A$398</f>
        <v>LGM CO2</v>
      </c>
      <c r="U150" s="16" t="str">
        <f>ForcingConstraint!$A$399</f>
        <v>LGM CH4</v>
      </c>
      <c r="V150" s="16" t="str">
        <f>ForcingConstraint!$A$400</f>
        <v>LGM N2O</v>
      </c>
    </row>
    <row r="151" spans="1:28" ht="165">
      <c r="A151" s="13" t="s">
        <v>5175</v>
      </c>
      <c r="B151" s="16" t="s">
        <v>5176</v>
      </c>
      <c r="C151" s="13" t="s">
        <v>5177</v>
      </c>
      <c r="D151" s="16" t="s">
        <v>5176</v>
      </c>
      <c r="E151" s="13" t="s">
        <v>5185</v>
      </c>
      <c r="F151" s="13" t="s">
        <v>2746</v>
      </c>
      <c r="G151" s="21" t="s">
        <v>70</v>
      </c>
      <c r="H151" s="21" t="str">
        <f>party!$A$74</f>
        <v>Davide Zanchettin</v>
      </c>
      <c r="I151" s="21" t="str">
        <f>party!$A$75</f>
        <v>Claudia Timmreck</v>
      </c>
      <c r="J151" s="21" t="str">
        <f>party!$A$76</f>
        <v>Myriam Khodri</v>
      </c>
      <c r="K15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51"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51"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51" s="21" t="str">
        <f>party!$A$6</f>
        <v>Charlotte Pascoe</v>
      </c>
      <c r="P151" s="13" t="b">
        <v>1</v>
      </c>
      <c r="R151" s="21" t="str">
        <f>ForcingConstraint!$A$293</f>
        <v>past1000 WMGHG</v>
      </c>
      <c r="S151" s="21" t="str">
        <f>ForcingConstraint!$A$295</f>
        <v>past1000 Astronomical Parameters</v>
      </c>
      <c r="T151" s="21" t="str">
        <f>ForcingConstraint!$A$404</f>
        <v>Pre-Industrial Ice sheets</v>
      </c>
      <c r="U151" s="21" t="str">
        <f>ForcingConstraint!$A$405</f>
        <v>Pre-Industrial Land-Sea mask</v>
      </c>
      <c r="V151" s="21" t="str">
        <f>ForcingConstraint!$A$292</f>
        <v>past1000 Land Use</v>
      </c>
      <c r="W151" s="21" t="str">
        <f>ForcingConstraint!$A$291</f>
        <v>past1000 Solar Variability</v>
      </c>
      <c r="X151" s="21"/>
    </row>
    <row r="152" spans="1:28" ht="135">
      <c r="A152" s="13" t="s">
        <v>5195</v>
      </c>
      <c r="B152" s="16" t="s">
        <v>6683</v>
      </c>
      <c r="C152" s="13" t="s">
        <v>5193</v>
      </c>
      <c r="D152" s="16" t="s">
        <v>6706</v>
      </c>
      <c r="E152" s="19" t="s">
        <v>5194</v>
      </c>
      <c r="F152" s="86" t="s">
        <v>2746</v>
      </c>
      <c r="G152" s="21" t="s">
        <v>70</v>
      </c>
      <c r="H152" s="21" t="str">
        <f>party!$A$74</f>
        <v>Davide Zanchettin</v>
      </c>
      <c r="I152" s="21" t="str">
        <f>party!$A$75</f>
        <v>Claudia Timmreck</v>
      </c>
      <c r="J152" s="21" t="str">
        <f>party!$A$76</f>
        <v>Myriam Khodri</v>
      </c>
      <c r="K15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52"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M152" s="13" t="str">
        <f>references!$D$66</f>
        <v>O’Neill, B. C., C. Tebaldi, D. van Vuuren, V. Eyring, P. Fridelingstein, G. Hurtt, R. Knutti, E. Kriegler, J.-F. Lamarque, J. Lowe, J. Meehl, R. Moss, K. Riahi, B. M. Sanderson (2016),  The Scenario Model Intercomparison Project (ScenarioMIP) for CMIP6, Geosci. Model Dev., 9, 3461-3482</v>
      </c>
      <c r="O152" s="21" t="str">
        <f>party!$A$6</f>
        <v>Charlotte Pascoe</v>
      </c>
      <c r="P152" s="13" t="b">
        <v>1</v>
      </c>
      <c r="R152" s="16" t="str">
        <f>ForcingConstraint!$A$38</f>
        <v>RCP45 Well Mixed GHG</v>
      </c>
      <c r="S152" s="16" t="str">
        <f>ForcingConstraint!$A$50</f>
        <v>RCP45 Short Lived Gas Species</v>
      </c>
      <c r="T152" s="16" t="str">
        <f>ForcingConstraint!$A$62</f>
        <v>RCP45 Aerosols</v>
      </c>
      <c r="U152" s="16" t="str">
        <f>ForcingConstraint!$A$86</f>
        <v>SSP2 RCP45 Land Use</v>
      </c>
    </row>
    <row r="153" spans="1:28" ht="165">
      <c r="A153" s="22" t="s">
        <v>6185</v>
      </c>
      <c r="B153" s="11" t="s">
        <v>6186</v>
      </c>
      <c r="C153" s="13" t="s">
        <v>6187</v>
      </c>
      <c r="D153" s="16" t="s">
        <v>6188</v>
      </c>
      <c r="E153" s="19" t="s">
        <v>6707</v>
      </c>
      <c r="F153" s="85" t="s">
        <v>5986</v>
      </c>
      <c r="G153" s="21" t="s">
        <v>70</v>
      </c>
      <c r="H153" s="21" t="str">
        <f>party!$A$15</f>
        <v>Katja Matthes</v>
      </c>
      <c r="I153" s="21" t="str">
        <f>party!$A$3</f>
        <v>Bernd Funke</v>
      </c>
      <c r="J153" s="10" t="str">
        <f>party!$A$66</f>
        <v>Charles Jackman</v>
      </c>
      <c r="K153" s="22" t="str">
        <f>references!$D$110</f>
        <v>SOLARIS-HEPPA  Recommendations for CMIP6 solar forcing data</v>
      </c>
      <c r="L153" s="22"/>
      <c r="N153" s="22"/>
      <c r="O153" s="21" t="str">
        <f>party!$A$6</f>
        <v>Charlotte Pascoe</v>
      </c>
      <c r="P153" s="22" t="b">
        <v>1</v>
      </c>
      <c r="Q153" s="22"/>
      <c r="R153" s="21" t="str">
        <f>ForcingConstraint!$A$432</f>
        <v>Present Day 2014 Cosmic Ray Forcing</v>
      </c>
      <c r="S153" s="21" t="str">
        <f>ForcingConstraint!$A$433</f>
        <v>Present Day 2014 Electron Forcing</v>
      </c>
      <c r="T153" s="21" t="str">
        <f>ForcingConstraint!$A$434</f>
        <v>Present Day 2014 Proton Forcing</v>
      </c>
      <c r="U153" s="21" t="str">
        <f>ForcingConstraint!$A$515</f>
        <v>Present day 2014 stratospheric Ozone as a substitute for solar particle forcing</v>
      </c>
      <c r="V153" s="21"/>
      <c r="W153" s="21"/>
      <c r="X153" s="21"/>
      <c r="Y153" s="21"/>
      <c r="Z153" s="21"/>
      <c r="AA153" s="21"/>
    </row>
    <row r="154" spans="1:28" ht="60">
      <c r="A154" s="12" t="s">
        <v>6519</v>
      </c>
      <c r="B154" s="11" t="s">
        <v>6520</v>
      </c>
      <c r="C154" s="13" t="s">
        <v>6516</v>
      </c>
      <c r="D154" s="16" t="s">
        <v>6521</v>
      </c>
      <c r="E154" s="13" t="s">
        <v>6523</v>
      </c>
      <c r="F154" s="13" t="s">
        <v>6522</v>
      </c>
      <c r="G154" s="21" t="s">
        <v>70</v>
      </c>
      <c r="H154" s="21" t="str">
        <f>party!$A$77</f>
        <v>ISMIP6 email</v>
      </c>
      <c r="I154" s="21" t="str">
        <f>party!$A$78</f>
        <v>ISMIP6 leads</v>
      </c>
      <c r="K154" s="13" t="str">
        <f>references!$D$85</f>
        <v>Nowicki, S. M. J., T. Payne, E. Larour, H. Seroussi, H. Goelzer, W. Lipscomb, J. Gregory, A. Abe-Ouchi, A. Shepherd (2016), Ice Sheet Model Intercomparison Project (ISMIP6) contribution to CMIP6, Geosci. Model Dev., 9, 4521-4545</v>
      </c>
      <c r="L154" s="13" t="str">
        <f>references!$D$124</f>
        <v>InitMIP web page</v>
      </c>
      <c r="O154" s="21" t="str">
        <f>party!$A$6</f>
        <v>Charlotte Pascoe</v>
      </c>
      <c r="P154" s="13" t="b">
        <v>1</v>
      </c>
    </row>
    <row r="155" spans="1:28" ht="135">
      <c r="A155" s="13" t="s">
        <v>7360</v>
      </c>
      <c r="B155" s="16" t="s">
        <v>7361</v>
      </c>
      <c r="C155" s="13" t="s">
        <v>7362</v>
      </c>
      <c r="D155" s="16" t="s">
        <v>7363</v>
      </c>
      <c r="E155" s="19" t="s">
        <v>7364</v>
      </c>
      <c r="F155" s="85" t="s">
        <v>3204</v>
      </c>
      <c r="G155" s="16" t="s">
        <v>70</v>
      </c>
      <c r="H155" s="21" t="str">
        <f>party!$A$84</f>
        <v>David P Keller</v>
      </c>
      <c r="I155" s="21" t="str">
        <f>party!$A$85</f>
        <v>Andrew Lenton</v>
      </c>
      <c r="J155" s="21" t="str">
        <f>party!$A$86</f>
        <v>Vivian Scott</v>
      </c>
      <c r="K155" s="13" t="str">
        <f>references!$D$128</f>
        <v>Keller, D. P., A. Lenton, V. Scott, N. E. Vaughan, N. Bauer, D. Ji, C. D. Jones, B. Kravitz, H. Muri, K. Zickfeld (2018), The Carbon Dioxide Removal Model Intercomparison Project (CDR-MIP): Rationale and experimental protocol for CMIP6, Geosci. Model Dev., 11, 1133-1160</v>
      </c>
      <c r="L155" s="13" t="str">
        <f>references!$D$66</f>
        <v>O’Neill, B. C., C. Tebaldi, D. van Vuuren, V. Eyring, P. Fridelingstein, G. Hurtt, R. Knutti, E. Kriegler, J.-F. Lamarque, J. Lowe, J. Meehl, R. Moss, K. Riahi, B. M. Sanderson (2016),  The Scenario Model Intercomparison Project (ScenarioMIP) for CMIP6, Geosci. Model Dev., 9, 3461-3482</v>
      </c>
      <c r="O155" s="21" t="str">
        <f>party!$A$6</f>
        <v>Charlotte Pascoe</v>
      </c>
      <c r="P155" s="13" t="b">
        <v>1</v>
      </c>
      <c r="R155" s="16" t="str">
        <f>ForcingConstraint!$A$487</f>
        <v>ssp534-over Well Mixed GHG Emissions</v>
      </c>
      <c r="S155" s="16" t="str">
        <f>ForcingConstraint!$A$58</f>
        <v>RCP34-overshoot Short Lived Gas Species</v>
      </c>
      <c r="T155" s="16" t="str">
        <f>ForcingConstraint!$A$70</f>
        <v>RCP34-overshoot Aerosols</v>
      </c>
      <c r="U155" s="16" t="str">
        <f>ForcingConstraint!$A$82</f>
        <v>RCP34-overshoot Aerosol Precursors</v>
      </c>
    </row>
    <row r="156" spans="1:28" ht="105">
      <c r="A156" s="13" t="s">
        <v>7365</v>
      </c>
      <c r="B156" s="16" t="s">
        <v>7366</v>
      </c>
      <c r="C156" s="13" t="s">
        <v>7367</v>
      </c>
      <c r="D156" s="16" t="s">
        <v>7368</v>
      </c>
      <c r="E156" s="13" t="s">
        <v>7369</v>
      </c>
      <c r="F156" s="86" t="s">
        <v>1731</v>
      </c>
      <c r="G156" s="171" t="s">
        <v>70</v>
      </c>
      <c r="H156" s="21" t="str">
        <f>party!$A$84</f>
        <v>David P Keller</v>
      </c>
      <c r="I156" s="21" t="str">
        <f>party!$A$85</f>
        <v>Andrew Lenton</v>
      </c>
      <c r="J156" s="21" t="str">
        <f>party!$A$86</f>
        <v>Vivian Scott</v>
      </c>
      <c r="K156" s="13" t="str">
        <f>references!$D$128</f>
        <v>Keller, D. P., A. Lenton, V. Scott, N. E. Vaughan, N. Bauer, D. Ji, C. D. Jones, B. Kravitz, H. Muri, K. Zickfeld (2018), The Carbon Dioxide Removal Model Intercomparison Project (CDR-MIP): Rationale and experimental protocol for CMIP6, Geosci. Model Dev., 11, 1133-1160</v>
      </c>
      <c r="L156" s="13" t="str">
        <f>references!$D$66</f>
        <v>O’Neill, B. C., C. Tebaldi, D. van Vuuren, V. Eyring, P. Fridelingstein, G. Hurtt, R. Knutti, E. Kriegler, J.-F. Lamarque, J. Lowe, J. Meehl, R. Moss, K. Riahi, B. M. Sanderson (2016),  The Scenario Model Intercomparison Project (ScenarioMIP) for CMIP6, Geosci. Model Dev., 9, 3461-3482</v>
      </c>
      <c r="O156" s="21" t="str">
        <f>party!$A$6</f>
        <v>Charlotte Pascoe</v>
      </c>
      <c r="P156" s="13" t="b">
        <v>1</v>
      </c>
      <c r="R156" s="16" t="str">
        <f>ForcingConstraint!$A$159</f>
        <v>RCP85 Well Mixed GHG Emissions</v>
      </c>
      <c r="S156" s="16" t="str">
        <f>ForcingConstraint!$A$48</f>
        <v>RCP85 Short Lived Gas Species</v>
      </c>
      <c r="T156" s="16" t="str">
        <f>ForcingConstraint!$A$60</f>
        <v>RCP85 Aerosols</v>
      </c>
      <c r="U156" s="16" t="str">
        <f>ForcingConstraint!$A$72</f>
        <v>RCP85 Aerosol Precursors</v>
      </c>
    </row>
    <row r="157" spans="1:28" ht="135">
      <c r="A157" s="13" t="s">
        <v>7429</v>
      </c>
      <c r="B157" s="16" t="s">
        <v>7428</v>
      </c>
      <c r="C157" s="13" t="s">
        <v>7427</v>
      </c>
      <c r="D157" s="16" t="s">
        <v>7430</v>
      </c>
      <c r="E157" s="13" t="s">
        <v>3250</v>
      </c>
      <c r="F157" s="13" t="s">
        <v>1738</v>
      </c>
      <c r="G157" s="16" t="s">
        <v>70</v>
      </c>
      <c r="H157" s="21" t="str">
        <f>party!$A$27</f>
        <v>Brian O'Neill</v>
      </c>
      <c r="I157" s="21" t="str">
        <f>party!$A$28</f>
        <v>Claudia Tebaldi</v>
      </c>
      <c r="J157" s="21" t="str">
        <f>party!$A$29</f>
        <v>Detlef van Vuuren</v>
      </c>
      <c r="K157"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157" s="13" t="str">
        <f>references!$D$66</f>
        <v>O’Neill, B. C., C. Tebaldi, D. van Vuuren, V. Eyring, P. Fridelingstein, G. Hurtt, R. Knutti, E. Kriegler, J.-F. Lamarque, J. Lowe, J. Meehl, R. Moss, K. Riahi, B. M. Sanderson (2016),  The Scenario Model Intercomparison Project (ScenarioMIP) for CMIP6, Geosci. Model Dev., 9, 3461-3482</v>
      </c>
      <c r="O157" s="21" t="str">
        <f>party!$A$6</f>
        <v>Charlotte Pascoe</v>
      </c>
      <c r="P157" s="13" t="b">
        <v>1</v>
      </c>
      <c r="R157" s="16" t="str">
        <f>ForcingConstraint!$A$490</f>
        <v>RCP85-extension Well Mixed GHG Emissions</v>
      </c>
      <c r="S157" s="16" t="str">
        <f>ForcingConstraint!$A$55</f>
        <v>RCP85-extension Short Lived Gas Species</v>
      </c>
      <c r="T157" s="16" t="str">
        <f>ForcingConstraint!$A$67</f>
        <v>RCP85-extension Aerosols</v>
      </c>
      <c r="U157" s="16" t="str">
        <f>ForcingConstraint!$A$79</f>
        <v>RCP85-extension Aerosol Precursors</v>
      </c>
    </row>
    <row r="158" spans="1:28" ht="105">
      <c r="A158" s="22" t="s">
        <v>7468</v>
      </c>
      <c r="B158" s="21" t="s">
        <v>7469</v>
      </c>
      <c r="C158" s="22" t="s">
        <v>7470</v>
      </c>
      <c r="D158" s="21" t="s">
        <v>7471</v>
      </c>
      <c r="E158" s="22" t="s">
        <v>7472</v>
      </c>
      <c r="F158" s="22" t="s">
        <v>1803</v>
      </c>
      <c r="G158" s="16" t="s">
        <v>70</v>
      </c>
      <c r="H158" s="21" t="str">
        <f>party!$A$27</f>
        <v>Brian O'Neill</v>
      </c>
      <c r="I158" s="21" t="str">
        <f>party!$A$28</f>
        <v>Claudia Tebaldi</v>
      </c>
      <c r="J158" s="21" t="str">
        <f>party!$A$29</f>
        <v>Detlef van Vuuren</v>
      </c>
      <c r="K158"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158" s="22" t="str">
        <f>references!$D$7</f>
        <v>Ozone and stratospheric water vapour concentration databases for CMIP6</v>
      </c>
      <c r="M158" s="22"/>
      <c r="N158" s="22"/>
      <c r="O158" s="21" t="str">
        <f>party!$A$6</f>
        <v>Charlotte Pascoe</v>
      </c>
      <c r="P158" s="22" t="b">
        <v>1</v>
      </c>
      <c r="R158" s="21" t="str">
        <f>ForcingConstraint!$A$496</f>
        <v>2010 Ozone Concentrations</v>
      </c>
      <c r="S158" s="21" t="str">
        <f>ForcingConstraint!$A$497</f>
        <v>2010 Stratospheric H2O Concentrations</v>
      </c>
      <c r="T158" s="21"/>
      <c r="U158" s="21"/>
      <c r="V158" s="21"/>
      <c r="W158" s="21"/>
      <c r="X158" s="21"/>
      <c r="Y158" s="21"/>
      <c r="Z158" s="21"/>
      <c r="AA158" s="21"/>
    </row>
    <row r="159" spans="1:28" ht="165">
      <c r="A159" s="22" t="s">
        <v>7487</v>
      </c>
      <c r="B159" s="11" t="s">
        <v>7488</v>
      </c>
      <c r="C159" s="13" t="s">
        <v>7489</v>
      </c>
      <c r="D159" s="16" t="s">
        <v>7490</v>
      </c>
      <c r="E159" s="19" t="s">
        <v>7491</v>
      </c>
      <c r="F159" s="85" t="s">
        <v>5986</v>
      </c>
      <c r="G159" s="21" t="s">
        <v>70</v>
      </c>
      <c r="H159" s="21" t="str">
        <f>party!$A$15</f>
        <v>Katja Matthes</v>
      </c>
      <c r="I159" s="21" t="str">
        <f>party!$A$3</f>
        <v>Bernd Funke</v>
      </c>
      <c r="J159" s="10" t="str">
        <f>party!$A$66</f>
        <v>Charles Jackman</v>
      </c>
      <c r="K159" s="13" t="str">
        <f>references!$D$128</f>
        <v>Keller, D. P., A. Lenton, V. Scott, N. E. Vaughan, N. Bauer, D. Ji, C. D. Jones, B. Kravitz, H. Muri, K. Zickfeld (2018), The Carbon Dioxide Removal Model Intercomparison Project (CDR-MIP): Rationale and experimental protocol for CMIP6, Geosci. Model Dev., 11, 1133-1160</v>
      </c>
      <c r="L159" s="22" t="str">
        <f>references!$D$110</f>
        <v>SOLARIS-HEPPA  Recommendations for CMIP6 solar forcing data</v>
      </c>
      <c r="N159" s="22"/>
      <c r="O159" s="21" t="str">
        <f>party!$A$6</f>
        <v>Charlotte Pascoe</v>
      </c>
      <c r="P159" s="22" t="b">
        <v>1</v>
      </c>
      <c r="Q159" s="22" t="b">
        <v>1</v>
      </c>
      <c r="R159" s="21" t="str">
        <f>ForcingConstraint!$A$500</f>
        <v>2010 Proton Forcing</v>
      </c>
      <c r="S159" s="21" t="str">
        <f>ForcingConstraint!$A$501</f>
        <v>2010 Cosmic Ray Forcing</v>
      </c>
      <c r="T159" s="21" t="str">
        <f>ForcingConstraint!$A$502</f>
        <v>2010 Electron Forcing</v>
      </c>
      <c r="U159" s="21" t="str">
        <f>ForcingConstraint!$A$496</f>
        <v>2010 Ozone Concentrations</v>
      </c>
      <c r="V159" s="21"/>
      <c r="W159" s="21"/>
      <c r="X159" s="21"/>
      <c r="Y159" s="21"/>
      <c r="Z159" s="21"/>
      <c r="AA159" s="21"/>
    </row>
    <row r="160" spans="1:28" ht="105" customHeight="1">
      <c r="A160" s="22" t="s">
        <v>7511</v>
      </c>
      <c r="B160" s="21" t="s">
        <v>7511</v>
      </c>
      <c r="C160" s="22" t="s">
        <v>7512</v>
      </c>
      <c r="D160" s="21" t="s">
        <v>7513</v>
      </c>
      <c r="E160" s="22" t="s">
        <v>7453</v>
      </c>
      <c r="F160" s="22" t="s">
        <v>1799</v>
      </c>
      <c r="G160" s="21" t="s">
        <v>70</v>
      </c>
      <c r="H160" s="21" t="str">
        <f>party!$A$4</f>
        <v>Bjorn Stevens</v>
      </c>
      <c r="I160" s="21" t="str">
        <f>party!$A$11</f>
        <v>Gunnar Myhre</v>
      </c>
      <c r="J160" s="21" t="str">
        <f>party!$A$19</f>
        <v>Michael Schulz</v>
      </c>
      <c r="K160" s="13" t="str">
        <f>references!$D$128</f>
        <v>Keller, D. P., A. Lenton, V. Scott, N. E. Vaughan, N. Bauer, D. Ji, C. D. Jones, B. Kravitz, H. Muri, K. Zickfeld (2018), The Carbon Dioxide Removal Model Intercomparison Project (CDR-MIP): Rationale and experimental protocol for CMIP6, Geosci. Model Dev., 11, 1133-1160</v>
      </c>
      <c r="L160" s="22" t="str">
        <f>references!$D$2</f>
        <v>Aerosol forcing fields for CMIP6</v>
      </c>
      <c r="M160" s="22"/>
      <c r="N160" s="22"/>
      <c r="O160" s="21" t="str">
        <f>party!$A$6</f>
        <v>Charlotte Pascoe</v>
      </c>
      <c r="P160" s="22" t="b">
        <v>1</v>
      </c>
      <c r="Q160" s="22" t="b">
        <v>1</v>
      </c>
      <c r="R160" s="21" t="str">
        <f>ForcingConstraint!$A$504</f>
        <v>2010 Aerosol Plume Climatology</v>
      </c>
      <c r="S160" s="21" t="str">
        <f>ForcingConstraint!$A$493</f>
        <v>2010 Aerosol Emissions</v>
      </c>
      <c r="T160" s="21"/>
      <c r="U160" s="21"/>
      <c r="V160" s="21"/>
      <c r="W160" s="21"/>
      <c r="X160" s="21"/>
      <c r="Y160" s="21"/>
      <c r="Z160" s="21"/>
      <c r="AA160" s="21"/>
    </row>
    <row r="161" spans="1:12" ht="135">
      <c r="A161" s="13" t="s">
        <v>7845</v>
      </c>
      <c r="B161" s="16" t="s">
        <v>7846</v>
      </c>
      <c r="C161" s="13" t="s">
        <v>7844</v>
      </c>
      <c r="D161" s="16" t="s">
        <v>7847</v>
      </c>
      <c r="E161" s="13" t="s">
        <v>7848</v>
      </c>
      <c r="F161" s="13" t="s">
        <v>7856</v>
      </c>
      <c r="G161" s="21" t="s">
        <v>70</v>
      </c>
      <c r="H161" s="21" t="str">
        <f>party!$A$34</f>
        <v>Chris Jones</v>
      </c>
      <c r="I161" s="21" t="str">
        <f>party!$A$88</f>
        <v>Martin Claussen</v>
      </c>
      <c r="K161" s="13" t="str">
        <f>references!$D$134</f>
        <v>Jones, C., T. Frölicher, C. Koven, A. MacDougall, D. Matthews, K. Zickfeld, J. Rogelj, K. Tokarska (2019), ZEC-MIP: Quantifying the Zero Emissions Commitment</v>
      </c>
      <c r="L161" s="13" t="str">
        <f>references!$D$135</f>
        <v>Earth sytem Models of Intermediate Complexity (EMICs)</v>
      </c>
    </row>
  </sheetData>
  <mergeCells count="13">
    <mergeCell ref="AB1:AB2"/>
    <mergeCell ref="G1:J1"/>
    <mergeCell ref="H2:J2"/>
    <mergeCell ref="A1:A2"/>
    <mergeCell ref="B1:B2"/>
    <mergeCell ref="C1:C2"/>
    <mergeCell ref="D1:D2"/>
    <mergeCell ref="E1:E2"/>
    <mergeCell ref="O1:O2"/>
    <mergeCell ref="P1:P2"/>
    <mergeCell ref="F1:F2"/>
    <mergeCell ref="K1:N2"/>
    <mergeCell ref="Q1:Q2"/>
  </mergeCells>
  <pageMargins left="0.75" right="0.75" top="1" bottom="1" header="0.5" footer="0.5"/>
  <pageSetup paperSize="9" orientation="portrait" horizontalDpi="4294967292" verticalDpi="4294967292"/>
  <ignoredErrors>
    <ignoredError sqref="K129" formula="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7"/>
  <sheetViews>
    <sheetView topLeftCell="C246" workbookViewId="0">
      <selection activeCell="F3" sqref="F3"/>
    </sheetView>
  </sheetViews>
  <sheetFormatPr baseColWidth="10" defaultRowHeight="15" x14ac:dyDescent="0"/>
  <cols>
    <col min="1" max="1" width="22.1640625" style="12" customWidth="1"/>
    <col min="2" max="2" width="18.83203125" style="11" customWidth="1"/>
    <col min="3" max="3" width="15.83203125" style="13" customWidth="1"/>
    <col min="4" max="4" width="6.1640625" style="16" bestFit="1" customWidth="1"/>
    <col min="5" max="5" width="11.83203125" style="13" bestFit="1" customWidth="1"/>
    <col min="6" max="6" width="25" style="16" customWidth="1"/>
    <col min="7" max="7" width="77.33203125" style="19" customWidth="1"/>
    <col min="8" max="8" width="60.83203125" style="85" customWidth="1"/>
    <col min="9" max="9" width="8.6640625" style="14" customWidth="1"/>
    <col min="10" max="10" width="10.33203125" style="10" customWidth="1"/>
    <col min="11" max="11" width="11.5" style="10" customWidth="1"/>
    <col min="12" max="12" width="9.1640625" style="17" customWidth="1"/>
    <col min="13" max="13" width="53.33203125" style="18" customWidth="1"/>
    <col min="14" max="14" width="49.6640625" style="30" customWidth="1"/>
    <col min="15" max="15" width="49.83203125" style="30" customWidth="1"/>
    <col min="16" max="17" width="37" style="30" customWidth="1"/>
    <col min="18" max="18" width="21.5" style="3" customWidth="1"/>
    <col min="19" max="19" width="10.83203125" style="16"/>
    <col min="20" max="20" width="18.6640625" style="20" customWidth="1"/>
    <col min="21" max="21" width="11.6640625" style="20" bestFit="1" customWidth="1"/>
    <col min="22" max="24" width="10.83203125" style="2"/>
    <col min="25" max="25" width="19.1640625" style="2" bestFit="1" customWidth="1"/>
    <col min="26" max="26" width="10.83203125" style="2"/>
    <col min="27" max="27" width="35.83203125" style="2" bestFit="1" customWidth="1"/>
  </cols>
  <sheetData>
    <row r="1" spans="1:27" s="4" customFormat="1" ht="30" customHeight="1">
      <c r="A1" s="364" t="s">
        <v>38</v>
      </c>
      <c r="B1" s="360" t="s">
        <v>17</v>
      </c>
      <c r="C1" s="390" t="s">
        <v>18</v>
      </c>
      <c r="D1" s="386" t="s">
        <v>5827</v>
      </c>
      <c r="E1" s="395" t="s">
        <v>5220</v>
      </c>
      <c r="F1" s="360" t="s">
        <v>19</v>
      </c>
      <c r="G1" s="362" t="s">
        <v>20</v>
      </c>
      <c r="H1" s="363" t="s">
        <v>1705</v>
      </c>
      <c r="I1" s="388" t="s">
        <v>21</v>
      </c>
      <c r="J1" s="388"/>
      <c r="K1" s="388"/>
      <c r="L1" s="388"/>
      <c r="M1" s="392" t="s">
        <v>22</v>
      </c>
      <c r="N1" s="363"/>
      <c r="O1" s="363"/>
      <c r="P1" s="363"/>
      <c r="Q1" s="364"/>
      <c r="R1" s="318" t="s">
        <v>48</v>
      </c>
      <c r="S1" s="360" t="s">
        <v>290</v>
      </c>
      <c r="T1" s="390" t="s">
        <v>23</v>
      </c>
      <c r="U1" s="390" t="s">
        <v>39</v>
      </c>
      <c r="V1" s="384" t="s">
        <v>43</v>
      </c>
      <c r="W1" s="389" t="s">
        <v>44</v>
      </c>
      <c r="X1" s="389" t="s">
        <v>45</v>
      </c>
      <c r="Y1" s="389" t="s">
        <v>46</v>
      </c>
      <c r="Z1" s="389" t="s">
        <v>47</v>
      </c>
      <c r="AA1" s="389" t="s">
        <v>297</v>
      </c>
    </row>
    <row r="2" spans="1:27" s="4" customFormat="1">
      <c r="A2" s="379"/>
      <c r="B2" s="361"/>
      <c r="C2" s="391"/>
      <c r="D2" s="387"/>
      <c r="E2" s="396"/>
      <c r="F2" s="361"/>
      <c r="G2" s="393"/>
      <c r="H2" s="394"/>
      <c r="I2" s="153" t="s">
        <v>71</v>
      </c>
      <c r="J2" s="371" t="s">
        <v>72</v>
      </c>
      <c r="K2" s="371"/>
      <c r="L2" s="371"/>
      <c r="M2" s="392"/>
      <c r="N2" s="363"/>
      <c r="O2" s="363"/>
      <c r="P2" s="363"/>
      <c r="Q2" s="364"/>
      <c r="R2" s="318"/>
      <c r="S2" s="361"/>
      <c r="T2" s="391"/>
      <c r="U2" s="391"/>
      <c r="V2" s="384"/>
      <c r="W2" s="389"/>
      <c r="X2" s="389"/>
      <c r="Y2" s="389"/>
      <c r="Z2" s="389"/>
      <c r="AA2" s="389"/>
    </row>
    <row r="3" spans="1:27" s="2" customFormat="1" ht="45">
      <c r="A3" s="12" t="s">
        <v>4979</v>
      </c>
      <c r="B3" s="11" t="s">
        <v>40</v>
      </c>
      <c r="C3" s="13" t="s">
        <v>587</v>
      </c>
      <c r="D3" s="16"/>
      <c r="E3" s="13">
        <v>1</v>
      </c>
      <c r="F3" s="16" t="s">
        <v>41</v>
      </c>
      <c r="G3" s="19" t="s">
        <v>3592</v>
      </c>
      <c r="H3" s="85" t="s">
        <v>1706</v>
      </c>
      <c r="I3" s="35"/>
      <c r="J3" s="10"/>
      <c r="K3" s="10"/>
      <c r="L3" s="10"/>
      <c r="M3" s="151"/>
      <c r="N3" s="30"/>
      <c r="O3" s="30"/>
      <c r="P3" s="30"/>
      <c r="Q3" s="30"/>
      <c r="R3" s="3"/>
      <c r="S3" s="16" t="str">
        <f>party!A6</f>
        <v>Charlotte Pascoe</v>
      </c>
      <c r="T3" s="20" t="b">
        <v>1</v>
      </c>
      <c r="U3" s="20" t="s">
        <v>42</v>
      </c>
    </row>
    <row r="4" spans="1:27" s="2" customFormat="1" ht="45">
      <c r="A4" s="12" t="s">
        <v>4980</v>
      </c>
      <c r="B4" s="11" t="s">
        <v>164</v>
      </c>
      <c r="C4" s="13" t="s">
        <v>165</v>
      </c>
      <c r="D4" s="16"/>
      <c r="E4" s="13">
        <v>1</v>
      </c>
      <c r="F4" s="16" t="s">
        <v>166</v>
      </c>
      <c r="G4" s="19" t="s">
        <v>1707</v>
      </c>
      <c r="H4" s="85"/>
      <c r="I4" s="35"/>
      <c r="J4" s="10"/>
      <c r="K4" s="10"/>
      <c r="L4" s="10"/>
      <c r="M4" s="151" t="str">
        <f>references!D10</f>
        <v>Hansen, J., D. Johnson, A. Lacis, S. Lebedeff, P. Lee, D. Rind, G. Russell (1981), Climate impact of increasing atmospheric carbon dioxide. Science, 213, 957-96.</v>
      </c>
      <c r="N4" s="30"/>
      <c r="O4" s="30"/>
      <c r="P4" s="30"/>
      <c r="Q4" s="30"/>
      <c r="R4" s="3"/>
      <c r="S4" s="16" t="str">
        <f>party!A6</f>
        <v>Charlotte Pascoe</v>
      </c>
      <c r="T4" s="20" t="b">
        <v>1</v>
      </c>
      <c r="U4" s="20" t="s">
        <v>42</v>
      </c>
    </row>
    <row r="5" spans="1:27" ht="75">
      <c r="A5" s="12" t="s">
        <v>73</v>
      </c>
      <c r="B5" s="11" t="s">
        <v>74</v>
      </c>
      <c r="C5" s="13" t="s">
        <v>75</v>
      </c>
      <c r="E5" s="13">
        <v>1</v>
      </c>
      <c r="F5" s="16" t="s">
        <v>76</v>
      </c>
      <c r="G5" s="19" t="s">
        <v>3591</v>
      </c>
      <c r="I5" s="35" t="s">
        <v>70</v>
      </c>
      <c r="J5" s="10" t="str">
        <f>party!$A$23</f>
        <v>Stefan Kinne</v>
      </c>
      <c r="K5" s="10" t="str">
        <f>party!$A$4</f>
        <v>Bjorn Stevens</v>
      </c>
      <c r="L5" s="10" t="str">
        <f>party!$A$14</f>
        <v>Karsten Peters</v>
      </c>
      <c r="M5" s="151" t="str">
        <f>references!$D$2</f>
        <v>Aerosol forcing fields for CMIP6</v>
      </c>
      <c r="R5" s="3" t="str">
        <f>url!$A$2</f>
        <v>Aerosol forcing fields for CMIP6</v>
      </c>
      <c r="S5" s="16" t="str">
        <f>party!A6</f>
        <v>Charlotte Pascoe</v>
      </c>
      <c r="T5" s="20" t="b">
        <v>1</v>
      </c>
      <c r="U5" s="20" t="s">
        <v>1361</v>
      </c>
    </row>
    <row r="6" spans="1:27" s="2" customFormat="1" ht="60">
      <c r="A6" s="12" t="s">
        <v>78</v>
      </c>
      <c r="B6" s="11" t="s">
        <v>78</v>
      </c>
      <c r="C6" s="13" t="s">
        <v>79</v>
      </c>
      <c r="D6" s="16"/>
      <c r="E6" s="13">
        <v>1</v>
      </c>
      <c r="F6" s="16" t="s">
        <v>80</v>
      </c>
      <c r="G6" s="19" t="s">
        <v>3590</v>
      </c>
      <c r="H6" s="85" t="s">
        <v>1799</v>
      </c>
      <c r="I6" s="35" t="s">
        <v>70</v>
      </c>
      <c r="J6" s="10" t="str">
        <f>party!$A$11</f>
        <v>Gunnar Myhre</v>
      </c>
      <c r="K6" s="10" t="str">
        <f>party!$A$19</f>
        <v>Michael Schulz</v>
      </c>
      <c r="L6" s="10"/>
      <c r="M6" s="151" t="str">
        <f>references!$D$2</f>
        <v>Aerosol forcing fields for CMIP6</v>
      </c>
      <c r="N6" s="30"/>
      <c r="O6" s="30"/>
      <c r="P6" s="30"/>
      <c r="Q6" s="30"/>
      <c r="R6" s="3" t="str">
        <f>url!$A$2</f>
        <v>Aerosol forcing fields for CMIP6</v>
      </c>
      <c r="S6" s="16" t="str">
        <f>party!A6</f>
        <v>Charlotte Pascoe</v>
      </c>
      <c r="T6" s="20" t="b">
        <v>1</v>
      </c>
      <c r="U6" s="20" t="s">
        <v>1361</v>
      </c>
    </row>
    <row r="7" spans="1:27" s="2" customFormat="1" ht="60">
      <c r="A7" s="12" t="s">
        <v>7045</v>
      </c>
      <c r="B7" s="11" t="s">
        <v>93</v>
      </c>
      <c r="C7" s="13" t="s">
        <v>94</v>
      </c>
      <c r="D7" s="16"/>
      <c r="E7" s="13">
        <v>1</v>
      </c>
      <c r="F7" s="16" t="s">
        <v>95</v>
      </c>
      <c r="G7" s="19" t="s">
        <v>3593</v>
      </c>
      <c r="H7" s="85" t="s">
        <v>1708</v>
      </c>
      <c r="I7" s="35" t="s">
        <v>70</v>
      </c>
      <c r="J7" s="10" t="str">
        <f>party!$A$24</f>
        <v>Steve Smith</v>
      </c>
      <c r="K7" s="10"/>
      <c r="L7" s="10"/>
      <c r="M7" s="151" t="str">
        <f>references!$D$3</f>
        <v>Historical Emissions for CMIP6 (v1.0)</v>
      </c>
      <c r="N7" s="30"/>
      <c r="O7" s="30"/>
      <c r="P7" s="30"/>
      <c r="Q7" s="30"/>
      <c r="R7" s="3" t="str">
        <f>url!$A$3</f>
        <v>Historical Emissions for CMIP6 (v1.0)</v>
      </c>
      <c r="S7" s="16" t="str">
        <f>party!A6</f>
        <v>Charlotte Pascoe</v>
      </c>
      <c r="T7" s="20" t="b">
        <v>1</v>
      </c>
      <c r="U7" s="20" t="s">
        <v>1361</v>
      </c>
    </row>
    <row r="8" spans="1:27" s="2" customFormat="1" ht="135">
      <c r="A8" s="12" t="s">
        <v>101</v>
      </c>
      <c r="B8" s="11" t="s">
        <v>101</v>
      </c>
      <c r="C8" s="13" t="s">
        <v>102</v>
      </c>
      <c r="D8" s="16" t="b">
        <v>1</v>
      </c>
      <c r="E8" s="13">
        <v>1</v>
      </c>
      <c r="F8" s="16" t="s">
        <v>103</v>
      </c>
      <c r="G8" s="19" t="s">
        <v>5910</v>
      </c>
      <c r="H8" s="85" t="s">
        <v>1709</v>
      </c>
      <c r="I8" s="35" t="s">
        <v>70</v>
      </c>
      <c r="J8" s="10" t="str">
        <f>party!$A$3</f>
        <v>Bernd Funke</v>
      </c>
      <c r="K8" s="10" t="str">
        <f>party!$A$15</f>
        <v>Katja Matthes</v>
      </c>
      <c r="L8" s="10"/>
      <c r="M8" s="151" t="str">
        <f>references!$D$110</f>
        <v>SOLARIS-HEPPA  Recommendations for CMIP6 solar forcing data</v>
      </c>
      <c r="N8"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8" s="30"/>
      <c r="P8" s="30"/>
      <c r="Q8" s="30"/>
      <c r="R8" s="3" t="str">
        <f>url!$A$178</f>
        <v>SOLARIS-HEPPA Solar Forcing Data for CMIP6</v>
      </c>
      <c r="S8" s="16" t="str">
        <f>party!A6</f>
        <v>Charlotte Pascoe</v>
      </c>
      <c r="T8" s="20" t="b">
        <v>1</v>
      </c>
      <c r="U8" s="20" t="s">
        <v>1361</v>
      </c>
    </row>
    <row r="9" spans="1:27" s="2" customFormat="1" ht="180">
      <c r="A9" s="12" t="s">
        <v>109</v>
      </c>
      <c r="B9" s="11" t="s">
        <v>109</v>
      </c>
      <c r="C9" s="13" t="s">
        <v>110</v>
      </c>
      <c r="D9" s="16" t="b">
        <v>1</v>
      </c>
      <c r="E9" s="13">
        <v>1</v>
      </c>
      <c r="F9" s="16" t="s">
        <v>111</v>
      </c>
      <c r="G9" s="19" t="s">
        <v>5911</v>
      </c>
      <c r="H9" s="85" t="s">
        <v>1710</v>
      </c>
      <c r="I9" s="35" t="s">
        <v>70</v>
      </c>
      <c r="J9" s="10" t="str">
        <f>party!A3</f>
        <v>Bernd Funke</v>
      </c>
      <c r="K9" s="10" t="str">
        <f>party!A15</f>
        <v>Katja Matthes</v>
      </c>
      <c r="L9" s="10"/>
      <c r="M9" s="151" t="str">
        <f>references!$D$110</f>
        <v>SOLARIS-HEPPA  Recommendations for CMIP6 solar forcing data</v>
      </c>
      <c r="N9" s="151" t="str">
        <f>references!$D$105</f>
        <v>Funke, B., M. López-Puertas, G. P. Stiller, T. von Clarmann (2014), Mesospheric and stratospheric NOy produced by energetic particle precipitation during 2002–2012, J. Geophys. Res. Atmos., 119, 4429-4446</v>
      </c>
      <c r="O9" s="151" t="str">
        <f>references!$D$106</f>
        <v>Funke, B., M. López-Puertas, L. Holt, C. E. Randall, G. P. Stiller, T. von Clarmann (2014), Hemispheric distributions and interannual variability of NOy produced by energetic particle precipitation in 2002–2012, J. Geophys. Res. Atmos., 119, 13,565–13,582</v>
      </c>
      <c r="P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9" s="30"/>
      <c r="R9" s="3" t="str">
        <f>url!$A$178</f>
        <v>SOLARIS-HEPPA Solar Forcing Data for CMIP6</v>
      </c>
      <c r="S9" s="16" t="str">
        <f>party!A6</f>
        <v>Charlotte Pascoe</v>
      </c>
      <c r="T9" s="20" t="b">
        <v>1</v>
      </c>
      <c r="U9" s="20" t="s">
        <v>1361</v>
      </c>
    </row>
    <row r="10" spans="1:27" s="2" customFormat="1" ht="45">
      <c r="A10" s="12" t="s">
        <v>115</v>
      </c>
      <c r="B10" s="11" t="s">
        <v>115</v>
      </c>
      <c r="C10" s="13" t="s">
        <v>116</v>
      </c>
      <c r="D10" s="16"/>
      <c r="E10" s="13">
        <v>1</v>
      </c>
      <c r="F10" s="16" t="s">
        <v>117</v>
      </c>
      <c r="G10" s="19" t="s">
        <v>1712</v>
      </c>
      <c r="H10" s="85" t="s">
        <v>1711</v>
      </c>
      <c r="I10" s="35" t="s">
        <v>70</v>
      </c>
      <c r="J10" s="10" t="str">
        <f>party!$A$5</f>
        <v>Bob Andres</v>
      </c>
      <c r="K10" s="10"/>
      <c r="L10" s="10"/>
      <c r="M10" s="151" t="str">
        <f>references!$D$3</f>
        <v>Historical Emissions for CMIP6 (v1.0)</v>
      </c>
      <c r="N10" s="30"/>
      <c r="O10" s="30"/>
      <c r="P10" s="30"/>
      <c r="Q10" s="30"/>
      <c r="R10" s="3" t="str">
        <f>url!$A$3</f>
        <v>Historical Emissions for CMIP6 (v1.0)</v>
      </c>
      <c r="S10" s="16" t="str">
        <f>party!A6</f>
        <v>Charlotte Pascoe</v>
      </c>
      <c r="T10" s="20" t="b">
        <v>1</v>
      </c>
      <c r="U10" s="20" t="s">
        <v>1361</v>
      </c>
    </row>
    <row r="11" spans="1:27" s="2" customFormat="1" ht="60">
      <c r="A11" s="12" t="s">
        <v>118</v>
      </c>
      <c r="B11" s="11" t="s">
        <v>118</v>
      </c>
      <c r="C11" s="13" t="s">
        <v>119</v>
      </c>
      <c r="D11" s="16"/>
      <c r="E11" s="13">
        <v>1</v>
      </c>
      <c r="F11" s="16" t="s">
        <v>120</v>
      </c>
      <c r="G11" s="19" t="s">
        <v>1713</v>
      </c>
      <c r="H11" s="85" t="s">
        <v>6222</v>
      </c>
      <c r="I11" s="35" t="s">
        <v>70</v>
      </c>
      <c r="J11" s="10" t="str">
        <f>party!$A$12</f>
        <v>Johannes Kaiser</v>
      </c>
      <c r="K11" s="10" t="str">
        <f>party!$A$7</f>
        <v>Claire Granier</v>
      </c>
      <c r="L11" s="10"/>
      <c r="M11" s="151" t="str">
        <f>references!$D$3</f>
        <v>Historical Emissions for CMIP6 (v1.0)</v>
      </c>
      <c r="N11" s="30"/>
      <c r="O11" s="30"/>
      <c r="P11" s="30"/>
      <c r="Q11" s="30"/>
      <c r="R11" s="3" t="str">
        <f>url!$A$3</f>
        <v>Historical Emissions for CMIP6 (v1.0)</v>
      </c>
      <c r="S11" s="16" t="str">
        <f>party!A6</f>
        <v>Charlotte Pascoe</v>
      </c>
      <c r="T11" s="20" t="b">
        <v>1</v>
      </c>
      <c r="U11" s="20" t="s">
        <v>1361</v>
      </c>
    </row>
    <row r="12" spans="1:27" s="2" customFormat="1" ht="120">
      <c r="A12" s="12" t="s">
        <v>7051</v>
      </c>
      <c r="B12" s="11" t="s">
        <v>7052</v>
      </c>
      <c r="C12" s="13" t="s">
        <v>7053</v>
      </c>
      <c r="D12" s="16" t="b">
        <v>1</v>
      </c>
      <c r="E12" s="13">
        <v>1</v>
      </c>
      <c r="F12" s="16" t="s">
        <v>7054</v>
      </c>
      <c r="G12" s="13" t="s">
        <v>7055</v>
      </c>
      <c r="H12" s="85"/>
      <c r="I12" s="35" t="s">
        <v>70</v>
      </c>
      <c r="J12" s="10" t="str">
        <f>party!$A$25</f>
        <v>Veronika Eyring</v>
      </c>
      <c r="K12" s="10" t="str">
        <f>party!$A$5</f>
        <v>Bob Andres</v>
      </c>
      <c r="L12" s="10"/>
      <c r="M12"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N12" s="151" t="str">
        <f>references!$D$42</f>
        <v>Eyring, V., S. Bony, G. A. Meehl, C. Senior, B. Stevens, R. J. Stouffer, K. E. Taylor (2016), Overview of the Coupled Model Intercomparison Project Phase 6 (CMIP6) experimental design and organization, Geosci. Model Dev., 9, 1937-1958</v>
      </c>
      <c r="O12" s="151" t="str">
        <f>references!$D$3</f>
        <v>Historical Emissions for CMIP6 (v1.0)</v>
      </c>
      <c r="P12" s="30"/>
      <c r="Q12" s="30"/>
      <c r="R12" s="3" t="str">
        <f>url!$A$3</f>
        <v>Historical Emissions for CMIP6 (v1.0)</v>
      </c>
      <c r="S12" s="16"/>
      <c r="T12" s="20"/>
      <c r="U12" s="20"/>
    </row>
    <row r="13" spans="1:27" s="2" customFormat="1" ht="120">
      <c r="A13" s="12" t="s">
        <v>7046</v>
      </c>
      <c r="B13" s="11" t="s">
        <v>7047</v>
      </c>
      <c r="C13" s="13" t="s">
        <v>7048</v>
      </c>
      <c r="D13" s="16"/>
      <c r="E13" s="13">
        <v>1</v>
      </c>
      <c r="F13" s="16" t="s">
        <v>7049</v>
      </c>
      <c r="G13" s="19" t="s">
        <v>7721</v>
      </c>
      <c r="H13" s="85" t="s">
        <v>7050</v>
      </c>
      <c r="I13" s="35" t="s">
        <v>70</v>
      </c>
      <c r="J13" s="10" t="str">
        <f>party!$A$18</f>
        <v>Malte Meinshausen</v>
      </c>
      <c r="K13" s="10" t="str">
        <f>party!$A$2</f>
        <v>Alexander Nauels</v>
      </c>
      <c r="L13" s="10"/>
      <c r="M13" s="151" t="str">
        <f>references!$D$5</f>
        <v>Historical GHG concentrations for CMIP6 Historical Runs</v>
      </c>
      <c r="N13"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3" s="30"/>
      <c r="P13" s="30"/>
      <c r="Q13" s="30"/>
      <c r="R13" s="3" t="str">
        <f>url!$A$169</f>
        <v>Historical greenhouse gas concentrations for climate modelling (CMIP6)</v>
      </c>
      <c r="S13" s="16" t="str">
        <f>party!A6</f>
        <v>Charlotte Pascoe</v>
      </c>
      <c r="T13" s="20" t="b">
        <v>1</v>
      </c>
      <c r="U13" s="20" t="s">
        <v>1361</v>
      </c>
    </row>
    <row r="14" spans="1:27" s="2" customFormat="1" ht="120">
      <c r="A14" s="12" t="s">
        <v>728</v>
      </c>
      <c r="B14" s="11" t="s">
        <v>731</v>
      </c>
      <c r="C14" s="13" t="s">
        <v>729</v>
      </c>
      <c r="D14" s="16"/>
      <c r="E14" s="13">
        <v>1</v>
      </c>
      <c r="F14" s="16" t="s">
        <v>730</v>
      </c>
      <c r="G14" s="19" t="s">
        <v>7061</v>
      </c>
      <c r="H14" s="85" t="s">
        <v>1714</v>
      </c>
      <c r="I14" s="35" t="s">
        <v>70</v>
      </c>
      <c r="J14" s="10" t="str">
        <f>party!$A$18</f>
        <v>Malte Meinshausen</v>
      </c>
      <c r="K14" s="10" t="str">
        <f>party!$A$2</f>
        <v>Alexander Nauels</v>
      </c>
      <c r="L14" s="10"/>
      <c r="M14" s="151" t="str">
        <f>references!$D$5</f>
        <v>Historical GHG concentrations for CMIP6 Historical Runs</v>
      </c>
      <c r="N14"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4" s="30"/>
      <c r="P14" s="30"/>
      <c r="Q14" s="30"/>
      <c r="R14" s="3" t="str">
        <f>url!$A$169</f>
        <v>Historical greenhouse gas concentrations for climate modelling (CMIP6)</v>
      </c>
      <c r="S14" s="16" t="str">
        <f>party!A6</f>
        <v>Charlotte Pascoe</v>
      </c>
      <c r="T14" s="20" t="b">
        <v>1</v>
      </c>
      <c r="U14" s="20" t="s">
        <v>1361</v>
      </c>
    </row>
    <row r="15" spans="1:27" s="2" customFormat="1" ht="120">
      <c r="A15" s="12" t="s">
        <v>7718</v>
      </c>
      <c r="B15" s="11" t="s">
        <v>2010</v>
      </c>
      <c r="C15" s="13" t="s">
        <v>7719</v>
      </c>
      <c r="D15" s="16"/>
      <c r="E15" s="13">
        <v>1</v>
      </c>
      <c r="F15" s="16" t="s">
        <v>7720</v>
      </c>
      <c r="G15" s="19" t="s">
        <v>7722</v>
      </c>
      <c r="H15" s="85"/>
      <c r="I15" s="35" t="s">
        <v>70</v>
      </c>
      <c r="J15" s="10" t="str">
        <f>party!$A$18</f>
        <v>Malte Meinshausen</v>
      </c>
      <c r="K15" s="10" t="str">
        <f>party!$A$2</f>
        <v>Alexander Nauels</v>
      </c>
      <c r="L15" s="10"/>
      <c r="M15" s="151" t="str">
        <f>references!$D$5</f>
        <v>Historical GHG concentrations for CMIP6 Historical Runs</v>
      </c>
      <c r="N15"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5" s="30"/>
      <c r="P15" s="30"/>
      <c r="Q15" s="30"/>
      <c r="R15" s="3" t="str">
        <f>url!$A$169</f>
        <v>Historical greenhouse gas concentrations for climate modelling (CMIP6)</v>
      </c>
      <c r="S15" s="16" t="str">
        <f>party!A6</f>
        <v>Charlotte Pascoe</v>
      </c>
      <c r="T15" s="20" t="b">
        <v>1</v>
      </c>
      <c r="U15" s="20" t="s">
        <v>1361</v>
      </c>
    </row>
    <row r="16" spans="1:27" s="2" customFormat="1" ht="60">
      <c r="A16" s="12" t="s">
        <v>726</v>
      </c>
      <c r="B16" s="11" t="s">
        <v>726</v>
      </c>
      <c r="C16" s="13" t="s">
        <v>727</v>
      </c>
      <c r="D16" s="16" t="b">
        <v>1</v>
      </c>
      <c r="E16" s="13">
        <v>1</v>
      </c>
      <c r="F16" s="16" t="s">
        <v>125</v>
      </c>
      <c r="G16" s="19" t="s">
        <v>5826</v>
      </c>
      <c r="H16" s="85" t="s">
        <v>1715</v>
      </c>
      <c r="I16" s="35" t="s">
        <v>70</v>
      </c>
      <c r="J16" s="10" t="str">
        <f>party!$A$10</f>
        <v>George Hurtt</v>
      </c>
      <c r="K16" s="10" t="str">
        <f>party!$A$16</f>
        <v>Louise Chini</v>
      </c>
      <c r="L16" s="10"/>
      <c r="M16" s="151" t="str">
        <f>references!$D$6</f>
        <v>Global Gridded Land Use Forcing Datasets (LUH2 v0.1)</v>
      </c>
      <c r="N16" s="151" t="str">
        <f>references!$D$96</f>
        <v>Hurtt, G., L. Chini,  S. Frolking, R. Sahajpal, Land Use Harmonisation (LUH2 v1.0h) land use forcing data (850-2100), (2016).</v>
      </c>
      <c r="O16" s="30"/>
      <c r="P16" s="30"/>
      <c r="Q16" s="30"/>
      <c r="R16" s="3" t="str">
        <f>url!$A$164</f>
        <v>Land Use Harmonisation (LUH2 v1.0h) land use forcing data (850-2100)</v>
      </c>
      <c r="S16" s="16" t="str">
        <f>party!A6</f>
        <v>Charlotte Pascoe</v>
      </c>
      <c r="T16" s="20" t="b">
        <v>1</v>
      </c>
      <c r="U16" s="20" t="s">
        <v>1361</v>
      </c>
    </row>
    <row r="17" spans="1:21" s="2" customFormat="1" ht="75">
      <c r="A17" s="12" t="s">
        <v>137</v>
      </c>
      <c r="B17" s="11" t="s">
        <v>138</v>
      </c>
      <c r="C17" s="13" t="s">
        <v>139</v>
      </c>
      <c r="D17" s="16"/>
      <c r="E17" s="13">
        <v>1</v>
      </c>
      <c r="F17" s="16" t="s">
        <v>140</v>
      </c>
      <c r="G17" s="19" t="s">
        <v>3773</v>
      </c>
      <c r="H17" s="85" t="s">
        <v>5987</v>
      </c>
      <c r="I17" s="35" t="s">
        <v>70</v>
      </c>
      <c r="J17" s="10" t="str">
        <f>party!$A$20</f>
        <v>Michaela I Hegglin</v>
      </c>
      <c r="K17" s="10"/>
      <c r="L17" s="10"/>
      <c r="M17" s="151" t="str">
        <f>references!$D$116</f>
        <v>IGAC/SPARC Chemistry-Climate Model Initiative (CCMI) Forcing Databases in Support of CMIP6</v>
      </c>
      <c r="N17" s="151" t="str">
        <f>references!$D$7</f>
        <v>Ozone and stratospheric water vapour concentration databases for CMIP6</v>
      </c>
      <c r="P17" s="30"/>
      <c r="Q17" s="30"/>
      <c r="R17" s="3" t="str">
        <f>url!$A$187</f>
        <v>IGAC/SPARC Chemistry-Climate Model Initiative (CCMI) Forcing Databases in Support of CMIP6</v>
      </c>
      <c r="S17" s="16" t="str">
        <f>party!A6</f>
        <v>Charlotte Pascoe</v>
      </c>
      <c r="T17" s="20" t="b">
        <v>1</v>
      </c>
      <c r="U17" s="20" t="s">
        <v>1361</v>
      </c>
    </row>
    <row r="18" spans="1:21" s="2" customFormat="1" ht="60">
      <c r="A18" s="12" t="s">
        <v>141</v>
      </c>
      <c r="B18" s="11" t="s">
        <v>142</v>
      </c>
      <c r="C18" s="13" t="s">
        <v>742</v>
      </c>
      <c r="D18" s="16"/>
      <c r="E18" s="13">
        <v>1</v>
      </c>
      <c r="F18" s="16" t="s">
        <v>143</v>
      </c>
      <c r="G18" s="19" t="s">
        <v>3774</v>
      </c>
      <c r="H18" s="85" t="s">
        <v>1717</v>
      </c>
      <c r="I18" s="35" t="s">
        <v>70</v>
      </c>
      <c r="J18" s="10" t="str">
        <f>party!$A$20</f>
        <v>Michaela I Hegglin</v>
      </c>
      <c r="K18" s="10"/>
      <c r="L18" s="10"/>
      <c r="M18" s="151" t="str">
        <f>references!$D$7</f>
        <v>Ozone and stratospheric water vapour concentration databases for CMIP6</v>
      </c>
      <c r="N18" s="30"/>
      <c r="O18" s="30"/>
      <c r="P18" s="30"/>
      <c r="Q18" s="30"/>
      <c r="R18" s="3" t="str">
        <f>url!$A$7</f>
        <v>Ozone and stratospheric water vapour concentration databases for CMIP6</v>
      </c>
      <c r="S18" s="16" t="str">
        <f>party!$A$6</f>
        <v>Charlotte Pascoe</v>
      </c>
      <c r="T18" s="20" t="b">
        <v>1</v>
      </c>
      <c r="U18" s="20" t="s">
        <v>1361</v>
      </c>
    </row>
    <row r="19" spans="1:21" s="2" customFormat="1" ht="135">
      <c r="A19" s="12" t="s">
        <v>144</v>
      </c>
      <c r="B19" s="11" t="s">
        <v>144</v>
      </c>
      <c r="C19" s="13" t="s">
        <v>145</v>
      </c>
      <c r="D19" s="16" t="b">
        <v>1</v>
      </c>
      <c r="E19" s="13">
        <v>1</v>
      </c>
      <c r="F19" s="16" t="s">
        <v>146</v>
      </c>
      <c r="G19" s="19" t="s">
        <v>5912</v>
      </c>
      <c r="H19" s="85" t="s">
        <v>1710</v>
      </c>
      <c r="I19" s="35" t="s">
        <v>70</v>
      </c>
      <c r="J19" s="10" t="str">
        <f>party!$A$15</f>
        <v>Katja Matthes</v>
      </c>
      <c r="K19" s="10" t="str">
        <f>party!$A$3</f>
        <v>Bernd Funke</v>
      </c>
      <c r="L19" s="10" t="str">
        <f>party!$A$66</f>
        <v>Charles Jackman</v>
      </c>
      <c r="M19" s="151" t="str">
        <f>references!$D$110</f>
        <v>SOLARIS-HEPPA  Recommendations for CMIP6 solar forcing data</v>
      </c>
      <c r="N19" s="18" t="str">
        <f>references!$D$40</f>
        <v>SOLARIS-HEPPA  solar proton flux dataset home page</v>
      </c>
      <c r="O1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19" s="30"/>
      <c r="Q19" s="30"/>
      <c r="R19" s="3" t="str">
        <f>url!$A$178</f>
        <v>SOLARIS-HEPPA Solar Forcing Data for CMIP6</v>
      </c>
      <c r="S19" s="16" t="str">
        <f>party!$A$6</f>
        <v>Charlotte Pascoe</v>
      </c>
      <c r="T19" s="20" t="b">
        <v>1</v>
      </c>
      <c r="U19" s="20" t="s">
        <v>1361</v>
      </c>
    </row>
    <row r="20" spans="1:21" s="2" customFormat="1" ht="135">
      <c r="A20" s="12" t="s">
        <v>5979</v>
      </c>
      <c r="B20" s="11" t="s">
        <v>5979</v>
      </c>
      <c r="C20" s="13" t="s">
        <v>5980</v>
      </c>
      <c r="D20" s="16" t="b">
        <v>1</v>
      </c>
      <c r="E20" s="13">
        <v>1</v>
      </c>
      <c r="F20" s="16" t="s">
        <v>147</v>
      </c>
      <c r="G20" s="19" t="s">
        <v>5981</v>
      </c>
      <c r="H20" s="85" t="s">
        <v>5978</v>
      </c>
      <c r="I20" s="35" t="s">
        <v>70</v>
      </c>
      <c r="J20" s="10" t="str">
        <f>party!A15</f>
        <v>Katja Matthes</v>
      </c>
      <c r="K20" s="10" t="str">
        <f>party!$A$3</f>
        <v>Bernd Funke</v>
      </c>
      <c r="L20" s="10"/>
      <c r="M20" s="151" t="str">
        <f>references!$D$110</f>
        <v>SOLARIS-HEPPA  Recommendations for CMIP6 solar forcing data</v>
      </c>
      <c r="N2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20" s="30"/>
      <c r="P20" s="30"/>
      <c r="Q20" s="30"/>
      <c r="R20" s="3" t="str">
        <f>url!$A$178</f>
        <v>SOLARIS-HEPPA Solar Forcing Data for CMIP6</v>
      </c>
      <c r="S20" s="16" t="str">
        <f>party!$A$6</f>
        <v>Charlotte Pascoe</v>
      </c>
      <c r="T20" s="20" t="b">
        <v>1</v>
      </c>
      <c r="U20" s="20" t="s">
        <v>1361</v>
      </c>
    </row>
    <row r="21" spans="1:21" s="2" customFormat="1" ht="48" customHeight="1">
      <c r="A21" s="12" t="s">
        <v>151</v>
      </c>
      <c r="B21" s="11" t="s">
        <v>151</v>
      </c>
      <c r="C21" s="13" t="s">
        <v>152</v>
      </c>
      <c r="D21" s="16"/>
      <c r="E21" s="13">
        <v>1</v>
      </c>
      <c r="F21" s="16" t="s">
        <v>153</v>
      </c>
      <c r="G21" s="19" t="s">
        <v>3775</v>
      </c>
      <c r="H21" s="85"/>
      <c r="I21" s="35" t="s">
        <v>70</v>
      </c>
      <c r="J21" s="10" t="str">
        <f>party!$A$17</f>
        <v>Larry Thomason</v>
      </c>
      <c r="K21" s="10"/>
      <c r="L21" s="10"/>
      <c r="M21" s="151" t="str">
        <f>references!$D$8</f>
        <v>Thomason, L., J.P. Vernier, A. Bourassa, F. Arefeuille, C. Bingen, T. Peter, B. Luo (2015), Stratospheric Aerosol Data Set (SADS Version 2) Prospectus, In preparation for GMD</v>
      </c>
      <c r="N21" s="30"/>
      <c r="O21" s="30"/>
      <c r="P21" s="30"/>
      <c r="Q21" s="30"/>
      <c r="R21" s="3" t="str">
        <f>url!$A$8</f>
        <v>Stratospheric Aerosol Data Set (SADS Version 2) Prospectus</v>
      </c>
      <c r="S21" s="16" t="str">
        <f>party!$A$6</f>
        <v>Charlotte Pascoe</v>
      </c>
      <c r="T21" s="20" t="b">
        <v>1</v>
      </c>
      <c r="U21" s="20" t="s">
        <v>1361</v>
      </c>
    </row>
    <row r="22" spans="1:21" s="2" customFormat="1" ht="103" customHeight="1">
      <c r="A22" s="12" t="s">
        <v>753</v>
      </c>
      <c r="B22" s="11" t="s">
        <v>755</v>
      </c>
      <c r="C22" s="13" t="s">
        <v>757</v>
      </c>
      <c r="D22" s="16"/>
      <c r="E22" s="13">
        <v>1</v>
      </c>
      <c r="F22" s="16" t="s">
        <v>759</v>
      </c>
      <c r="G22" s="19" t="s">
        <v>3776</v>
      </c>
      <c r="H22" s="85" t="s">
        <v>1725</v>
      </c>
      <c r="I22" s="35" t="s">
        <v>162</v>
      </c>
      <c r="J22" s="10" t="str">
        <f>party!A21</f>
        <v>PCMDI</v>
      </c>
      <c r="K22" s="10"/>
      <c r="L22" s="10"/>
      <c r="M22" s="151" t="str">
        <f>references!D9</f>
        <v>AMIP Sea Surface Temperature and Sea Ice Concentration Boundary Conditions</v>
      </c>
      <c r="N22" s="30"/>
      <c r="O22" s="30"/>
      <c r="P22" s="30"/>
      <c r="Q22" s="30"/>
      <c r="R22" s="3" t="str">
        <f>url!$A$9</f>
        <v>AMIP Sea Surface Temperature and Sea Ice Concentration Boundary Conditions</v>
      </c>
      <c r="S22" s="16" t="str">
        <f>party!$A$6</f>
        <v>Charlotte Pascoe</v>
      </c>
      <c r="T22" s="20" t="b">
        <v>1</v>
      </c>
      <c r="U22" s="20" t="s">
        <v>1361</v>
      </c>
    </row>
    <row r="23" spans="1:21" s="2" customFormat="1" ht="60">
      <c r="A23" s="12" t="s">
        <v>754</v>
      </c>
      <c r="B23" s="11" t="s">
        <v>756</v>
      </c>
      <c r="C23" s="13" t="s">
        <v>758</v>
      </c>
      <c r="D23" s="16"/>
      <c r="E23" s="13">
        <v>1</v>
      </c>
      <c r="F23" s="16" t="s">
        <v>760</v>
      </c>
      <c r="G23" s="19" t="s">
        <v>3777</v>
      </c>
      <c r="H23" s="85" t="s">
        <v>1726</v>
      </c>
      <c r="I23" s="35" t="s">
        <v>70</v>
      </c>
      <c r="J23" s="10" t="str">
        <f>party!$A$21</f>
        <v>PCMDI</v>
      </c>
      <c r="K23" s="10"/>
      <c r="L23" s="10"/>
      <c r="M23" s="151" t="str">
        <f>references!$D$9</f>
        <v>AMIP Sea Surface Temperature and Sea Ice Concentration Boundary Conditions</v>
      </c>
      <c r="N23" s="30"/>
      <c r="O23" s="30"/>
      <c r="P23" s="30"/>
      <c r="Q23" s="30"/>
      <c r="R23" s="3" t="str">
        <f>url!$A$9</f>
        <v>AMIP Sea Surface Temperature and Sea Ice Concentration Boundary Conditions</v>
      </c>
      <c r="S23" s="16" t="str">
        <f>party!$A$6</f>
        <v>Charlotte Pascoe</v>
      </c>
      <c r="T23" s="20" t="b">
        <v>1</v>
      </c>
      <c r="U23" s="20" t="s">
        <v>1361</v>
      </c>
    </row>
    <row r="24" spans="1:21" s="2" customFormat="1" ht="30">
      <c r="A24" s="12" t="s">
        <v>172</v>
      </c>
      <c r="B24" s="11" t="s">
        <v>173</v>
      </c>
      <c r="C24" s="13" t="s">
        <v>174</v>
      </c>
      <c r="D24" s="16" t="b">
        <v>1</v>
      </c>
      <c r="E24" s="13">
        <v>1</v>
      </c>
      <c r="F24" s="16" t="s">
        <v>175</v>
      </c>
      <c r="G24" s="19" t="s">
        <v>1728</v>
      </c>
      <c r="H24" s="85" t="s">
        <v>1727</v>
      </c>
      <c r="I24" s="35"/>
      <c r="J24" s="10"/>
      <c r="K24" s="10"/>
      <c r="L24" s="10"/>
      <c r="M24" s="152" t="str">
        <f>references!$D$14</f>
        <v>Overview CMIP6-Endorsed MIPs</v>
      </c>
      <c r="N24" s="30"/>
      <c r="O24" s="30"/>
      <c r="P24" s="30"/>
      <c r="Q24" s="30"/>
      <c r="R24" s="3"/>
      <c r="S24" s="16" t="str">
        <f>party!$A$6</f>
        <v>Charlotte Pascoe</v>
      </c>
      <c r="T24" s="20" t="b">
        <v>1</v>
      </c>
      <c r="U24" s="20" t="s">
        <v>42</v>
      </c>
    </row>
    <row r="25" spans="1:21" s="2" customFormat="1" ht="120">
      <c r="A25" s="12" t="s">
        <v>764</v>
      </c>
      <c r="B25" s="11" t="s">
        <v>765</v>
      </c>
      <c r="C25" s="13" t="s">
        <v>733</v>
      </c>
      <c r="D25" s="16" t="b">
        <v>1</v>
      </c>
      <c r="E25" s="13">
        <v>1</v>
      </c>
      <c r="F25" s="16" t="s">
        <v>734</v>
      </c>
      <c r="G25" s="19" t="s">
        <v>7022</v>
      </c>
      <c r="H25" s="85" t="s">
        <v>1727</v>
      </c>
      <c r="I25" s="35" t="s">
        <v>70</v>
      </c>
      <c r="J25" s="10" t="str">
        <f>party!$A$18</f>
        <v>Malte Meinshausen</v>
      </c>
      <c r="K25" s="10" t="str">
        <f>party!$A$2</f>
        <v>Alexander Nauels</v>
      </c>
      <c r="L25" s="10"/>
      <c r="M25" s="151" t="str">
        <f>references!$D$5</f>
        <v>Historical GHG concentrations for CMIP6 Historical Runs</v>
      </c>
      <c r="N25"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25" s="30"/>
      <c r="P25" s="30"/>
      <c r="Q25" s="30"/>
      <c r="R25" s="3" t="str">
        <f>url!$A$169</f>
        <v>Historical greenhouse gas concentrations for climate modelling (CMIP6)</v>
      </c>
      <c r="S25" s="16" t="str">
        <f>party!$A$6</f>
        <v>Charlotte Pascoe</v>
      </c>
      <c r="T25" s="20" t="b">
        <v>1</v>
      </c>
      <c r="U25" s="20" t="s">
        <v>42</v>
      </c>
    </row>
    <row r="26" spans="1:21" s="2" customFormat="1" ht="120">
      <c r="A26" s="12" t="s">
        <v>725</v>
      </c>
      <c r="B26" s="11" t="s">
        <v>735</v>
      </c>
      <c r="C26" s="13" t="s">
        <v>736</v>
      </c>
      <c r="D26" s="16" t="b">
        <v>1</v>
      </c>
      <c r="E26" s="13">
        <v>1</v>
      </c>
      <c r="F26" s="16" t="s">
        <v>737</v>
      </c>
      <c r="G26" s="19" t="s">
        <v>7023</v>
      </c>
      <c r="H26" s="85" t="s">
        <v>1727</v>
      </c>
      <c r="I26" s="35" t="s">
        <v>70</v>
      </c>
      <c r="J26" s="10" t="str">
        <f>party!$A$18</f>
        <v>Malte Meinshausen</v>
      </c>
      <c r="K26" s="10" t="str">
        <f>party!$A$2</f>
        <v>Alexander Nauels</v>
      </c>
      <c r="L26" s="10"/>
      <c r="M26" s="151" t="str">
        <f>references!$D$5</f>
        <v>Historical GHG concentrations for CMIP6 Historical Runs</v>
      </c>
      <c r="N26"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26" s="30"/>
      <c r="P26" s="30"/>
      <c r="Q26" s="30"/>
      <c r="R26" s="3" t="str">
        <f>url!$A$169</f>
        <v>Historical greenhouse gas concentrations for climate modelling (CMIP6)</v>
      </c>
      <c r="S26" s="16" t="str">
        <f>party!$A$6</f>
        <v>Charlotte Pascoe</v>
      </c>
      <c r="T26" s="20" t="b">
        <v>1</v>
      </c>
      <c r="U26" s="20" t="s">
        <v>42</v>
      </c>
    </row>
    <row r="27" spans="1:21" s="2" customFormat="1" ht="120">
      <c r="A27" s="12" t="s">
        <v>7042</v>
      </c>
      <c r="B27" s="11" t="s">
        <v>7041</v>
      </c>
      <c r="C27" s="13" t="s">
        <v>7039</v>
      </c>
      <c r="D27" s="16" t="b">
        <v>1</v>
      </c>
      <c r="E27" s="13">
        <v>1</v>
      </c>
      <c r="F27" s="16" t="s">
        <v>7040</v>
      </c>
      <c r="G27" s="13" t="s">
        <v>7043</v>
      </c>
      <c r="H27" s="85" t="s">
        <v>1727</v>
      </c>
      <c r="I27" s="35" t="s">
        <v>70</v>
      </c>
      <c r="J27" s="10" t="str">
        <f>party!$A$25</f>
        <v>Veronika Eyring</v>
      </c>
      <c r="K27" s="10" t="str">
        <f>party!$A$5</f>
        <v>Bob Andres</v>
      </c>
      <c r="L27" s="10"/>
      <c r="M27" s="151" t="str">
        <f>references!$D$42</f>
        <v>Eyring, V., S. Bony, G. A. Meehl, C. Senior, B. Stevens, R. J. Stouffer, K. E. Taylor (2016), Overview of the Coupled Model Intercomparison Project Phase 6 (CMIP6) experimental design and organization, Geosci. Model Dev., 9, 1937-1958</v>
      </c>
      <c r="N2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27" s="151" t="str">
        <f>references!$D$3</f>
        <v>Historical Emissions for CMIP6 (v1.0)</v>
      </c>
      <c r="P27" s="30"/>
      <c r="Q27" s="30"/>
      <c r="R27" s="3" t="str">
        <f>url!$A$3</f>
        <v>Historical Emissions for CMIP6 (v1.0)</v>
      </c>
      <c r="S27" s="16" t="str">
        <f>party!$A$6</f>
        <v>Charlotte Pascoe</v>
      </c>
      <c r="T27" s="20" t="b">
        <v>1</v>
      </c>
      <c r="U27" s="20" t="s">
        <v>42</v>
      </c>
    </row>
    <row r="28" spans="1:21" ht="60">
      <c r="A28" s="12" t="s">
        <v>750</v>
      </c>
      <c r="B28" s="11" t="s">
        <v>750</v>
      </c>
      <c r="C28" s="13" t="s">
        <v>751</v>
      </c>
      <c r="E28" s="13">
        <v>1</v>
      </c>
      <c r="F28" s="16" t="s">
        <v>752</v>
      </c>
      <c r="G28" s="19" t="s">
        <v>7033</v>
      </c>
      <c r="H28" s="85" t="s">
        <v>1729</v>
      </c>
      <c r="I28" s="35" t="s">
        <v>70</v>
      </c>
      <c r="J28" s="10" t="str">
        <f>party!$A$23</f>
        <v>Stefan Kinne</v>
      </c>
      <c r="K28" s="10" t="str">
        <f>party!$A$4</f>
        <v>Bjorn Stevens</v>
      </c>
      <c r="L28" s="10" t="str">
        <f>party!$A$14</f>
        <v>Karsten Peters</v>
      </c>
      <c r="M28" s="151" t="str">
        <f>references!$D$2</f>
        <v>Aerosol forcing fields for CMIP6</v>
      </c>
      <c r="R28" s="3" t="str">
        <f>url!$A$2</f>
        <v>Aerosol forcing fields for CMIP6</v>
      </c>
      <c r="S28" s="16" t="str">
        <f>party!$A$6</f>
        <v>Charlotte Pascoe</v>
      </c>
      <c r="T28" s="20" t="b">
        <v>1</v>
      </c>
      <c r="U28" s="20" t="s">
        <v>42</v>
      </c>
    </row>
    <row r="29" spans="1:21" ht="45">
      <c r="A29" s="42" t="s">
        <v>761</v>
      </c>
      <c r="B29" s="11" t="s">
        <v>761</v>
      </c>
      <c r="C29" s="13" t="s">
        <v>762</v>
      </c>
      <c r="E29" s="13">
        <v>1</v>
      </c>
      <c r="F29" s="16" t="s">
        <v>763</v>
      </c>
      <c r="G29" s="19" t="s">
        <v>7032</v>
      </c>
      <c r="H29" s="85" t="s">
        <v>1729</v>
      </c>
      <c r="I29" s="35" t="s">
        <v>70</v>
      </c>
      <c r="J29" s="10" t="str">
        <f>party!$A$23</f>
        <v>Stefan Kinne</v>
      </c>
      <c r="K29" s="10" t="str">
        <f>party!$A$4</f>
        <v>Bjorn Stevens</v>
      </c>
      <c r="L29" s="10" t="str">
        <f>party!$A$14</f>
        <v>Karsten Peters</v>
      </c>
      <c r="M29" s="151" t="str">
        <f>references!$D$2</f>
        <v>Aerosol forcing fields for CMIP6</v>
      </c>
      <c r="R29" s="3" t="str">
        <f>url!$A$2</f>
        <v>Aerosol forcing fields for CMIP6</v>
      </c>
      <c r="S29" s="16" t="str">
        <f>party!$A$6</f>
        <v>Charlotte Pascoe</v>
      </c>
      <c r="T29" s="20" t="b">
        <v>1</v>
      </c>
      <c r="U29" s="20" t="s">
        <v>42</v>
      </c>
    </row>
    <row r="30" spans="1:21" s="2" customFormat="1" ht="135">
      <c r="A30" s="3" t="s">
        <v>732</v>
      </c>
      <c r="B30" s="11" t="s">
        <v>749</v>
      </c>
      <c r="C30" s="13" t="s">
        <v>748</v>
      </c>
      <c r="D30" s="16"/>
      <c r="E30" s="13">
        <v>1</v>
      </c>
      <c r="F30" s="16" t="s">
        <v>747</v>
      </c>
      <c r="G30" s="19" t="s">
        <v>5977</v>
      </c>
      <c r="H30" s="85" t="s">
        <v>1729</v>
      </c>
      <c r="I30" s="35" t="s">
        <v>70</v>
      </c>
      <c r="J30" s="10" t="str">
        <f>party!A26</f>
        <v>WGCM</v>
      </c>
      <c r="K30" s="10" t="str">
        <f>party!$A$3</f>
        <v>Bernd Funke</v>
      </c>
      <c r="L30" s="10"/>
      <c r="M30" s="151" t="str">
        <f>references!$D$110</f>
        <v>SOLARIS-HEPPA  Recommendations for CMIP6 solar forcing data</v>
      </c>
      <c r="N3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30" s="30"/>
      <c r="P30" s="30"/>
      <c r="Q30" s="30"/>
      <c r="R30" s="3" t="str">
        <f>url!$A$178</f>
        <v>SOLARIS-HEPPA Solar Forcing Data for CMIP6</v>
      </c>
      <c r="S30" s="16" t="str">
        <f>party!$A$6</f>
        <v>Charlotte Pascoe</v>
      </c>
      <c r="T30" s="20" t="b">
        <v>1</v>
      </c>
      <c r="U30" s="20" t="s">
        <v>42</v>
      </c>
    </row>
    <row r="31" spans="1:21" s="2" customFormat="1" ht="45">
      <c r="A31" s="3" t="s">
        <v>743</v>
      </c>
      <c r="B31" s="11" t="s">
        <v>743</v>
      </c>
      <c r="C31" s="13" t="s">
        <v>744</v>
      </c>
      <c r="D31" s="16"/>
      <c r="E31" s="13">
        <v>1</v>
      </c>
      <c r="F31" s="16" t="s">
        <v>7030</v>
      </c>
      <c r="G31" s="19" t="s">
        <v>7029</v>
      </c>
      <c r="H31" s="85" t="s">
        <v>1729</v>
      </c>
      <c r="I31" s="35" t="s">
        <v>70</v>
      </c>
      <c r="J31" s="10" t="str">
        <f>party!$A$17</f>
        <v>Larry Thomason</v>
      </c>
      <c r="K31" s="10"/>
      <c r="L31" s="10"/>
      <c r="M31" s="151" t="str">
        <f>references!$D$8</f>
        <v>Thomason, L., J.P. Vernier, A. Bourassa, F. Arefeuille, C. Bingen, T. Peter, B. Luo (2015), Stratospheric Aerosol Data Set (SADS Version 2) Prospectus, In preparation for GMD</v>
      </c>
      <c r="N31" s="30"/>
      <c r="O31" s="30"/>
      <c r="P31" s="30"/>
      <c r="Q31" s="30"/>
      <c r="R31" s="3" t="str">
        <f>url!$A$8</f>
        <v>Stratospheric Aerosol Data Set (SADS Version 2) Prospectus</v>
      </c>
      <c r="S31" s="16" t="str">
        <f>party!$A$6</f>
        <v>Charlotte Pascoe</v>
      </c>
      <c r="T31" s="20" t="b">
        <v>1</v>
      </c>
      <c r="U31" s="20" t="s">
        <v>42</v>
      </c>
    </row>
    <row r="32" spans="1:21" s="2" customFormat="1" ht="75">
      <c r="A32" s="3" t="s">
        <v>867</v>
      </c>
      <c r="B32" s="11" t="s">
        <v>868</v>
      </c>
      <c r="C32" s="13" t="s">
        <v>869</v>
      </c>
      <c r="D32" s="16"/>
      <c r="E32" s="13">
        <v>1</v>
      </c>
      <c r="F32" s="16" t="s">
        <v>870</v>
      </c>
      <c r="G32" s="19" t="s">
        <v>7031</v>
      </c>
      <c r="H32" s="85" t="s">
        <v>1729</v>
      </c>
      <c r="I32" s="35" t="s">
        <v>70</v>
      </c>
      <c r="J32" s="10" t="str">
        <f>party!$A$20</f>
        <v>Michaela I Hegglin</v>
      </c>
      <c r="K32" s="10"/>
      <c r="L32" s="10"/>
      <c r="M32" s="151" t="str">
        <f>references!$D$7</f>
        <v>Ozone and stratospheric water vapour concentration databases for CMIP6</v>
      </c>
      <c r="N32" s="30"/>
      <c r="O32" s="30"/>
      <c r="P32" s="30"/>
      <c r="Q32" s="30"/>
      <c r="R32" s="3" t="str">
        <f>url!$A$7</f>
        <v>Ozone and stratospheric water vapour concentration databases for CMIP6</v>
      </c>
      <c r="S32" s="16" t="str">
        <f>party!$A$6</f>
        <v>Charlotte Pascoe</v>
      </c>
      <c r="T32" s="20" t="b">
        <v>1</v>
      </c>
      <c r="U32" s="20" t="s">
        <v>42</v>
      </c>
    </row>
    <row r="33" spans="1:21" s="2" customFormat="1" ht="60">
      <c r="A33" s="3" t="s">
        <v>740</v>
      </c>
      <c r="B33" s="11" t="s">
        <v>739</v>
      </c>
      <c r="C33" s="13" t="s">
        <v>741</v>
      </c>
      <c r="D33" s="16"/>
      <c r="E33" s="13">
        <v>1</v>
      </c>
      <c r="F33" s="16" t="s">
        <v>745</v>
      </c>
      <c r="G33" s="19" t="s">
        <v>1730</v>
      </c>
      <c r="H33" s="85" t="s">
        <v>1729</v>
      </c>
      <c r="I33" s="35" t="s">
        <v>70</v>
      </c>
      <c r="J33" s="10" t="str">
        <f>party!$A$20</f>
        <v>Michaela I Hegglin</v>
      </c>
      <c r="K33" s="10"/>
      <c r="L33" s="10"/>
      <c r="M33" s="151" t="str">
        <f>references!$D$7</f>
        <v>Ozone and stratospheric water vapour concentration databases for CMIP6</v>
      </c>
      <c r="N33" s="30"/>
      <c r="O33" s="30"/>
      <c r="P33" s="30"/>
      <c r="Q33" s="30"/>
      <c r="R33" s="3" t="str">
        <f>url!$A$7</f>
        <v>Ozone and stratospheric water vapour concentration databases for CMIP6</v>
      </c>
      <c r="S33" s="16" t="str">
        <f>party!$A$6</f>
        <v>Charlotte Pascoe</v>
      </c>
      <c r="T33" s="20" t="b">
        <v>1</v>
      </c>
      <c r="U33" s="20" t="s">
        <v>42</v>
      </c>
    </row>
    <row r="34" spans="1:21" s="2" customFormat="1" ht="60">
      <c r="A34" s="12" t="s">
        <v>724</v>
      </c>
      <c r="B34" s="11" t="s">
        <v>724</v>
      </c>
      <c r="C34" s="3" t="s">
        <v>738</v>
      </c>
      <c r="D34" s="16"/>
      <c r="E34" s="3">
        <v>1</v>
      </c>
      <c r="F34" s="16" t="s">
        <v>746</v>
      </c>
      <c r="G34" s="19" t="s">
        <v>7028</v>
      </c>
      <c r="H34" s="85" t="s">
        <v>1729</v>
      </c>
      <c r="I34" s="35" t="s">
        <v>70</v>
      </c>
      <c r="J34" s="10" t="str">
        <f>party!$A$10</f>
        <v>George Hurtt</v>
      </c>
      <c r="K34" s="10" t="str">
        <f>party!$A$16</f>
        <v>Louise Chini</v>
      </c>
      <c r="L34" s="10"/>
      <c r="M34" s="151" t="str">
        <f>references!$D$6</f>
        <v>Global Gridded Land Use Forcing Datasets (LUH2 v0.1)</v>
      </c>
      <c r="N34" s="151" t="str">
        <f>references!$D$96</f>
        <v>Hurtt, G., L. Chini,  S. Frolking, R. Sahajpal, Land Use Harmonisation (LUH2 v1.0h) land use forcing data (850-2100), (2016).</v>
      </c>
      <c r="O34" s="30"/>
      <c r="P34" s="30"/>
      <c r="Q34" s="30"/>
      <c r="R34" s="3" t="str">
        <f>url!$A$164</f>
        <v>Land Use Harmonisation (LUH2 v1.0h) land use forcing data (850-2100)</v>
      </c>
      <c r="S34" s="16" t="str">
        <f>party!$A$6</f>
        <v>Charlotte Pascoe</v>
      </c>
      <c r="T34" s="20" t="b">
        <v>1</v>
      </c>
      <c r="U34" s="20" t="s">
        <v>42</v>
      </c>
    </row>
    <row r="35" spans="1:21" s="2" customFormat="1" ht="45">
      <c r="A35" s="12" t="s">
        <v>1907</v>
      </c>
      <c r="B35" s="11" t="s">
        <v>1907</v>
      </c>
      <c r="C35" s="3" t="s">
        <v>1908</v>
      </c>
      <c r="D35" s="16"/>
      <c r="E35" s="3">
        <v>1</v>
      </c>
      <c r="F35" s="16" t="s">
        <v>1909</v>
      </c>
      <c r="G35" s="19" t="s">
        <v>4705</v>
      </c>
      <c r="H35" s="85" t="s">
        <v>1729</v>
      </c>
      <c r="I35" s="35" t="s">
        <v>70</v>
      </c>
      <c r="J35" s="10" t="str">
        <f>party!$A$10</f>
        <v>George Hurtt</v>
      </c>
      <c r="K35" s="10" t="str">
        <f>party!$A$16</f>
        <v>Louise Chini</v>
      </c>
      <c r="L35" s="10"/>
      <c r="M35" s="151" t="str">
        <f>references!$D$6</f>
        <v>Global Gridded Land Use Forcing Datasets (LUH2 v0.1)</v>
      </c>
      <c r="N35" s="151" t="str">
        <f>references!$D$96</f>
        <v>Hurtt, G., L. Chini,  S. Frolking, R. Sahajpal, Land Use Harmonisation (LUH2 v1.0h) land use forcing data (850-2100), (2016).</v>
      </c>
      <c r="O35" s="30"/>
      <c r="P35" s="30"/>
      <c r="Q35" s="30"/>
      <c r="R35" s="3" t="str">
        <f>url!$A$164</f>
        <v>Land Use Harmonisation (LUH2 v1.0h) land use forcing data (850-2100)</v>
      </c>
      <c r="S35" s="16" t="str">
        <f>party!$A$6</f>
        <v>Charlotte Pascoe</v>
      </c>
      <c r="T35" s="20" t="b">
        <v>1</v>
      </c>
      <c r="U35" s="20" t="s">
        <v>42</v>
      </c>
    </row>
    <row r="36" spans="1:21" ht="105">
      <c r="A36" s="12" t="s">
        <v>5273</v>
      </c>
      <c r="B36" s="11" t="s">
        <v>3257</v>
      </c>
      <c r="C36" s="13" t="s">
        <v>3266</v>
      </c>
      <c r="E36" s="13">
        <v>1</v>
      </c>
      <c r="F36" s="16" t="s">
        <v>3285</v>
      </c>
      <c r="G36" s="19" t="s">
        <v>3288</v>
      </c>
      <c r="H36" s="85" t="s">
        <v>1731</v>
      </c>
      <c r="I36" s="35" t="s">
        <v>70</v>
      </c>
      <c r="J36" s="10" t="str">
        <f>party!A27</f>
        <v>Brian O'Neill</v>
      </c>
      <c r="K36" s="10" t="str">
        <f>party!A28</f>
        <v>Claudia Tebaldi</v>
      </c>
      <c r="L36" s="10" t="str">
        <f>party!A29</f>
        <v>Detlef van Vuuren</v>
      </c>
      <c r="M3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6" s="30" t="str">
        <f>references!D14</f>
        <v>Overview CMIP6-Endorsed MIPs</v>
      </c>
      <c r="S36" s="16" t="str">
        <f>party!A6</f>
        <v>Charlotte Pascoe</v>
      </c>
      <c r="T36" s="20" t="b">
        <v>1</v>
      </c>
      <c r="U36" s="20" t="s">
        <v>338</v>
      </c>
    </row>
    <row r="37" spans="1:21" ht="105">
      <c r="A37" s="12" t="s">
        <v>5274</v>
      </c>
      <c r="B37" s="11" t="s">
        <v>6661</v>
      </c>
      <c r="C37" s="13" t="s">
        <v>3267</v>
      </c>
      <c r="E37" s="13">
        <v>2</v>
      </c>
      <c r="F37" s="16" t="s">
        <v>3286</v>
      </c>
      <c r="G37" s="19" t="s">
        <v>3289</v>
      </c>
      <c r="H37" s="85" t="s">
        <v>1732</v>
      </c>
      <c r="I37" s="35" t="s">
        <v>70</v>
      </c>
      <c r="J37" s="10" t="str">
        <f>party!A27</f>
        <v>Brian O'Neill</v>
      </c>
      <c r="K37" s="10" t="str">
        <f>party!A28</f>
        <v>Claudia Tebaldi</v>
      </c>
      <c r="L37" s="10" t="str">
        <f>party!A29</f>
        <v>Detlef van Vuuren</v>
      </c>
      <c r="M3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7" s="30" t="str">
        <f>references!D14</f>
        <v>Overview CMIP6-Endorsed MIPs</v>
      </c>
      <c r="S37" s="16" t="str">
        <f>party!A6</f>
        <v>Charlotte Pascoe</v>
      </c>
      <c r="T37" s="20" t="b">
        <v>1</v>
      </c>
      <c r="U37" s="20" t="s">
        <v>338</v>
      </c>
    </row>
    <row r="38" spans="1:21" ht="105">
      <c r="A38" s="12" t="s">
        <v>5275</v>
      </c>
      <c r="B38" s="11" t="s">
        <v>3258</v>
      </c>
      <c r="C38" s="13" t="s">
        <v>3268</v>
      </c>
      <c r="E38" s="13">
        <v>1</v>
      </c>
      <c r="F38" s="16" t="s">
        <v>3287</v>
      </c>
      <c r="G38" s="19" t="s">
        <v>3290</v>
      </c>
      <c r="H38" s="85" t="s">
        <v>1733</v>
      </c>
      <c r="I38" s="35" t="s">
        <v>70</v>
      </c>
      <c r="J38" s="10" t="str">
        <f>party!A27</f>
        <v>Brian O'Neill</v>
      </c>
      <c r="K38" s="10" t="str">
        <f>party!A28</f>
        <v>Claudia Tebaldi</v>
      </c>
      <c r="L38" s="10" t="str">
        <f>party!A29</f>
        <v>Detlef van Vuuren</v>
      </c>
      <c r="M3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8" s="30" t="str">
        <f>references!D14</f>
        <v>Overview CMIP6-Endorsed MIPs</v>
      </c>
      <c r="S38" s="16" t="str">
        <f>party!A6</f>
        <v>Charlotte Pascoe</v>
      </c>
      <c r="T38" s="20" t="b">
        <v>1</v>
      </c>
      <c r="U38" s="20" t="s">
        <v>338</v>
      </c>
    </row>
    <row r="39" spans="1:21" ht="105">
      <c r="A39" s="12" t="s">
        <v>5276</v>
      </c>
      <c r="B39" s="11" t="s">
        <v>3259</v>
      </c>
      <c r="C39" s="13" t="s">
        <v>3269</v>
      </c>
      <c r="E39" s="13">
        <v>2</v>
      </c>
      <c r="F39" s="16" t="s">
        <v>3282</v>
      </c>
      <c r="G39" s="19" t="s">
        <v>3291</v>
      </c>
      <c r="H39" s="85" t="s">
        <v>1734</v>
      </c>
      <c r="I39" s="35" t="s">
        <v>70</v>
      </c>
      <c r="J39" s="10" t="str">
        <f>party!A27</f>
        <v>Brian O'Neill</v>
      </c>
      <c r="K39" s="10" t="str">
        <f>party!A28</f>
        <v>Claudia Tebaldi</v>
      </c>
      <c r="L39" s="10" t="str">
        <f>party!A29</f>
        <v>Detlef van Vuuren</v>
      </c>
      <c r="M3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9" s="30" t="str">
        <f>references!D14</f>
        <v>Overview CMIP6-Endorsed MIPs</v>
      </c>
      <c r="S39" s="16" t="str">
        <f>party!A6</f>
        <v>Charlotte Pascoe</v>
      </c>
      <c r="T39" s="20" t="b">
        <v>1</v>
      </c>
      <c r="U39" s="20" t="s">
        <v>338</v>
      </c>
    </row>
    <row r="40" spans="1:21" ht="105">
      <c r="A40" s="12" t="s">
        <v>5277</v>
      </c>
      <c r="B40" s="11" t="s">
        <v>3260</v>
      </c>
      <c r="C40" s="13" t="s">
        <v>3270</v>
      </c>
      <c r="E40" s="13">
        <v>4</v>
      </c>
      <c r="F40" s="16" t="s">
        <v>3283</v>
      </c>
      <c r="G40" s="19" t="s">
        <v>3292</v>
      </c>
      <c r="H40" s="85" t="s">
        <v>1735</v>
      </c>
      <c r="I40" s="35" t="s">
        <v>70</v>
      </c>
      <c r="J40" s="10" t="str">
        <f>party!A27</f>
        <v>Brian O'Neill</v>
      </c>
      <c r="K40" s="10" t="str">
        <f>party!A28</f>
        <v>Claudia Tebaldi</v>
      </c>
      <c r="L40" s="10" t="str">
        <f>party!A29</f>
        <v>Detlef van Vuuren</v>
      </c>
      <c r="M4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0" s="30" t="str">
        <f>references!D14</f>
        <v>Overview CMIP6-Endorsed MIPs</v>
      </c>
      <c r="S40" s="16" t="str">
        <f>party!A6</f>
        <v>Charlotte Pascoe</v>
      </c>
      <c r="T40" s="20" t="b">
        <v>1</v>
      </c>
      <c r="U40" s="20" t="s">
        <v>338</v>
      </c>
    </row>
    <row r="41" spans="1:21" ht="105">
      <c r="A41" s="12" t="s">
        <v>5278</v>
      </c>
      <c r="B41" s="11" t="s">
        <v>3261</v>
      </c>
      <c r="C41" s="13" t="s">
        <v>3271</v>
      </c>
      <c r="E41" s="13">
        <v>2</v>
      </c>
      <c r="F41" s="16" t="s">
        <v>3284</v>
      </c>
      <c r="G41" s="19" t="s">
        <v>3293</v>
      </c>
      <c r="H41" s="85" t="s">
        <v>1736</v>
      </c>
      <c r="I41" s="35" t="s">
        <v>70</v>
      </c>
      <c r="J41" s="10" t="str">
        <f>party!A27</f>
        <v>Brian O'Neill</v>
      </c>
      <c r="K41" s="10" t="str">
        <f>party!A28</f>
        <v>Claudia Tebaldi</v>
      </c>
      <c r="L41" s="10" t="str">
        <f>party!A29</f>
        <v>Detlef van Vuuren</v>
      </c>
      <c r="M4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1" s="13" t="str">
        <f>references!$D$66</f>
        <v>O’Neill, B. C., C. Tebaldi, D. van Vuuren, V. Eyring, P. Fridelingstein, G. Hurtt, R. Knutti, E. Kriegler, J.-F. Lamarque, J. Lowe, J. Meehl, R. Moss, K. Riahi, B. M. Sanderson (2016),  The Scenario Model Intercomparison Project (ScenarioMIP) for CMIP6, Geosci. Model Dev., 9, 3461-3482</v>
      </c>
      <c r="S41" s="16" t="str">
        <f>party!A6</f>
        <v>Charlotte Pascoe</v>
      </c>
      <c r="T41" s="20" t="b">
        <v>1</v>
      </c>
      <c r="U41" s="20" t="s">
        <v>338</v>
      </c>
    </row>
    <row r="42" spans="1:21" ht="105">
      <c r="A42" s="12" t="s">
        <v>5297</v>
      </c>
      <c r="B42" s="11" t="s">
        <v>3262</v>
      </c>
      <c r="C42" s="13" t="s">
        <v>3272</v>
      </c>
      <c r="E42" s="13">
        <v>4</v>
      </c>
      <c r="F42" s="16" t="s">
        <v>3279</v>
      </c>
      <c r="G42" s="19" t="s">
        <v>3294</v>
      </c>
      <c r="H42" s="85" t="s">
        <v>1737</v>
      </c>
      <c r="I42" s="35" t="s">
        <v>162</v>
      </c>
      <c r="J42" s="10" t="str">
        <f>party!A27</f>
        <v>Brian O'Neill</v>
      </c>
      <c r="K42" s="10" t="str">
        <f>party!A28</f>
        <v>Claudia Tebaldi</v>
      </c>
      <c r="L42" s="10" t="str">
        <f>party!A29</f>
        <v>Detlef van Vuuren</v>
      </c>
      <c r="M4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2" s="30" t="str">
        <f>references!D14</f>
        <v>Overview CMIP6-Endorsed MIPs</v>
      </c>
      <c r="S42" s="16" t="str">
        <f>party!A6</f>
        <v>Charlotte Pascoe</v>
      </c>
      <c r="T42" s="20" t="b">
        <v>1</v>
      </c>
      <c r="U42" s="20" t="s">
        <v>338</v>
      </c>
    </row>
    <row r="43" spans="1:21" ht="105">
      <c r="A43" s="12" t="s">
        <v>5298</v>
      </c>
      <c r="B43" s="11" t="s">
        <v>3263</v>
      </c>
      <c r="C43" s="13" t="s">
        <v>3273</v>
      </c>
      <c r="E43" s="13">
        <v>2</v>
      </c>
      <c r="F43" s="16" t="s">
        <v>3280</v>
      </c>
      <c r="G43" s="19" t="s">
        <v>3295</v>
      </c>
      <c r="H43" s="85" t="s">
        <v>1738</v>
      </c>
      <c r="I43" s="35" t="s">
        <v>70</v>
      </c>
      <c r="J43" s="10" t="str">
        <f>party!A27</f>
        <v>Brian O'Neill</v>
      </c>
      <c r="K43" s="10" t="str">
        <f>party!A28</f>
        <v>Claudia Tebaldi</v>
      </c>
      <c r="L43" s="10" t="str">
        <f>party!A29</f>
        <v>Detlef van Vuuren</v>
      </c>
      <c r="M4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3" s="30" t="str">
        <f>references!D14</f>
        <v>Overview CMIP6-Endorsed MIPs</v>
      </c>
      <c r="S43" s="16" t="str">
        <f>party!A6</f>
        <v>Charlotte Pascoe</v>
      </c>
      <c r="T43" s="20" t="b">
        <v>1</v>
      </c>
      <c r="U43" s="20" t="s">
        <v>338</v>
      </c>
    </row>
    <row r="44" spans="1:21" ht="105">
      <c r="A44" s="12" t="s">
        <v>5299</v>
      </c>
      <c r="B44" s="11" t="s">
        <v>6662</v>
      </c>
      <c r="C44" s="13" t="s">
        <v>3274</v>
      </c>
      <c r="E44" s="13">
        <v>4</v>
      </c>
      <c r="F44" s="16" t="s">
        <v>3281</v>
      </c>
      <c r="G44" s="19" t="s">
        <v>3296</v>
      </c>
      <c r="H44" s="85" t="s">
        <v>1739</v>
      </c>
      <c r="I44" s="35" t="s">
        <v>70</v>
      </c>
      <c r="J44" s="10" t="str">
        <f>party!A27</f>
        <v>Brian O'Neill</v>
      </c>
      <c r="K44" s="10" t="str">
        <f>party!A28</f>
        <v>Claudia Tebaldi</v>
      </c>
      <c r="L44" s="10" t="str">
        <f>party!A29</f>
        <v>Detlef van Vuuren</v>
      </c>
      <c r="M4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4" s="30" t="str">
        <f>references!D14</f>
        <v>Overview CMIP6-Endorsed MIPs</v>
      </c>
      <c r="S44" s="16" t="str">
        <f>party!A6</f>
        <v>Charlotte Pascoe</v>
      </c>
      <c r="T44" s="20" t="b">
        <v>1</v>
      </c>
      <c r="U44" s="20" t="s">
        <v>338</v>
      </c>
    </row>
    <row r="45" spans="1:21" ht="90">
      <c r="A45" s="12" t="s">
        <v>5300</v>
      </c>
      <c r="B45" s="11" t="s">
        <v>3264</v>
      </c>
      <c r="C45" s="13" t="s">
        <v>3275</v>
      </c>
      <c r="E45" s="13">
        <v>4</v>
      </c>
      <c r="F45" s="16" t="s">
        <v>3277</v>
      </c>
      <c r="G45" s="19" t="s">
        <v>3297</v>
      </c>
      <c r="H45" s="149" t="s">
        <v>3235</v>
      </c>
      <c r="I45" s="35" t="s">
        <v>70</v>
      </c>
      <c r="J45" s="10" t="str">
        <f>party!A27</f>
        <v>Brian O'Neill</v>
      </c>
      <c r="K45" s="10" t="str">
        <f>party!A28</f>
        <v>Claudia Tebaldi</v>
      </c>
      <c r="L45" s="10" t="str">
        <f>party!A29</f>
        <v>Detlef van Vuuren</v>
      </c>
      <c r="M45" s="152" t="str">
        <f>references!$D$66</f>
        <v>O’Neill, B. C., C. Tebaldi, D. van Vuuren, V. Eyring, P. Fridelingstein, G. Hurtt, R. Knutti, E. Kriegler, J.-F. Lamarque, J. Lowe, J. Meehl, R. Moss, K. Riahi, B. M. Sanderson (2016),  The Scenario Model Intercomparison Project (ScenarioMIP) for CMIP6, Geosci. Model Dev., 9, 3461-3482</v>
      </c>
      <c r="S45" s="16" t="str">
        <f>party!A$6</f>
        <v>Charlotte Pascoe</v>
      </c>
      <c r="T45" s="20" t="b">
        <v>1</v>
      </c>
      <c r="U45" s="20" t="s">
        <v>338</v>
      </c>
    </row>
    <row r="46" spans="1:21" ht="90">
      <c r="A46" s="12" t="s">
        <v>5301</v>
      </c>
      <c r="B46" s="11" t="s">
        <v>3265</v>
      </c>
      <c r="C46" s="13" t="s">
        <v>3276</v>
      </c>
      <c r="E46" s="13">
        <v>4</v>
      </c>
      <c r="F46" s="16" t="s">
        <v>3278</v>
      </c>
      <c r="G46" s="19" t="s">
        <v>3298</v>
      </c>
      <c r="H46" s="85" t="s">
        <v>3204</v>
      </c>
      <c r="I46" s="35" t="s">
        <v>70</v>
      </c>
      <c r="J46" s="10" t="str">
        <f>party!A27</f>
        <v>Brian O'Neill</v>
      </c>
      <c r="K46" s="10" t="str">
        <f>party!A28</f>
        <v>Claudia Tebaldi</v>
      </c>
      <c r="L46" s="10" t="str">
        <f>party!A29</f>
        <v>Detlef van Vuuren</v>
      </c>
      <c r="M46" s="152" t="str">
        <f>references!$D$66</f>
        <v>O’Neill, B. C., C. Tebaldi, D. van Vuuren, V. Eyring, P. Fridelingstein, G. Hurtt, R. Knutti, E. Kriegler, J.-F. Lamarque, J. Lowe, J. Meehl, R. Moss, K. Riahi, B. M. Sanderson (2016),  The Scenario Model Intercomparison Project (ScenarioMIP) for CMIP6, Geosci. Model Dev., 9, 3461-3482</v>
      </c>
      <c r="S46" s="16" t="str">
        <f>party!A$6</f>
        <v>Charlotte Pascoe</v>
      </c>
      <c r="T46" s="20" t="b">
        <v>1</v>
      </c>
      <c r="U46" s="20" t="s">
        <v>338</v>
      </c>
    </row>
    <row r="47" spans="1:21" ht="75">
      <c r="A47" s="12" t="s">
        <v>6398</v>
      </c>
      <c r="B47" s="11" t="s">
        <v>6399</v>
      </c>
      <c r="C47" s="13" t="s">
        <v>6400</v>
      </c>
      <c r="D47" s="16" t="b">
        <v>1</v>
      </c>
      <c r="E47" s="13">
        <v>4</v>
      </c>
      <c r="F47" s="16" t="s">
        <v>6401</v>
      </c>
      <c r="G47" s="19" t="s">
        <v>6402</v>
      </c>
      <c r="H47" s="85" t="s">
        <v>3303</v>
      </c>
      <c r="I47" s="35" t="s">
        <v>70</v>
      </c>
      <c r="J47" s="10" t="str">
        <f>party!A$27</f>
        <v>Brian O'Neill</v>
      </c>
      <c r="K47" s="10" t="str">
        <f>party!A$28</f>
        <v>Claudia Tebaldi</v>
      </c>
      <c r="L47" s="10" t="str">
        <f>party!A$29</f>
        <v>Detlef van Vuuren</v>
      </c>
      <c r="M47" s="152" t="str">
        <f>references!$D$66</f>
        <v>O’Neill, B. C., C. Tebaldi, D. van Vuuren, V. Eyring, P. Fridelingstein, G. Hurtt, R. Knutti, E. Kriegler, J.-F. Lamarque, J. Lowe, J. Meehl, R. Moss, K. Riahi, B. M. Sanderson (2016),  The Scenario Model Intercomparison Project (ScenarioMIP) for CMIP6, Geosci. Model Dev., 9, 3461-3482</v>
      </c>
      <c r="U47" s="20" t="s">
        <v>338</v>
      </c>
    </row>
    <row r="48" spans="1:21" ht="105">
      <c r="A48" s="12" t="s">
        <v>5279</v>
      </c>
      <c r="B48" s="11" t="s">
        <v>343</v>
      </c>
      <c r="C48" s="13" t="s">
        <v>346</v>
      </c>
      <c r="E48" s="13">
        <v>1</v>
      </c>
      <c r="F48" s="16" t="s">
        <v>390</v>
      </c>
      <c r="G48" s="19" t="s">
        <v>5282</v>
      </c>
      <c r="H48" s="85" t="s">
        <v>1731</v>
      </c>
      <c r="I48" s="35" t="s">
        <v>70</v>
      </c>
      <c r="J48" s="10" t="str">
        <f>party!A27</f>
        <v>Brian O'Neill</v>
      </c>
      <c r="K48" s="10" t="str">
        <f>party!A28</f>
        <v>Claudia Tebaldi</v>
      </c>
      <c r="L48" s="10" t="str">
        <f>party!A29</f>
        <v>Detlef van Vuuren</v>
      </c>
      <c r="M4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8" s="30" t="str">
        <f>references!D14</f>
        <v>Overview CMIP6-Endorsed MIPs</v>
      </c>
      <c r="S48" s="16" t="str">
        <f>party!A6</f>
        <v>Charlotte Pascoe</v>
      </c>
      <c r="T48" s="20" t="b">
        <v>1</v>
      </c>
      <c r="U48" s="20" t="s">
        <v>338</v>
      </c>
    </row>
    <row r="49" spans="1:21" ht="105">
      <c r="A49" s="12" t="s">
        <v>5281</v>
      </c>
      <c r="B49" s="11" t="s">
        <v>6663</v>
      </c>
      <c r="C49" s="13" t="s">
        <v>353</v>
      </c>
      <c r="E49" s="13">
        <v>2</v>
      </c>
      <c r="F49" s="16" t="s">
        <v>391</v>
      </c>
      <c r="G49" s="19" t="s">
        <v>5283</v>
      </c>
      <c r="H49" s="85" t="s">
        <v>1732</v>
      </c>
      <c r="I49" s="35" t="s">
        <v>70</v>
      </c>
      <c r="J49" s="10" t="str">
        <f>party!A27</f>
        <v>Brian O'Neill</v>
      </c>
      <c r="K49" s="10" t="str">
        <f>party!A28</f>
        <v>Claudia Tebaldi</v>
      </c>
      <c r="L49" s="10" t="str">
        <f>party!A29</f>
        <v>Detlef van Vuuren</v>
      </c>
      <c r="M4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9" s="30" t="str">
        <f>references!D14</f>
        <v>Overview CMIP6-Endorsed MIPs</v>
      </c>
      <c r="S49" s="16" t="str">
        <f>party!A6</f>
        <v>Charlotte Pascoe</v>
      </c>
      <c r="T49" s="20" t="b">
        <v>1</v>
      </c>
      <c r="U49" s="20" t="s">
        <v>338</v>
      </c>
    </row>
    <row r="50" spans="1:21" ht="105">
      <c r="A50" s="12" t="s">
        <v>5280</v>
      </c>
      <c r="B50" s="11" t="s">
        <v>344</v>
      </c>
      <c r="C50" s="13" t="s">
        <v>347</v>
      </c>
      <c r="E50" s="13">
        <v>1</v>
      </c>
      <c r="F50" s="16" t="s">
        <v>392</v>
      </c>
      <c r="G50" s="19" t="s">
        <v>5284</v>
      </c>
      <c r="H50" s="85" t="s">
        <v>1733</v>
      </c>
      <c r="I50" s="35" t="s">
        <v>70</v>
      </c>
      <c r="J50" s="10" t="str">
        <f>party!A27</f>
        <v>Brian O'Neill</v>
      </c>
      <c r="K50" s="10" t="str">
        <f>party!A28</f>
        <v>Claudia Tebaldi</v>
      </c>
      <c r="L50" s="10" t="str">
        <f>party!A29</f>
        <v>Detlef van Vuuren</v>
      </c>
      <c r="M5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0" s="30" t="str">
        <f>references!D14</f>
        <v>Overview CMIP6-Endorsed MIPs</v>
      </c>
      <c r="S50" s="16" t="str">
        <f>party!A6</f>
        <v>Charlotte Pascoe</v>
      </c>
      <c r="T50" s="20" t="b">
        <v>1</v>
      </c>
      <c r="U50" s="20" t="s">
        <v>338</v>
      </c>
    </row>
    <row r="51" spans="1:21" ht="105">
      <c r="A51" s="12" t="s">
        <v>5293</v>
      </c>
      <c r="B51" s="11" t="s">
        <v>345</v>
      </c>
      <c r="C51" s="13" t="s">
        <v>348</v>
      </c>
      <c r="E51" s="13">
        <v>2</v>
      </c>
      <c r="F51" s="16" t="s">
        <v>393</v>
      </c>
      <c r="G51" s="19" t="s">
        <v>5285</v>
      </c>
      <c r="H51" s="85" t="s">
        <v>1734</v>
      </c>
      <c r="I51" s="35" t="s">
        <v>70</v>
      </c>
      <c r="J51" s="10" t="str">
        <f>party!A27</f>
        <v>Brian O'Neill</v>
      </c>
      <c r="K51" s="10" t="str">
        <f>party!A28</f>
        <v>Claudia Tebaldi</v>
      </c>
      <c r="L51" s="10" t="str">
        <f>party!A29</f>
        <v>Detlef van Vuuren</v>
      </c>
      <c r="M5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1" s="30" t="str">
        <f>references!D14</f>
        <v>Overview CMIP6-Endorsed MIPs</v>
      </c>
      <c r="S51" s="16" t="str">
        <f>party!A6</f>
        <v>Charlotte Pascoe</v>
      </c>
      <c r="T51" s="20" t="b">
        <v>1</v>
      </c>
      <c r="U51" s="20" t="s">
        <v>338</v>
      </c>
    </row>
    <row r="52" spans="1:21" ht="105">
      <c r="A52" s="12" t="s">
        <v>5294</v>
      </c>
      <c r="B52" s="11" t="s">
        <v>367</v>
      </c>
      <c r="C52" s="13" t="s">
        <v>368</v>
      </c>
      <c r="E52" s="13">
        <v>4</v>
      </c>
      <c r="F52" s="16" t="s">
        <v>389</v>
      </c>
      <c r="G52" s="19" t="s">
        <v>5286</v>
      </c>
      <c r="H52" s="85" t="s">
        <v>1735</v>
      </c>
      <c r="I52" s="35" t="s">
        <v>70</v>
      </c>
      <c r="J52" s="10" t="str">
        <f>party!A27</f>
        <v>Brian O'Neill</v>
      </c>
      <c r="K52" s="10" t="str">
        <f>party!A28</f>
        <v>Claudia Tebaldi</v>
      </c>
      <c r="L52" s="10" t="str">
        <f>party!A29</f>
        <v>Detlef van Vuuren</v>
      </c>
      <c r="M5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2" s="30" t="str">
        <f>references!D14</f>
        <v>Overview CMIP6-Endorsed MIPs</v>
      </c>
      <c r="S52" s="16" t="str">
        <f>party!A6</f>
        <v>Charlotte Pascoe</v>
      </c>
      <c r="T52" s="20" t="b">
        <v>1</v>
      </c>
      <c r="U52" s="20" t="s">
        <v>338</v>
      </c>
    </row>
    <row r="53" spans="1:21" ht="105">
      <c r="A53" s="12" t="s">
        <v>5295</v>
      </c>
      <c r="B53" s="11" t="s">
        <v>3177</v>
      </c>
      <c r="C53" s="13" t="s">
        <v>3178</v>
      </c>
      <c r="E53" s="13">
        <v>2</v>
      </c>
      <c r="F53" s="16" t="s">
        <v>3179</v>
      </c>
      <c r="G53" s="19" t="s">
        <v>5287</v>
      </c>
      <c r="H53" s="85" t="s">
        <v>1736</v>
      </c>
      <c r="I53" s="35" t="s">
        <v>70</v>
      </c>
      <c r="J53" s="10" t="str">
        <f>party!A27</f>
        <v>Brian O'Neill</v>
      </c>
      <c r="K53" s="10" t="str">
        <f>party!A28</f>
        <v>Claudia Tebaldi</v>
      </c>
      <c r="L53" s="10" t="str">
        <f>party!A29</f>
        <v>Detlef van Vuuren</v>
      </c>
      <c r="M5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3" s="13" t="str">
        <f>references!$D$66</f>
        <v>O’Neill, B. C., C. Tebaldi, D. van Vuuren, V. Eyring, P. Fridelingstein, G. Hurtt, R. Knutti, E. Kriegler, J.-F. Lamarque, J. Lowe, J. Meehl, R. Moss, K. Riahi, B. M. Sanderson (2016),  The Scenario Model Intercomparison Project (ScenarioMIP) for CMIP6, Geosci. Model Dev., 9, 3461-3482</v>
      </c>
      <c r="S53" s="16" t="str">
        <f>party!A6</f>
        <v>Charlotte Pascoe</v>
      </c>
      <c r="T53" s="20" t="b">
        <v>1</v>
      </c>
      <c r="U53" s="20" t="s">
        <v>338</v>
      </c>
    </row>
    <row r="54" spans="1:21" ht="105">
      <c r="A54" s="12" t="s">
        <v>5296</v>
      </c>
      <c r="B54" s="11" t="s">
        <v>417</v>
      </c>
      <c r="C54" s="13" t="s">
        <v>379</v>
      </c>
      <c r="E54" s="13">
        <v>4</v>
      </c>
      <c r="F54" s="16" t="s">
        <v>388</v>
      </c>
      <c r="G54" s="19" t="s">
        <v>5288</v>
      </c>
      <c r="H54" s="85" t="s">
        <v>1737</v>
      </c>
      <c r="I54" s="35" t="s">
        <v>162</v>
      </c>
      <c r="J54" s="10" t="str">
        <f>party!A27</f>
        <v>Brian O'Neill</v>
      </c>
      <c r="K54" s="10" t="str">
        <f>party!A28</f>
        <v>Claudia Tebaldi</v>
      </c>
      <c r="L54" s="10" t="str">
        <f>party!A29</f>
        <v>Detlef van Vuuren</v>
      </c>
      <c r="M5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4" s="30" t="str">
        <f>references!D14</f>
        <v>Overview CMIP6-Endorsed MIPs</v>
      </c>
      <c r="S54" s="16" t="str">
        <f>party!A6</f>
        <v>Charlotte Pascoe</v>
      </c>
      <c r="T54" s="20" t="b">
        <v>1</v>
      </c>
      <c r="U54" s="20" t="s">
        <v>338</v>
      </c>
    </row>
    <row r="55" spans="1:21" ht="105">
      <c r="A55" s="12" t="s">
        <v>5302</v>
      </c>
      <c r="B55" s="11" t="s">
        <v>418</v>
      </c>
      <c r="C55" s="13" t="s">
        <v>420</v>
      </c>
      <c r="E55" s="13">
        <v>2</v>
      </c>
      <c r="F55" s="16" t="s">
        <v>422</v>
      </c>
      <c r="G55" s="19" t="s">
        <v>5289</v>
      </c>
      <c r="H55" s="85" t="s">
        <v>1738</v>
      </c>
      <c r="I55" s="35" t="s">
        <v>70</v>
      </c>
      <c r="J55" s="10" t="str">
        <f>party!A27</f>
        <v>Brian O'Neill</v>
      </c>
      <c r="K55" s="10" t="str">
        <f>party!A28</f>
        <v>Claudia Tebaldi</v>
      </c>
      <c r="L55" s="10" t="str">
        <f>party!A29</f>
        <v>Detlef van Vuuren</v>
      </c>
      <c r="M5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5" s="30" t="str">
        <f>references!D14</f>
        <v>Overview CMIP6-Endorsed MIPs</v>
      </c>
      <c r="S55" s="16" t="str">
        <f>party!A6</f>
        <v>Charlotte Pascoe</v>
      </c>
      <c r="T55" s="20" t="b">
        <v>1</v>
      </c>
      <c r="U55" s="20" t="s">
        <v>338</v>
      </c>
    </row>
    <row r="56" spans="1:21" ht="105">
      <c r="A56" s="12" t="s">
        <v>5303</v>
      </c>
      <c r="B56" s="11" t="s">
        <v>419</v>
      </c>
      <c r="C56" s="13" t="s">
        <v>421</v>
      </c>
      <c r="E56" s="13">
        <v>4</v>
      </c>
      <c r="F56" s="16" t="s">
        <v>423</v>
      </c>
      <c r="G56" s="19" t="s">
        <v>5290</v>
      </c>
      <c r="H56" s="85" t="s">
        <v>1739</v>
      </c>
      <c r="I56" s="35" t="s">
        <v>70</v>
      </c>
      <c r="J56" s="10" t="str">
        <f>party!A27</f>
        <v>Brian O'Neill</v>
      </c>
      <c r="K56" s="10" t="str">
        <f>party!A28</f>
        <v>Claudia Tebaldi</v>
      </c>
      <c r="L56" s="10" t="str">
        <f>party!A29</f>
        <v>Detlef van Vuuren</v>
      </c>
      <c r="M5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6" s="30" t="str">
        <f>references!D14</f>
        <v>Overview CMIP6-Endorsed MIPs</v>
      </c>
      <c r="S56" s="16" t="str">
        <f>party!A6</f>
        <v>Charlotte Pascoe</v>
      </c>
      <c r="T56" s="20" t="b">
        <v>1</v>
      </c>
      <c r="U56" s="20" t="s">
        <v>338</v>
      </c>
    </row>
    <row r="57" spans="1:21" ht="90">
      <c r="A57" s="12" t="s">
        <v>5304</v>
      </c>
      <c r="B57" s="11" t="s">
        <v>3237</v>
      </c>
      <c r="C57" s="13" t="s">
        <v>3238</v>
      </c>
      <c r="E57" s="13">
        <v>4</v>
      </c>
      <c r="F57" s="16" t="s">
        <v>3239</v>
      </c>
      <c r="G57" s="19" t="s">
        <v>5291</v>
      </c>
      <c r="H57" s="149" t="s">
        <v>3235</v>
      </c>
      <c r="I57" s="35" t="s">
        <v>70</v>
      </c>
      <c r="J57" s="10" t="str">
        <f>party!A27</f>
        <v>Brian O'Neill</v>
      </c>
      <c r="K57" s="10" t="str">
        <f>party!A28</f>
        <v>Claudia Tebaldi</v>
      </c>
      <c r="L57" s="10" t="str">
        <f>party!A29</f>
        <v>Detlef van Vuuren</v>
      </c>
      <c r="M57" s="152" t="str">
        <f>references!$D$66</f>
        <v>O’Neill, B. C., C. Tebaldi, D. van Vuuren, V. Eyring, P. Fridelingstein, G. Hurtt, R. Knutti, E. Kriegler, J.-F. Lamarque, J. Lowe, J. Meehl, R. Moss, K. Riahi, B. M. Sanderson (2016),  The Scenario Model Intercomparison Project (ScenarioMIP) for CMIP6, Geosci. Model Dev., 9, 3461-3482</v>
      </c>
      <c r="S57" s="16" t="str">
        <f>party!A6</f>
        <v>Charlotte Pascoe</v>
      </c>
      <c r="T57" s="20" t="b">
        <v>1</v>
      </c>
      <c r="U57" s="20" t="s">
        <v>338</v>
      </c>
    </row>
    <row r="58" spans="1:21" ht="75">
      <c r="A58" s="12" t="s">
        <v>5305</v>
      </c>
      <c r="B58" s="11" t="s">
        <v>3205</v>
      </c>
      <c r="C58" s="13" t="s">
        <v>3304</v>
      </c>
      <c r="E58" s="13">
        <v>2</v>
      </c>
      <c r="F58" s="16" t="s">
        <v>3206</v>
      </c>
      <c r="G58" s="19" t="s">
        <v>5292</v>
      </c>
      <c r="H58" s="85" t="s">
        <v>3204</v>
      </c>
      <c r="I58" s="35" t="s">
        <v>70</v>
      </c>
      <c r="J58" s="10" t="str">
        <f>party!A$27</f>
        <v>Brian O'Neill</v>
      </c>
      <c r="K58" s="10" t="str">
        <f>party!A$28</f>
        <v>Claudia Tebaldi</v>
      </c>
      <c r="L58" s="10" t="str">
        <f>party!A$29</f>
        <v>Detlef van Vuuren</v>
      </c>
      <c r="M58" s="152" t="str">
        <f>references!$D$66</f>
        <v>O’Neill, B. C., C. Tebaldi, D. van Vuuren, V. Eyring, P. Fridelingstein, G. Hurtt, R. Knutti, E. Kriegler, J.-F. Lamarque, J. Lowe, J. Meehl, R. Moss, K. Riahi, B. M. Sanderson (2016),  The Scenario Model Intercomparison Project (ScenarioMIP) for CMIP6, Geosci. Model Dev., 9, 3461-3482</v>
      </c>
      <c r="S58" s="16" t="str">
        <f>party!A$6</f>
        <v>Charlotte Pascoe</v>
      </c>
      <c r="T58" s="20" t="b">
        <v>1</v>
      </c>
      <c r="U58" s="20" t="s">
        <v>338</v>
      </c>
    </row>
    <row r="59" spans="1:21" ht="75">
      <c r="A59" s="12" t="s">
        <v>6403</v>
      </c>
      <c r="B59" s="11" t="s">
        <v>6405</v>
      </c>
      <c r="C59" s="13" t="s">
        <v>6404</v>
      </c>
      <c r="D59" s="16" t="b">
        <v>1</v>
      </c>
      <c r="E59" s="13">
        <v>4</v>
      </c>
      <c r="F59" s="16" t="s">
        <v>6406</v>
      </c>
      <c r="G59" s="19" t="s">
        <v>6407</v>
      </c>
      <c r="H59" s="85" t="s">
        <v>3303</v>
      </c>
      <c r="I59" s="35" t="s">
        <v>70</v>
      </c>
      <c r="J59" s="10" t="str">
        <f>party!A$27</f>
        <v>Brian O'Neill</v>
      </c>
      <c r="K59" s="10" t="str">
        <f>party!A$28</f>
        <v>Claudia Tebaldi</v>
      </c>
      <c r="L59" s="10" t="str">
        <f>party!A$29</f>
        <v>Detlef van Vuuren</v>
      </c>
      <c r="M59" s="152" t="str">
        <f>references!$D$66</f>
        <v>O’Neill, B. C., C. Tebaldi, D. van Vuuren, V. Eyring, P. Fridelingstein, G. Hurtt, R. Knutti, E. Kriegler, J.-F. Lamarque, J. Lowe, J. Meehl, R. Moss, K. Riahi, B. M. Sanderson (2016),  The Scenario Model Intercomparison Project (ScenarioMIP) for CMIP6, Geosci. Model Dev., 9, 3461-3482</v>
      </c>
      <c r="U59" s="20" t="s">
        <v>338</v>
      </c>
    </row>
    <row r="60" spans="1:21" ht="105">
      <c r="A60" s="12" t="s">
        <v>5306</v>
      </c>
      <c r="B60" s="11" t="s">
        <v>349</v>
      </c>
      <c r="C60" s="13" t="s">
        <v>350</v>
      </c>
      <c r="E60" s="13">
        <v>1</v>
      </c>
      <c r="F60" s="16" t="s">
        <v>385</v>
      </c>
      <c r="G60" s="19" t="s">
        <v>3305</v>
      </c>
      <c r="H60" s="85" t="s">
        <v>1731</v>
      </c>
      <c r="I60" s="35" t="s">
        <v>70</v>
      </c>
      <c r="J60" s="10" t="str">
        <f>party!A27</f>
        <v>Brian O'Neill</v>
      </c>
      <c r="K60" s="10" t="str">
        <f>party!A28</f>
        <v>Claudia Tebaldi</v>
      </c>
      <c r="L60" s="10" t="str">
        <f>party!A29</f>
        <v>Detlef van Vuuren</v>
      </c>
      <c r="M6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0" s="30" t="str">
        <f>references!D14</f>
        <v>Overview CMIP6-Endorsed MIPs</v>
      </c>
      <c r="S60" s="16" t="str">
        <f>party!A6</f>
        <v>Charlotte Pascoe</v>
      </c>
      <c r="T60" s="20" t="b">
        <v>1</v>
      </c>
      <c r="U60" s="20" t="s">
        <v>338</v>
      </c>
    </row>
    <row r="61" spans="1:21" ht="105">
      <c r="A61" s="12" t="s">
        <v>5307</v>
      </c>
      <c r="B61" s="11" t="s">
        <v>351</v>
      </c>
      <c r="C61" s="13" t="s">
        <v>352</v>
      </c>
      <c r="E61" s="13">
        <v>2</v>
      </c>
      <c r="F61" s="16" t="s">
        <v>386</v>
      </c>
      <c r="G61" s="19" t="s">
        <v>3313</v>
      </c>
      <c r="H61" s="85" t="s">
        <v>1732</v>
      </c>
      <c r="I61" s="35" t="s">
        <v>70</v>
      </c>
      <c r="J61" s="10" t="str">
        <f>party!A27</f>
        <v>Brian O'Neill</v>
      </c>
      <c r="K61" s="10" t="str">
        <f>party!A28</f>
        <v>Claudia Tebaldi</v>
      </c>
      <c r="L61" s="10" t="str">
        <f>party!A29</f>
        <v>Detlef van Vuuren</v>
      </c>
      <c r="M6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1" s="30" t="str">
        <f>references!D14</f>
        <v>Overview CMIP6-Endorsed MIPs</v>
      </c>
      <c r="S61" s="16" t="str">
        <f>party!A6</f>
        <v>Charlotte Pascoe</v>
      </c>
      <c r="T61" s="20" t="b">
        <v>1</v>
      </c>
      <c r="U61" s="20" t="s">
        <v>338</v>
      </c>
    </row>
    <row r="62" spans="1:21" ht="105">
      <c r="A62" s="12" t="s">
        <v>5308</v>
      </c>
      <c r="B62" s="11" t="s">
        <v>356</v>
      </c>
      <c r="C62" s="13" t="s">
        <v>357</v>
      </c>
      <c r="E62" s="13">
        <v>1</v>
      </c>
      <c r="F62" s="16" t="s">
        <v>387</v>
      </c>
      <c r="G62" s="19" t="s">
        <v>3314</v>
      </c>
      <c r="H62" s="85" t="s">
        <v>1740</v>
      </c>
      <c r="I62" s="35" t="s">
        <v>70</v>
      </c>
      <c r="J62" s="10" t="str">
        <f>party!A27</f>
        <v>Brian O'Neill</v>
      </c>
      <c r="K62" s="10" t="str">
        <f>party!A28</f>
        <v>Claudia Tebaldi</v>
      </c>
      <c r="L62" s="10" t="str">
        <f>party!A29</f>
        <v>Detlef van Vuuren</v>
      </c>
      <c r="M6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2" s="30" t="str">
        <f>references!D14</f>
        <v>Overview CMIP6-Endorsed MIPs</v>
      </c>
      <c r="S62" s="16" t="str">
        <f>party!A6</f>
        <v>Charlotte Pascoe</v>
      </c>
      <c r="T62" s="20" t="b">
        <v>1</v>
      </c>
      <c r="U62" s="20" t="s">
        <v>338</v>
      </c>
    </row>
    <row r="63" spans="1:21" ht="105">
      <c r="A63" s="12" t="s">
        <v>5309</v>
      </c>
      <c r="B63" s="11" t="s">
        <v>354</v>
      </c>
      <c r="C63" s="13" t="s">
        <v>355</v>
      </c>
      <c r="E63" s="13">
        <v>2</v>
      </c>
      <c r="F63" s="16" t="s">
        <v>384</v>
      </c>
      <c r="G63" s="19" t="s">
        <v>3315</v>
      </c>
      <c r="H63" s="85" t="s">
        <v>1734</v>
      </c>
      <c r="I63" s="35" t="s">
        <v>70</v>
      </c>
      <c r="J63" s="10" t="str">
        <f>party!A27</f>
        <v>Brian O'Neill</v>
      </c>
      <c r="K63" s="10" t="str">
        <f>party!A28</f>
        <v>Claudia Tebaldi</v>
      </c>
      <c r="L63" s="10" t="str">
        <f>party!A29</f>
        <v>Detlef van Vuuren</v>
      </c>
      <c r="M6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3" s="30" t="str">
        <f>references!D14</f>
        <v>Overview CMIP6-Endorsed MIPs</v>
      </c>
      <c r="S63" s="16" t="str">
        <f>party!A6</f>
        <v>Charlotte Pascoe</v>
      </c>
      <c r="T63" s="20" t="b">
        <v>1</v>
      </c>
      <c r="U63" s="20" t="s">
        <v>338</v>
      </c>
    </row>
    <row r="64" spans="1:21" ht="105">
      <c r="A64" s="12" t="s">
        <v>5310</v>
      </c>
      <c r="B64" s="11" t="s">
        <v>369</v>
      </c>
      <c r="C64" s="13" t="s">
        <v>370</v>
      </c>
      <c r="E64" s="13">
        <v>4</v>
      </c>
      <c r="F64" s="16" t="s">
        <v>383</v>
      </c>
      <c r="G64" s="19" t="s">
        <v>3312</v>
      </c>
      <c r="H64" s="85" t="s">
        <v>1735</v>
      </c>
      <c r="I64" s="35" t="s">
        <v>70</v>
      </c>
      <c r="J64" s="10" t="str">
        <f>party!A27</f>
        <v>Brian O'Neill</v>
      </c>
      <c r="K64" s="10" t="str">
        <f>party!A28</f>
        <v>Claudia Tebaldi</v>
      </c>
      <c r="L64" s="10" t="str">
        <f>party!A29</f>
        <v>Detlef van Vuuren</v>
      </c>
      <c r="M6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4" s="30" t="str">
        <f>references!D14</f>
        <v>Overview CMIP6-Endorsed MIPs</v>
      </c>
      <c r="S64" s="16" t="str">
        <f>party!A6</f>
        <v>Charlotte Pascoe</v>
      </c>
      <c r="T64" s="20" t="b">
        <v>1</v>
      </c>
      <c r="U64" s="20" t="s">
        <v>338</v>
      </c>
    </row>
    <row r="65" spans="1:21" ht="105">
      <c r="A65" s="12" t="s">
        <v>5311</v>
      </c>
      <c r="B65" s="11" t="s">
        <v>3180</v>
      </c>
      <c r="C65" s="13" t="s">
        <v>3181</v>
      </c>
      <c r="E65" s="13">
        <v>2</v>
      </c>
      <c r="F65" s="16" t="s">
        <v>3182</v>
      </c>
      <c r="G65" s="19" t="s">
        <v>3311</v>
      </c>
      <c r="H65" s="85" t="s">
        <v>1736</v>
      </c>
      <c r="I65" s="35" t="s">
        <v>70</v>
      </c>
      <c r="J65" s="10" t="str">
        <f>party!A27</f>
        <v>Brian O'Neill</v>
      </c>
      <c r="K65" s="10" t="str">
        <f>party!A28</f>
        <v>Claudia Tebaldi</v>
      </c>
      <c r="L65" s="10" t="str">
        <f>party!A29</f>
        <v>Detlef van Vuuren</v>
      </c>
      <c r="M6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5" s="13" t="str">
        <f>references!$D$66</f>
        <v>O’Neill, B. C., C. Tebaldi, D. van Vuuren, V. Eyring, P. Fridelingstein, G. Hurtt, R. Knutti, E. Kriegler, J.-F. Lamarque, J. Lowe, J. Meehl, R. Moss, K. Riahi, B. M. Sanderson (2016),  The Scenario Model Intercomparison Project (ScenarioMIP) for CMIP6, Geosci. Model Dev., 9, 3461-3482</v>
      </c>
      <c r="S65" s="16" t="str">
        <f>party!A6</f>
        <v>Charlotte Pascoe</v>
      </c>
      <c r="T65" s="20" t="b">
        <v>1</v>
      </c>
      <c r="U65" s="20" t="s">
        <v>338</v>
      </c>
    </row>
    <row r="66" spans="1:21" ht="105">
      <c r="A66" s="12" t="s">
        <v>5312</v>
      </c>
      <c r="B66" s="11" t="s">
        <v>380</v>
      </c>
      <c r="C66" s="13" t="s">
        <v>381</v>
      </c>
      <c r="E66" s="13">
        <v>4</v>
      </c>
      <c r="F66" s="16" t="s">
        <v>382</v>
      </c>
      <c r="G66" s="19" t="s">
        <v>3310</v>
      </c>
      <c r="H66" s="85" t="s">
        <v>1737</v>
      </c>
      <c r="I66" s="35" t="s">
        <v>162</v>
      </c>
      <c r="J66" s="10" t="str">
        <f>party!A27</f>
        <v>Brian O'Neill</v>
      </c>
      <c r="K66" s="10" t="str">
        <f>party!A28</f>
        <v>Claudia Tebaldi</v>
      </c>
      <c r="L66" s="10" t="str">
        <f>party!A29</f>
        <v>Detlef van Vuuren</v>
      </c>
      <c r="M6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6" s="30" t="str">
        <f>references!D14</f>
        <v>Overview CMIP6-Endorsed MIPs</v>
      </c>
      <c r="S66" s="16" t="str">
        <f>party!A6</f>
        <v>Charlotte Pascoe</v>
      </c>
      <c r="T66" s="20" t="b">
        <v>1</v>
      </c>
      <c r="U66" s="20" t="s">
        <v>338</v>
      </c>
    </row>
    <row r="67" spans="1:21" ht="105">
      <c r="A67" s="12" t="s">
        <v>5313</v>
      </c>
      <c r="B67" s="11" t="s">
        <v>424</v>
      </c>
      <c r="C67" s="13" t="s">
        <v>426</v>
      </c>
      <c r="E67" s="13">
        <v>2</v>
      </c>
      <c r="F67" s="16" t="s">
        <v>428</v>
      </c>
      <c r="G67" s="19" t="s">
        <v>3309</v>
      </c>
      <c r="H67" s="85" t="s">
        <v>1738</v>
      </c>
      <c r="I67" s="35" t="s">
        <v>70</v>
      </c>
      <c r="J67" s="10" t="str">
        <f>party!A27</f>
        <v>Brian O'Neill</v>
      </c>
      <c r="K67" s="10" t="str">
        <f>party!A28</f>
        <v>Claudia Tebaldi</v>
      </c>
      <c r="L67" s="10" t="str">
        <f>party!A29</f>
        <v>Detlef van Vuuren</v>
      </c>
      <c r="M6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7" s="30" t="str">
        <f>references!D14</f>
        <v>Overview CMIP6-Endorsed MIPs</v>
      </c>
      <c r="S67" s="16" t="str">
        <f>party!A6</f>
        <v>Charlotte Pascoe</v>
      </c>
      <c r="T67" s="20" t="b">
        <v>1</v>
      </c>
      <c r="U67" s="20" t="s">
        <v>338</v>
      </c>
    </row>
    <row r="68" spans="1:21" ht="105">
      <c r="A68" s="12" t="s">
        <v>5314</v>
      </c>
      <c r="B68" s="11" t="s">
        <v>425</v>
      </c>
      <c r="C68" s="13" t="s">
        <v>427</v>
      </c>
      <c r="E68" s="13">
        <v>4</v>
      </c>
      <c r="F68" s="16" t="s">
        <v>429</v>
      </c>
      <c r="G68" s="19" t="s">
        <v>3308</v>
      </c>
      <c r="H68" s="85" t="s">
        <v>1739</v>
      </c>
      <c r="I68" s="35" t="s">
        <v>70</v>
      </c>
      <c r="J68" s="10" t="str">
        <f>party!A27</f>
        <v>Brian O'Neill</v>
      </c>
      <c r="K68" s="10" t="str">
        <f>party!A28</f>
        <v>Claudia Tebaldi</v>
      </c>
      <c r="L68" s="10" t="str">
        <f>party!A29</f>
        <v>Detlef van Vuuren</v>
      </c>
      <c r="M6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8" s="30" t="str">
        <f>references!D14</f>
        <v>Overview CMIP6-Endorsed MIPs</v>
      </c>
      <c r="S68" s="16" t="str">
        <f>party!A6</f>
        <v>Charlotte Pascoe</v>
      </c>
      <c r="T68" s="20" t="b">
        <v>1</v>
      </c>
      <c r="U68" s="20" t="s">
        <v>338</v>
      </c>
    </row>
    <row r="69" spans="1:21" ht="90">
      <c r="A69" s="12" t="s">
        <v>5315</v>
      </c>
      <c r="B69" s="11" t="s">
        <v>3240</v>
      </c>
      <c r="C69" s="13" t="s">
        <v>3241</v>
      </c>
      <c r="E69" s="13">
        <v>4</v>
      </c>
      <c r="F69" s="16" t="s">
        <v>3242</v>
      </c>
      <c r="G69" s="19" t="s">
        <v>3307</v>
      </c>
      <c r="H69" s="149" t="s">
        <v>3235</v>
      </c>
      <c r="I69" s="35" t="s">
        <v>70</v>
      </c>
      <c r="J69" s="10" t="str">
        <f>party!A27</f>
        <v>Brian O'Neill</v>
      </c>
      <c r="K69" s="10" t="str">
        <f>party!A28</f>
        <v>Claudia Tebaldi</v>
      </c>
      <c r="L69" s="10" t="str">
        <f>party!A29</f>
        <v>Detlef van Vuuren</v>
      </c>
      <c r="M69" s="152" t="str">
        <f>references!$D$66</f>
        <v>O’Neill, B. C., C. Tebaldi, D. van Vuuren, V. Eyring, P. Fridelingstein, G. Hurtt, R. Knutti, E. Kriegler, J.-F. Lamarque, J. Lowe, J. Meehl, R. Moss, K. Riahi, B. M. Sanderson (2016),  The Scenario Model Intercomparison Project (ScenarioMIP) for CMIP6, Geosci. Model Dev., 9, 3461-3482</v>
      </c>
      <c r="S69" s="16" t="str">
        <f>party!A6</f>
        <v>Charlotte Pascoe</v>
      </c>
      <c r="T69" s="20" t="b">
        <v>1</v>
      </c>
      <c r="U69" s="20" t="s">
        <v>338</v>
      </c>
    </row>
    <row r="70" spans="1:21" ht="75">
      <c r="A70" s="12" t="s">
        <v>5316</v>
      </c>
      <c r="B70" s="11" t="s">
        <v>3207</v>
      </c>
      <c r="C70" s="13" t="s">
        <v>3208</v>
      </c>
      <c r="E70" s="13">
        <v>2</v>
      </c>
      <c r="F70" s="16" t="s">
        <v>3209</v>
      </c>
      <c r="G70" s="19" t="s">
        <v>3306</v>
      </c>
      <c r="H70" s="85" t="s">
        <v>3204</v>
      </c>
      <c r="I70" s="35" t="s">
        <v>70</v>
      </c>
      <c r="J70" s="10" t="str">
        <f>party!A$27</f>
        <v>Brian O'Neill</v>
      </c>
      <c r="K70" s="10" t="str">
        <f>party!A$28</f>
        <v>Claudia Tebaldi</v>
      </c>
      <c r="L70" s="10" t="str">
        <f>party!A$29</f>
        <v>Detlef van Vuuren</v>
      </c>
      <c r="M70" s="152" t="str">
        <f>references!$D$66</f>
        <v>O’Neill, B. C., C. Tebaldi, D. van Vuuren, V. Eyring, P. Fridelingstein, G. Hurtt, R. Knutti, E. Kriegler, J.-F. Lamarque, J. Lowe, J. Meehl, R. Moss, K. Riahi, B. M. Sanderson (2016),  The Scenario Model Intercomparison Project (ScenarioMIP) for CMIP6, Geosci. Model Dev., 9, 3461-3482</v>
      </c>
      <c r="S70" s="16" t="str">
        <f>party!A$6</f>
        <v>Charlotte Pascoe</v>
      </c>
      <c r="T70" s="20" t="b">
        <v>1</v>
      </c>
      <c r="U70" s="20" t="s">
        <v>338</v>
      </c>
    </row>
    <row r="71" spans="1:21" ht="75">
      <c r="A71" s="12" t="s">
        <v>6408</v>
      </c>
      <c r="B71" s="11" t="s">
        <v>6409</v>
      </c>
      <c r="C71" s="13" t="s">
        <v>6410</v>
      </c>
      <c r="D71" s="16" t="b">
        <v>1</v>
      </c>
      <c r="E71" s="13">
        <v>4</v>
      </c>
      <c r="F71" s="16" t="s">
        <v>6411</v>
      </c>
      <c r="G71" s="19" t="s">
        <v>6412</v>
      </c>
      <c r="H71" s="85" t="s">
        <v>3303</v>
      </c>
      <c r="I71" s="35" t="s">
        <v>70</v>
      </c>
      <c r="J71" s="10" t="str">
        <f>party!A$27</f>
        <v>Brian O'Neill</v>
      </c>
      <c r="K71" s="10" t="str">
        <f>party!A$28</f>
        <v>Claudia Tebaldi</v>
      </c>
      <c r="L71" s="10" t="str">
        <f>party!A$29</f>
        <v>Detlef van Vuuren</v>
      </c>
      <c r="M71" s="152" t="str">
        <f>references!$D$66</f>
        <v>O’Neill, B. C., C. Tebaldi, D. van Vuuren, V. Eyring, P. Fridelingstein, G. Hurtt, R. Knutti, E. Kriegler, J.-F. Lamarque, J. Lowe, J. Meehl, R. Moss, K. Riahi, B. M. Sanderson (2016),  The Scenario Model Intercomparison Project (ScenarioMIP) for CMIP6, Geosci. Model Dev., 9, 3461-3482</v>
      </c>
      <c r="U71" s="20" t="s">
        <v>338</v>
      </c>
    </row>
    <row r="72" spans="1:21" ht="105">
      <c r="A72" s="12" t="s">
        <v>5317</v>
      </c>
      <c r="B72" s="11" t="s">
        <v>359</v>
      </c>
      <c r="C72" s="13" t="s">
        <v>358</v>
      </c>
      <c r="E72" s="13">
        <v>1</v>
      </c>
      <c r="F72" s="16" t="s">
        <v>394</v>
      </c>
      <c r="G72" s="19" t="s">
        <v>3321</v>
      </c>
      <c r="H72" s="85" t="s">
        <v>1741</v>
      </c>
      <c r="I72" s="35" t="s">
        <v>70</v>
      </c>
      <c r="J72" s="10" t="str">
        <f>party!A27</f>
        <v>Brian O'Neill</v>
      </c>
      <c r="K72" s="10" t="str">
        <f>party!A28</f>
        <v>Claudia Tebaldi</v>
      </c>
      <c r="L72" s="10" t="str">
        <f>party!A29</f>
        <v>Detlef van Vuuren</v>
      </c>
      <c r="M7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2" s="30" t="str">
        <f>references!D14</f>
        <v>Overview CMIP6-Endorsed MIPs</v>
      </c>
      <c r="S72" s="16" t="str">
        <f>party!A6</f>
        <v>Charlotte Pascoe</v>
      </c>
      <c r="T72" s="20" t="b">
        <v>1</v>
      </c>
      <c r="U72" s="20" t="s">
        <v>338</v>
      </c>
    </row>
    <row r="73" spans="1:21" ht="105">
      <c r="A73" s="12" t="s">
        <v>5318</v>
      </c>
      <c r="B73" s="11" t="s">
        <v>360</v>
      </c>
      <c r="C73" s="13" t="s">
        <v>361</v>
      </c>
      <c r="E73" s="13">
        <v>2</v>
      </c>
      <c r="F73" s="16" t="s">
        <v>395</v>
      </c>
      <c r="G73" s="19" t="s">
        <v>3322</v>
      </c>
      <c r="H73" s="85" t="s">
        <v>1742</v>
      </c>
      <c r="I73" s="35" t="s">
        <v>70</v>
      </c>
      <c r="J73" s="10" t="str">
        <f>party!A27</f>
        <v>Brian O'Neill</v>
      </c>
      <c r="K73" s="10" t="str">
        <f>party!A28</f>
        <v>Claudia Tebaldi</v>
      </c>
      <c r="L73" s="10" t="str">
        <f>party!A29</f>
        <v>Detlef van Vuuren</v>
      </c>
      <c r="M7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3" s="30" t="str">
        <f>references!D14</f>
        <v>Overview CMIP6-Endorsed MIPs</v>
      </c>
      <c r="S73" s="16" t="str">
        <f>party!A6</f>
        <v>Charlotte Pascoe</v>
      </c>
      <c r="T73" s="20" t="b">
        <v>1</v>
      </c>
      <c r="U73" s="20" t="s">
        <v>338</v>
      </c>
    </row>
    <row r="74" spans="1:21" ht="105">
      <c r="A74" s="12" t="s">
        <v>5319</v>
      </c>
      <c r="B74" s="11" t="s">
        <v>362</v>
      </c>
      <c r="C74" s="13" t="s">
        <v>363</v>
      </c>
      <c r="E74" s="13">
        <v>1</v>
      </c>
      <c r="F74" s="16" t="s">
        <v>396</v>
      </c>
      <c r="G74" s="19" t="s">
        <v>3323</v>
      </c>
      <c r="H74" s="85" t="s">
        <v>1743</v>
      </c>
      <c r="I74" s="35" t="s">
        <v>70</v>
      </c>
      <c r="J74" s="10" t="str">
        <f>party!A27</f>
        <v>Brian O'Neill</v>
      </c>
      <c r="K74" s="10" t="str">
        <f>party!A28</f>
        <v>Claudia Tebaldi</v>
      </c>
      <c r="L74" s="10" t="str">
        <f>party!A29</f>
        <v>Detlef van Vuuren</v>
      </c>
      <c r="M7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4" s="30" t="str">
        <f>references!D14</f>
        <v>Overview CMIP6-Endorsed MIPs</v>
      </c>
      <c r="S74" s="16" t="str">
        <f>party!A6</f>
        <v>Charlotte Pascoe</v>
      </c>
      <c r="T74" s="20" t="b">
        <v>1</v>
      </c>
      <c r="U74" s="20" t="s">
        <v>338</v>
      </c>
    </row>
    <row r="75" spans="1:21" ht="105">
      <c r="A75" s="12" t="s">
        <v>5320</v>
      </c>
      <c r="B75" s="11" t="s">
        <v>364</v>
      </c>
      <c r="C75" s="13" t="s">
        <v>365</v>
      </c>
      <c r="E75" s="13">
        <v>2</v>
      </c>
      <c r="F75" s="16" t="s">
        <v>397</v>
      </c>
      <c r="G75" s="19" t="s">
        <v>3324</v>
      </c>
      <c r="H75" s="85" t="s">
        <v>1744</v>
      </c>
      <c r="I75" s="35" t="s">
        <v>70</v>
      </c>
      <c r="J75" s="10" t="str">
        <f>party!A27</f>
        <v>Brian O'Neill</v>
      </c>
      <c r="K75" s="10" t="str">
        <f>party!A28</f>
        <v>Claudia Tebaldi</v>
      </c>
      <c r="L75" s="10" t="str">
        <f>party!A29</f>
        <v>Detlef van Vuuren</v>
      </c>
      <c r="M7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5" s="30" t="str">
        <f>references!D14</f>
        <v>Overview CMIP6-Endorsed MIPs</v>
      </c>
      <c r="S75" s="16" t="str">
        <f>party!A6</f>
        <v>Charlotte Pascoe</v>
      </c>
      <c r="T75" s="20" t="b">
        <v>1</v>
      </c>
      <c r="U75" s="20" t="s">
        <v>338</v>
      </c>
    </row>
    <row r="76" spans="1:21" ht="105">
      <c r="A76" s="12" t="s">
        <v>5321</v>
      </c>
      <c r="B76" s="11" t="s">
        <v>371</v>
      </c>
      <c r="C76" s="13" t="s">
        <v>372</v>
      </c>
      <c r="E76" s="13">
        <v>4</v>
      </c>
      <c r="F76" s="16" t="s">
        <v>398</v>
      </c>
      <c r="G76" s="19" t="s">
        <v>3325</v>
      </c>
      <c r="H76" s="85" t="s">
        <v>1735</v>
      </c>
      <c r="I76" s="35" t="s">
        <v>70</v>
      </c>
      <c r="J76" s="10" t="str">
        <f>party!A27</f>
        <v>Brian O'Neill</v>
      </c>
      <c r="K76" s="10" t="str">
        <f>party!A28</f>
        <v>Claudia Tebaldi</v>
      </c>
      <c r="L76" s="10" t="str">
        <f>party!A29</f>
        <v>Detlef van Vuuren</v>
      </c>
      <c r="M7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6" s="30" t="str">
        <f>references!D14</f>
        <v>Overview CMIP6-Endorsed MIPs</v>
      </c>
      <c r="S76" s="16" t="str">
        <f>party!A6</f>
        <v>Charlotte Pascoe</v>
      </c>
      <c r="T76" s="20" t="b">
        <v>1</v>
      </c>
      <c r="U76" s="20" t="s">
        <v>338</v>
      </c>
    </row>
    <row r="77" spans="1:21" ht="105">
      <c r="A77" s="12" t="s">
        <v>5322</v>
      </c>
      <c r="B77" s="11" t="s">
        <v>3183</v>
      </c>
      <c r="C77" s="13" t="s">
        <v>3184</v>
      </c>
      <c r="E77" s="13">
        <v>2</v>
      </c>
      <c r="F77" s="16" t="s">
        <v>3185</v>
      </c>
      <c r="G77" s="19" t="s">
        <v>3326</v>
      </c>
      <c r="H77" s="85" t="s">
        <v>1736</v>
      </c>
      <c r="I77" s="35" t="s">
        <v>70</v>
      </c>
      <c r="J77" s="10" t="str">
        <f>party!$A$27</f>
        <v>Brian O'Neill</v>
      </c>
      <c r="K77" s="10" t="str">
        <f>party!A28</f>
        <v>Claudia Tebaldi</v>
      </c>
      <c r="L77" s="10" t="str">
        <f>party!A29</f>
        <v>Detlef van Vuuren</v>
      </c>
      <c r="M7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7" s="13" t="str">
        <f>references!$D$66</f>
        <v>O’Neill, B. C., C. Tebaldi, D. van Vuuren, V. Eyring, P. Fridelingstein, G. Hurtt, R. Knutti, E. Kriegler, J.-F. Lamarque, J. Lowe, J. Meehl, R. Moss, K. Riahi, B. M. Sanderson (2016),  The Scenario Model Intercomparison Project (ScenarioMIP) for CMIP6, Geosci. Model Dev., 9, 3461-3482</v>
      </c>
      <c r="S77" s="16" t="str">
        <f>party!A6</f>
        <v>Charlotte Pascoe</v>
      </c>
      <c r="T77" s="20" t="b">
        <v>1</v>
      </c>
      <c r="U77" s="20" t="s">
        <v>338</v>
      </c>
    </row>
    <row r="78" spans="1:21" ht="105">
      <c r="A78" s="12" t="s">
        <v>5323</v>
      </c>
      <c r="B78" s="11" t="s">
        <v>399</v>
      </c>
      <c r="C78" s="13" t="s">
        <v>400</v>
      </c>
      <c r="E78" s="13">
        <v>4</v>
      </c>
      <c r="F78" s="16" t="s">
        <v>401</v>
      </c>
      <c r="G78" s="19" t="s">
        <v>3320</v>
      </c>
      <c r="H78" s="85" t="s">
        <v>1737</v>
      </c>
      <c r="I78" s="35" t="s">
        <v>162</v>
      </c>
      <c r="J78" s="10" t="str">
        <f>party!A27</f>
        <v>Brian O'Neill</v>
      </c>
      <c r="K78" s="10" t="str">
        <f>party!A28</f>
        <v>Claudia Tebaldi</v>
      </c>
      <c r="L78" s="10" t="str">
        <f>party!A29</f>
        <v>Detlef van Vuuren</v>
      </c>
      <c r="M7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8" s="30" t="str">
        <f>references!D14</f>
        <v>Overview CMIP6-Endorsed MIPs</v>
      </c>
      <c r="S78" s="16" t="str">
        <f>party!A6</f>
        <v>Charlotte Pascoe</v>
      </c>
      <c r="T78" s="20" t="b">
        <v>1</v>
      </c>
      <c r="U78" s="20" t="s">
        <v>338</v>
      </c>
    </row>
    <row r="79" spans="1:21" ht="105">
      <c r="A79" s="12" t="s">
        <v>5324</v>
      </c>
      <c r="B79" s="11" t="s">
        <v>431</v>
      </c>
      <c r="C79" s="13" t="s">
        <v>432</v>
      </c>
      <c r="E79" s="13">
        <v>2</v>
      </c>
      <c r="F79" s="16" t="s">
        <v>434</v>
      </c>
      <c r="G79" s="19" t="s">
        <v>3319</v>
      </c>
      <c r="H79" s="85" t="s">
        <v>1738</v>
      </c>
      <c r="I79" s="35" t="s">
        <v>70</v>
      </c>
      <c r="J79" s="10" t="str">
        <f>party!A27</f>
        <v>Brian O'Neill</v>
      </c>
      <c r="K79" s="10" t="str">
        <f>party!A28</f>
        <v>Claudia Tebaldi</v>
      </c>
      <c r="L79" s="10" t="str">
        <f>party!A29</f>
        <v>Detlef van Vuuren</v>
      </c>
      <c r="M7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9" s="30" t="str">
        <f>references!D14</f>
        <v>Overview CMIP6-Endorsed MIPs</v>
      </c>
      <c r="S79" s="16" t="str">
        <f>party!A6</f>
        <v>Charlotte Pascoe</v>
      </c>
      <c r="T79" s="20" t="b">
        <v>1</v>
      </c>
      <c r="U79" s="20" t="s">
        <v>338</v>
      </c>
    </row>
    <row r="80" spans="1:21" ht="105">
      <c r="A80" s="12" t="s">
        <v>5325</v>
      </c>
      <c r="B80" s="11" t="s">
        <v>430</v>
      </c>
      <c r="C80" s="13" t="s">
        <v>433</v>
      </c>
      <c r="E80" s="13">
        <v>4</v>
      </c>
      <c r="F80" s="16" t="s">
        <v>435</v>
      </c>
      <c r="G80" s="19" t="s">
        <v>3318</v>
      </c>
      <c r="H80" s="85" t="s">
        <v>1739</v>
      </c>
      <c r="I80" s="35" t="s">
        <v>70</v>
      </c>
      <c r="J80" s="10" t="str">
        <f>party!A27</f>
        <v>Brian O'Neill</v>
      </c>
      <c r="K80" s="10" t="str">
        <f>party!A28</f>
        <v>Claudia Tebaldi</v>
      </c>
      <c r="L80" s="10" t="str">
        <f>party!A29</f>
        <v>Detlef van Vuuren</v>
      </c>
      <c r="M8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0" s="30" t="str">
        <f>references!D14</f>
        <v>Overview CMIP6-Endorsed MIPs</v>
      </c>
      <c r="S80" s="16" t="str">
        <f>party!A6</f>
        <v>Charlotte Pascoe</v>
      </c>
      <c r="T80" s="20" t="b">
        <v>1</v>
      </c>
      <c r="U80" s="20" t="s">
        <v>338</v>
      </c>
    </row>
    <row r="81" spans="1:21" ht="90">
      <c r="A81" s="12" t="s">
        <v>5326</v>
      </c>
      <c r="B81" s="11" t="s">
        <v>3243</v>
      </c>
      <c r="C81" s="13" t="s">
        <v>3244</v>
      </c>
      <c r="E81" s="13">
        <v>4</v>
      </c>
      <c r="F81" s="16" t="s">
        <v>3245</v>
      </c>
      <c r="G81" s="19" t="s">
        <v>3317</v>
      </c>
      <c r="H81" s="149" t="s">
        <v>3235</v>
      </c>
      <c r="I81" s="35" t="s">
        <v>70</v>
      </c>
      <c r="J81" s="10" t="str">
        <f>party!A27</f>
        <v>Brian O'Neill</v>
      </c>
      <c r="K81" s="10" t="str">
        <f>party!A28</f>
        <v>Claudia Tebaldi</v>
      </c>
      <c r="L81" s="10" t="str">
        <f>party!A29</f>
        <v>Detlef van Vuuren</v>
      </c>
      <c r="M81" s="152" t="str">
        <f>references!$D$66</f>
        <v>O’Neill, B. C., C. Tebaldi, D. van Vuuren, V. Eyring, P. Fridelingstein, G. Hurtt, R. Knutti, E. Kriegler, J.-F. Lamarque, J. Lowe, J. Meehl, R. Moss, K. Riahi, B. M. Sanderson (2016),  The Scenario Model Intercomparison Project (ScenarioMIP) for CMIP6, Geosci. Model Dev., 9, 3461-3482</v>
      </c>
      <c r="S81" s="16" t="str">
        <f>party!A6</f>
        <v>Charlotte Pascoe</v>
      </c>
      <c r="T81" s="20" t="b">
        <v>1</v>
      </c>
      <c r="U81" s="20" t="s">
        <v>338</v>
      </c>
    </row>
    <row r="82" spans="1:21" ht="75">
      <c r="A82" s="12" t="s">
        <v>5327</v>
      </c>
      <c r="B82" s="11" t="s">
        <v>3210</v>
      </c>
      <c r="C82" s="13" t="s">
        <v>3211</v>
      </c>
      <c r="E82" s="13">
        <v>2</v>
      </c>
      <c r="F82" s="16" t="s">
        <v>3212</v>
      </c>
      <c r="G82" s="19" t="s">
        <v>3316</v>
      </c>
      <c r="H82" s="85" t="s">
        <v>3204</v>
      </c>
      <c r="I82" s="35" t="s">
        <v>70</v>
      </c>
      <c r="J82" s="10" t="str">
        <f>party!A$27</f>
        <v>Brian O'Neill</v>
      </c>
      <c r="K82" s="10" t="str">
        <f>party!A$28</f>
        <v>Claudia Tebaldi</v>
      </c>
      <c r="L82" s="10" t="str">
        <f>party!A$29</f>
        <v>Detlef van Vuuren</v>
      </c>
      <c r="M82" s="152" t="str">
        <f>references!$D$66</f>
        <v>O’Neill, B. C., C. Tebaldi, D. van Vuuren, V. Eyring, P. Fridelingstein, G. Hurtt, R. Knutti, E. Kriegler, J.-F. Lamarque, J. Lowe, J. Meehl, R. Moss, K. Riahi, B. M. Sanderson (2016),  The Scenario Model Intercomparison Project (ScenarioMIP) for CMIP6, Geosci. Model Dev., 9, 3461-3482</v>
      </c>
      <c r="S82" s="16" t="str">
        <f>party!A$6</f>
        <v>Charlotte Pascoe</v>
      </c>
      <c r="T82" s="20" t="b">
        <v>1</v>
      </c>
      <c r="U82" s="20" t="s">
        <v>338</v>
      </c>
    </row>
    <row r="83" spans="1:21" ht="75">
      <c r="A83" s="12" t="s">
        <v>6413</v>
      </c>
      <c r="B83" s="11" t="s">
        <v>6414</v>
      </c>
      <c r="C83" s="13" t="s">
        <v>6415</v>
      </c>
      <c r="D83" s="16" t="b">
        <v>1</v>
      </c>
      <c r="E83" s="13">
        <v>4</v>
      </c>
      <c r="F83" s="16" t="s">
        <v>6416</v>
      </c>
      <c r="G83" s="19" t="s">
        <v>6417</v>
      </c>
      <c r="H83" s="85" t="s">
        <v>3303</v>
      </c>
      <c r="I83" s="35" t="s">
        <v>70</v>
      </c>
      <c r="J83" s="10" t="str">
        <f>party!A$27</f>
        <v>Brian O'Neill</v>
      </c>
      <c r="K83" s="10" t="str">
        <f>party!A$28</f>
        <v>Claudia Tebaldi</v>
      </c>
      <c r="L83" s="10" t="str">
        <f>party!A$29</f>
        <v>Detlef van Vuuren</v>
      </c>
      <c r="M83" s="152" t="str">
        <f>references!$D$66</f>
        <v>O’Neill, B. C., C. Tebaldi, D. van Vuuren, V. Eyring, P. Fridelingstein, G. Hurtt, R. Knutti, E. Kriegler, J.-F. Lamarque, J. Lowe, J. Meehl, R. Moss, K. Riahi, B. M. Sanderson (2016),  The Scenario Model Intercomparison Project (ScenarioMIP) for CMIP6, Geosci. Model Dev., 9, 3461-3482</v>
      </c>
      <c r="S83" s="16" t="str">
        <f>party!A$6</f>
        <v>Charlotte Pascoe</v>
      </c>
      <c r="T83" s="20" t="b">
        <v>1</v>
      </c>
      <c r="U83" s="20" t="s">
        <v>338</v>
      </c>
    </row>
    <row r="84" spans="1:21" ht="105">
      <c r="A84" s="12" t="s">
        <v>7371</v>
      </c>
      <c r="B84" s="11" t="s">
        <v>7373</v>
      </c>
      <c r="C84" s="13" t="s">
        <v>440</v>
      </c>
      <c r="E84" s="13">
        <v>1</v>
      </c>
      <c r="F84" s="16" t="s">
        <v>441</v>
      </c>
      <c r="G84" s="19" t="s">
        <v>7379</v>
      </c>
      <c r="H84" s="85" t="s">
        <v>1741</v>
      </c>
      <c r="I84" s="35" t="s">
        <v>70</v>
      </c>
      <c r="J84" s="10" t="str">
        <f>party!A27</f>
        <v>Brian O'Neill</v>
      </c>
      <c r="K84" s="10" t="str">
        <f>party!A28</f>
        <v>Claudia Tebaldi</v>
      </c>
      <c r="L84" s="10" t="str">
        <f>party!A29</f>
        <v>Detlef van Vuuren</v>
      </c>
      <c r="M8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4" s="30" t="str">
        <f>references!D14</f>
        <v>Overview CMIP6-Endorsed MIPs</v>
      </c>
      <c r="S84" s="16" t="str">
        <f>party!A6</f>
        <v>Charlotte Pascoe</v>
      </c>
      <c r="T84" s="20" t="b">
        <v>1</v>
      </c>
      <c r="U84" s="20" t="s">
        <v>338</v>
      </c>
    </row>
    <row r="85" spans="1:21" ht="105">
      <c r="A85" s="12" t="s">
        <v>7372</v>
      </c>
      <c r="B85" s="11" t="s">
        <v>7374</v>
      </c>
      <c r="C85" s="13" t="s">
        <v>442</v>
      </c>
      <c r="E85" s="13">
        <v>2</v>
      </c>
      <c r="F85" s="16" t="s">
        <v>445</v>
      </c>
      <c r="G85" s="19" t="s">
        <v>7380</v>
      </c>
      <c r="H85" s="85" t="s">
        <v>1742</v>
      </c>
      <c r="I85" s="35" t="s">
        <v>70</v>
      </c>
      <c r="J85" s="10" t="str">
        <f>party!A27</f>
        <v>Brian O'Neill</v>
      </c>
      <c r="K85" s="10" t="str">
        <f>party!A28</f>
        <v>Claudia Tebaldi</v>
      </c>
      <c r="L85" s="10" t="str">
        <f>party!A29</f>
        <v>Detlef van Vuuren</v>
      </c>
      <c r="M8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5" s="30" t="str">
        <f>references!D14</f>
        <v>Overview CMIP6-Endorsed MIPs</v>
      </c>
      <c r="S85" s="16" t="str">
        <f>party!A6</f>
        <v>Charlotte Pascoe</v>
      </c>
      <c r="T85" s="20" t="b">
        <v>1</v>
      </c>
      <c r="U85" s="20" t="s">
        <v>338</v>
      </c>
    </row>
    <row r="86" spans="1:21" ht="105">
      <c r="A86" s="12" t="s">
        <v>7398</v>
      </c>
      <c r="B86" s="11" t="s">
        <v>7375</v>
      </c>
      <c r="C86" s="13" t="s">
        <v>443</v>
      </c>
      <c r="E86" s="13">
        <v>1</v>
      </c>
      <c r="F86" s="16" t="s">
        <v>444</v>
      </c>
      <c r="G86" s="19" t="s">
        <v>7381</v>
      </c>
      <c r="H86" s="85" t="s">
        <v>1743</v>
      </c>
      <c r="I86" s="35" t="s">
        <v>70</v>
      </c>
      <c r="J86" s="10" t="str">
        <f>party!A27</f>
        <v>Brian O'Neill</v>
      </c>
      <c r="K86" s="10" t="str">
        <f>party!A28</f>
        <v>Claudia Tebaldi</v>
      </c>
      <c r="L86" s="10" t="str">
        <f>party!A29</f>
        <v>Detlef van Vuuren</v>
      </c>
      <c r="M8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6" s="30" t="str">
        <f>references!D14</f>
        <v>Overview CMIP6-Endorsed MIPs</v>
      </c>
      <c r="S86" s="16" t="str">
        <f>party!A6</f>
        <v>Charlotte Pascoe</v>
      </c>
      <c r="T86" s="20" t="b">
        <v>1</v>
      </c>
      <c r="U86" s="20" t="s">
        <v>338</v>
      </c>
    </row>
    <row r="87" spans="1:21" ht="105">
      <c r="A87" s="12" t="s">
        <v>7399</v>
      </c>
      <c r="B87" s="11" t="s">
        <v>7376</v>
      </c>
      <c r="C87" s="13" t="s">
        <v>446</v>
      </c>
      <c r="E87" s="13">
        <v>2</v>
      </c>
      <c r="F87" s="16" t="s">
        <v>447</v>
      </c>
      <c r="G87" s="19" t="s">
        <v>7382</v>
      </c>
      <c r="H87" s="85" t="s">
        <v>1744</v>
      </c>
      <c r="I87" s="35" t="s">
        <v>70</v>
      </c>
      <c r="J87" s="10" t="str">
        <f>party!A27</f>
        <v>Brian O'Neill</v>
      </c>
      <c r="K87" s="10" t="str">
        <f>party!A28</f>
        <v>Claudia Tebaldi</v>
      </c>
      <c r="L87" s="10" t="str">
        <f>party!A29</f>
        <v>Detlef van Vuuren</v>
      </c>
      <c r="M8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7" s="30" t="str">
        <f>references!D14</f>
        <v>Overview CMIP6-Endorsed MIPs</v>
      </c>
      <c r="S87" s="16" t="str">
        <f>party!A6</f>
        <v>Charlotte Pascoe</v>
      </c>
      <c r="T87" s="20" t="b">
        <v>1</v>
      </c>
      <c r="U87" s="20" t="s">
        <v>338</v>
      </c>
    </row>
    <row r="88" spans="1:21" ht="105">
      <c r="A88" s="12" t="s">
        <v>7400</v>
      </c>
      <c r="B88" s="11" t="s">
        <v>7377</v>
      </c>
      <c r="C88" s="13" t="s">
        <v>449</v>
      </c>
      <c r="E88" s="13">
        <v>4</v>
      </c>
      <c r="F88" s="16" t="s">
        <v>448</v>
      </c>
      <c r="G88" s="19" t="s">
        <v>7383</v>
      </c>
      <c r="H88" s="85" t="s">
        <v>1735</v>
      </c>
      <c r="I88" s="35" t="s">
        <v>70</v>
      </c>
      <c r="J88" s="10" t="str">
        <f>party!$A$27</f>
        <v>Brian O'Neill</v>
      </c>
      <c r="K88" s="10" t="str">
        <f>party!$A$28</f>
        <v>Claudia Tebaldi</v>
      </c>
      <c r="L88" s="10" t="str">
        <f>party!$A$29</f>
        <v>Detlef van Vuuren</v>
      </c>
      <c r="M8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8" s="30" t="str">
        <f>references!D14</f>
        <v>Overview CMIP6-Endorsed MIPs</v>
      </c>
      <c r="S88" s="16" t="str">
        <f>party!A6</f>
        <v>Charlotte Pascoe</v>
      </c>
      <c r="T88" s="20" t="b">
        <v>1</v>
      </c>
      <c r="U88" s="20" t="s">
        <v>338</v>
      </c>
    </row>
    <row r="89" spans="1:21" ht="105">
      <c r="A89" s="12" t="s">
        <v>7401</v>
      </c>
      <c r="B89" s="11" t="s">
        <v>7378</v>
      </c>
      <c r="C89" s="13" t="s">
        <v>3187</v>
      </c>
      <c r="E89" s="13">
        <v>2</v>
      </c>
      <c r="F89" s="16" t="s">
        <v>3186</v>
      </c>
      <c r="G89" s="19" t="s">
        <v>7394</v>
      </c>
      <c r="H89" s="85" t="s">
        <v>1736</v>
      </c>
      <c r="I89" s="35" t="s">
        <v>70</v>
      </c>
      <c r="J89" s="10" t="str">
        <f>party!A27</f>
        <v>Brian O'Neill</v>
      </c>
      <c r="K89" s="10" t="str">
        <f>party!$A$28</f>
        <v>Claudia Tebaldi</v>
      </c>
      <c r="L89" s="10" t="str">
        <f>party!A29</f>
        <v>Detlef van Vuuren</v>
      </c>
      <c r="M8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9" s="13" t="str">
        <f>references!$D$66</f>
        <v>O’Neill, B. C., C. Tebaldi, D. van Vuuren, V. Eyring, P. Fridelingstein, G. Hurtt, R. Knutti, E. Kriegler, J.-F. Lamarque, J. Lowe, J. Meehl, R. Moss, K. Riahi, B. M. Sanderson (2016),  The Scenario Model Intercomparison Project (ScenarioMIP) for CMIP6, Geosci. Model Dev., 9, 3461-3482</v>
      </c>
      <c r="S89" s="16" t="str">
        <f>party!A6</f>
        <v>Charlotte Pascoe</v>
      </c>
      <c r="T89" s="20" t="b">
        <v>1</v>
      </c>
      <c r="U89" s="20" t="s">
        <v>338</v>
      </c>
    </row>
    <row r="90" spans="1:21" ht="105">
      <c r="A90" s="12" t="s">
        <v>7402</v>
      </c>
      <c r="B90" s="11" t="s">
        <v>7385</v>
      </c>
      <c r="C90" s="13" t="s">
        <v>450</v>
      </c>
      <c r="E90" s="13">
        <v>2</v>
      </c>
      <c r="F90" s="16" t="s">
        <v>453</v>
      </c>
      <c r="G90" s="19" t="s">
        <v>7384</v>
      </c>
      <c r="H90" s="85" t="s">
        <v>1737</v>
      </c>
      <c r="I90" s="35" t="s">
        <v>162</v>
      </c>
      <c r="J90" s="10" t="str">
        <f>party!$A$27</f>
        <v>Brian O'Neill</v>
      </c>
      <c r="K90" s="10" t="str">
        <f>party!A28</f>
        <v>Claudia Tebaldi</v>
      </c>
      <c r="L90" s="10" t="str">
        <f>party!A29</f>
        <v>Detlef van Vuuren</v>
      </c>
      <c r="M9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90" s="30" t="str">
        <f>references!D14</f>
        <v>Overview CMIP6-Endorsed MIPs</v>
      </c>
      <c r="S90" s="16" t="str">
        <f>party!A6</f>
        <v>Charlotte Pascoe</v>
      </c>
      <c r="T90" s="20" t="b">
        <v>1</v>
      </c>
      <c r="U90" s="20" t="s">
        <v>338</v>
      </c>
    </row>
    <row r="91" spans="1:21" ht="105">
      <c r="A91" s="12" t="s">
        <v>7403</v>
      </c>
      <c r="B91" s="11" t="s">
        <v>7387</v>
      </c>
      <c r="C91" s="13" t="s">
        <v>451</v>
      </c>
      <c r="E91" s="13">
        <v>2</v>
      </c>
      <c r="F91" s="16" t="s">
        <v>454</v>
      </c>
      <c r="G91" s="19" t="s">
        <v>7386</v>
      </c>
      <c r="H91" s="85" t="s">
        <v>1738</v>
      </c>
      <c r="I91" s="35" t="s">
        <v>70</v>
      </c>
      <c r="J91" s="10" t="str">
        <f>party!A27</f>
        <v>Brian O'Neill</v>
      </c>
      <c r="K91" s="10" t="str">
        <f>party!A28</f>
        <v>Claudia Tebaldi</v>
      </c>
      <c r="L91" s="10" t="str">
        <f>party!A29</f>
        <v>Detlef van Vuuren</v>
      </c>
      <c r="M9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91" s="30" t="str">
        <f>references!D14</f>
        <v>Overview CMIP6-Endorsed MIPs</v>
      </c>
      <c r="S91" s="16" t="str">
        <f>party!A6</f>
        <v>Charlotte Pascoe</v>
      </c>
      <c r="T91" s="20" t="b">
        <v>1</v>
      </c>
      <c r="U91" s="20" t="s">
        <v>338</v>
      </c>
    </row>
    <row r="92" spans="1:21" ht="105">
      <c r="A92" s="12" t="s">
        <v>7404</v>
      </c>
      <c r="B92" s="11" t="s">
        <v>7388</v>
      </c>
      <c r="C92" s="13" t="s">
        <v>452</v>
      </c>
      <c r="E92" s="13">
        <v>4</v>
      </c>
      <c r="F92" s="16" t="s">
        <v>455</v>
      </c>
      <c r="G92" s="19" t="s">
        <v>7389</v>
      </c>
      <c r="H92" s="85" t="s">
        <v>1745</v>
      </c>
      <c r="I92" s="35" t="s">
        <v>70</v>
      </c>
      <c r="J92" s="10" t="str">
        <f>party!A27</f>
        <v>Brian O'Neill</v>
      </c>
      <c r="K92" s="10" t="str">
        <f>party!A28</f>
        <v>Claudia Tebaldi</v>
      </c>
      <c r="L92" s="10" t="str">
        <f>party!A29</f>
        <v>Detlef van Vuuren</v>
      </c>
      <c r="M9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92" s="30" t="str">
        <f>references!$D$14</f>
        <v>Overview CMIP6-Endorsed MIPs</v>
      </c>
      <c r="S92" s="16" t="str">
        <f>party!A6</f>
        <v>Charlotte Pascoe</v>
      </c>
      <c r="T92" s="20" t="b">
        <v>1</v>
      </c>
      <c r="U92" s="20" t="s">
        <v>338</v>
      </c>
    </row>
    <row r="93" spans="1:21" ht="105">
      <c r="A93" s="12" t="s">
        <v>7405</v>
      </c>
      <c r="B93" s="11" t="s">
        <v>7391</v>
      </c>
      <c r="C93" s="13" t="s">
        <v>7390</v>
      </c>
      <c r="E93" s="13">
        <v>4</v>
      </c>
      <c r="F93" s="16" t="s">
        <v>3246</v>
      </c>
      <c r="G93" s="19" t="s">
        <v>7395</v>
      </c>
      <c r="H93" s="149" t="s">
        <v>3235</v>
      </c>
      <c r="I93" s="35" t="s">
        <v>70</v>
      </c>
      <c r="J93" s="10" t="str">
        <f>party!A27</f>
        <v>Brian O'Neill</v>
      </c>
      <c r="K93" s="10" t="str">
        <f>party!A28</f>
        <v>Claudia Tebaldi</v>
      </c>
      <c r="L93" s="10" t="str">
        <f>party!A29</f>
        <v>Detlef van Vuuren</v>
      </c>
      <c r="M93" s="152" t="str">
        <f>references!$D$66</f>
        <v>O’Neill, B. C., C. Tebaldi, D. van Vuuren, V. Eyring, P. Fridelingstein, G. Hurtt, R. Knutti, E. Kriegler, J.-F. Lamarque, J. Lowe, J. Meehl, R. Moss, K. Riahi, B. M. Sanderson (2016),  The Scenario Model Intercomparison Project (ScenarioMIP) for CMIP6, Geosci. Model Dev., 9, 3461-3482</v>
      </c>
      <c r="S93" s="16" t="str">
        <f>party!A6</f>
        <v>Charlotte Pascoe</v>
      </c>
      <c r="T93" s="20" t="b">
        <v>1</v>
      </c>
      <c r="U93" s="20" t="s">
        <v>338</v>
      </c>
    </row>
    <row r="94" spans="1:21" ht="105">
      <c r="A94" s="12" t="s">
        <v>7406</v>
      </c>
      <c r="B94" s="11" t="s">
        <v>7392</v>
      </c>
      <c r="C94" s="13" t="s">
        <v>3213</v>
      </c>
      <c r="E94" s="13">
        <v>2</v>
      </c>
      <c r="F94" s="16" t="s">
        <v>3214</v>
      </c>
      <c r="G94" s="19" t="s">
        <v>7396</v>
      </c>
      <c r="H94" s="85" t="s">
        <v>3204</v>
      </c>
      <c r="I94" s="35" t="s">
        <v>70</v>
      </c>
      <c r="J94" s="10" t="str">
        <f>party!A$27</f>
        <v>Brian O'Neill</v>
      </c>
      <c r="K94" s="10" t="str">
        <f>party!A$28</f>
        <v>Claudia Tebaldi</v>
      </c>
      <c r="L94" s="10" t="str">
        <f>party!A$29</f>
        <v>Detlef van Vuuren</v>
      </c>
      <c r="M94" s="152" t="str">
        <f>references!$D$66</f>
        <v>O’Neill, B. C., C. Tebaldi, D. van Vuuren, V. Eyring, P. Fridelingstein, G. Hurtt, R. Knutti, E. Kriegler, J.-F. Lamarque, J. Lowe, J. Meehl, R. Moss, K. Riahi, B. M. Sanderson (2016),  The Scenario Model Intercomparison Project (ScenarioMIP) for CMIP6, Geosci. Model Dev., 9, 3461-3482</v>
      </c>
      <c r="S94" s="16" t="str">
        <f>party!A$6</f>
        <v>Charlotte Pascoe</v>
      </c>
      <c r="T94" s="20" t="b">
        <v>1</v>
      </c>
      <c r="U94" s="20" t="s">
        <v>338</v>
      </c>
    </row>
    <row r="95" spans="1:21" ht="90">
      <c r="A95" s="12" t="s">
        <v>7407</v>
      </c>
      <c r="B95" s="11" t="s">
        <v>7393</v>
      </c>
      <c r="C95" s="13" t="s">
        <v>6418</v>
      </c>
      <c r="D95" s="16" t="b">
        <v>1</v>
      </c>
      <c r="E95" s="13">
        <v>4</v>
      </c>
      <c r="F95" s="16" t="s">
        <v>6419</v>
      </c>
      <c r="G95" s="19" t="s">
        <v>7397</v>
      </c>
      <c r="H95" s="85" t="s">
        <v>3303</v>
      </c>
      <c r="I95" s="35" t="s">
        <v>70</v>
      </c>
      <c r="J95" s="10" t="str">
        <f>party!A$27</f>
        <v>Brian O'Neill</v>
      </c>
      <c r="K95" s="10" t="str">
        <f>party!A$28</f>
        <v>Claudia Tebaldi</v>
      </c>
      <c r="L95" s="10" t="str">
        <f>party!A$29</f>
        <v>Detlef van Vuuren</v>
      </c>
      <c r="M95" s="152" t="str">
        <f>references!$D$66</f>
        <v>O’Neill, B. C., C. Tebaldi, D. van Vuuren, V. Eyring, P. Fridelingstein, G. Hurtt, R. Knutti, E. Kriegler, J.-F. Lamarque, J. Lowe, J. Meehl, R. Moss, K. Riahi, B. M. Sanderson (2016),  The Scenario Model Intercomparison Project (ScenarioMIP) for CMIP6, Geosci. Model Dev., 9, 3461-3482</v>
      </c>
      <c r="S95" s="16" t="str">
        <f>party!A$6</f>
        <v>Charlotte Pascoe</v>
      </c>
      <c r="T95" s="20" t="b">
        <v>1</v>
      </c>
      <c r="U95" s="20" t="s">
        <v>338</v>
      </c>
    </row>
    <row r="96" spans="1:21" ht="75">
      <c r="A96" s="12" t="s">
        <v>3789</v>
      </c>
      <c r="B96" s="11" t="s">
        <v>485</v>
      </c>
      <c r="C96" s="13" t="s">
        <v>484</v>
      </c>
      <c r="E96" s="13">
        <v>4</v>
      </c>
      <c r="F96" s="16" t="s">
        <v>486</v>
      </c>
      <c r="G96" s="19" t="s">
        <v>7805</v>
      </c>
      <c r="I96" s="35" t="s">
        <v>70</v>
      </c>
      <c r="J96" s="10" t="str">
        <f>party!A30</f>
        <v>William Collins</v>
      </c>
      <c r="K96" s="10" t="str">
        <f>party!A31</f>
        <v>Jean-François Lamarque</v>
      </c>
      <c r="L96" s="10" t="str">
        <f>party!A19</f>
        <v>Michael Schulz</v>
      </c>
      <c r="M96" s="151" t="str">
        <f>references!D76</f>
        <v>Collins, W. J., J.-F. Lamarque, M. Schulz, O. Boucher, V. Eyring, M. I. Hegglin, A. Maycock, G. Myhre, M. Prather, D. Shindell, S. J. Smith (2017), AerChemMIP: Quantifying the effects of chemistry and aerosols in CMIP6, Geosci. Model Dev., 10, 585-607</v>
      </c>
      <c r="N96" s="151" t="str">
        <f>references!$D$2</f>
        <v>Aerosol forcing fields for CMIP6</v>
      </c>
      <c r="O96" s="151" t="str">
        <f>references!D14</f>
        <v>Overview CMIP6-Endorsed MIPs</v>
      </c>
      <c r="R96" s="3" t="str">
        <f>url!$A$2</f>
        <v>Aerosol forcing fields for CMIP6</v>
      </c>
      <c r="S96" s="16" t="str">
        <f>party!A6</f>
        <v>Charlotte Pascoe</v>
      </c>
      <c r="T96" s="20" t="b">
        <v>1</v>
      </c>
      <c r="U96" s="20" t="s">
        <v>42</v>
      </c>
    </row>
    <row r="97" spans="1:21" ht="120">
      <c r="A97" s="12" t="s">
        <v>6653</v>
      </c>
      <c r="B97" s="11" t="s">
        <v>3812</v>
      </c>
      <c r="C97" s="13" t="s">
        <v>6657</v>
      </c>
      <c r="E97" s="13">
        <v>4</v>
      </c>
      <c r="F97" s="16" t="s">
        <v>3813</v>
      </c>
      <c r="G97" s="19" t="s">
        <v>3814</v>
      </c>
      <c r="H97" s="150" t="s">
        <v>3810</v>
      </c>
      <c r="I97" s="35" t="s">
        <v>70</v>
      </c>
      <c r="J97" s="10" t="str">
        <f>party!A30</f>
        <v>William Collins</v>
      </c>
      <c r="K97" s="10" t="str">
        <f>party!A31</f>
        <v>Jean-François Lamarque</v>
      </c>
      <c r="L97" s="10" t="str">
        <f>party!A19</f>
        <v>Michael Schulz</v>
      </c>
      <c r="M97" s="151" t="str">
        <f>references!D76</f>
        <v>Collins, W. J., J.-F. Lamarque, M. Schulz, O. Boucher, V. Eyring, M. I. Hegglin, A. Maycock, G. Myhre, M. Prather, D. Shindell, S. J. Smith (2017), AerChemMIP: Quantifying the effects of chemistry and aerosols in CMIP6, Geosci. Model Dev., 10, 585-607</v>
      </c>
      <c r="N97" s="151" t="str">
        <f>references!$D$5</f>
        <v>Historical GHG concentrations for CMIP6 Historical Runs</v>
      </c>
      <c r="O9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97" s="151" t="str">
        <f>references!D14</f>
        <v>Overview CMIP6-Endorsed MIPs</v>
      </c>
      <c r="R97" s="3" t="str">
        <f>url!$A$169</f>
        <v>Historical greenhouse gas concentrations for climate modelling (CMIP6)</v>
      </c>
      <c r="S97" s="16" t="str">
        <f>party!A6</f>
        <v>Charlotte Pascoe</v>
      </c>
      <c r="T97" s="20" t="b">
        <v>1</v>
      </c>
      <c r="U97" s="20" t="s">
        <v>42</v>
      </c>
    </row>
    <row r="98" spans="1:21" ht="105">
      <c r="A98" s="13" t="s">
        <v>3865</v>
      </c>
      <c r="B98" s="16" t="s">
        <v>3866</v>
      </c>
      <c r="C98" s="13" t="s">
        <v>528</v>
      </c>
      <c r="E98" s="13">
        <v>3</v>
      </c>
      <c r="F98" s="16" t="s">
        <v>499</v>
      </c>
      <c r="G98" s="13" t="s">
        <v>3867</v>
      </c>
      <c r="H98" s="149"/>
      <c r="I98" s="35" t="s">
        <v>70</v>
      </c>
      <c r="J98" s="10" t="str">
        <f>party!$A$30</f>
        <v>William Collins</v>
      </c>
      <c r="K98" s="10" t="str">
        <f>party!$A$31</f>
        <v>Jean-François Lamarque</v>
      </c>
      <c r="L98" s="10" t="str">
        <f>party!$A$19</f>
        <v>Michael Schulz</v>
      </c>
      <c r="M98" s="151" t="str">
        <f>references!D$76</f>
        <v>Collins, W. J., J.-F. Lamarque, M. Schulz, O. Boucher, V. Eyring, M. I. Hegglin, A. Maycock, G. Myhre, M. Prather, D. Shindell, S. J. Smith (2017), AerChemMIP: Quantifying the effects of chemistry and aerosols in CMIP6, Geosci. Model Dev., 10, 585-607</v>
      </c>
      <c r="N98" s="152" t="str">
        <f>references!$D$14</f>
        <v>Overview CMIP6-Endorsed MIPs</v>
      </c>
      <c r="S98" s="16" t="str">
        <f>party!$A$6</f>
        <v>Charlotte Pascoe</v>
      </c>
      <c r="T98" s="20" t="b">
        <v>1</v>
      </c>
      <c r="U98" s="20" t="s">
        <v>5785</v>
      </c>
    </row>
    <row r="99" spans="1:21" ht="75">
      <c r="A99" s="12" t="s">
        <v>4959</v>
      </c>
      <c r="B99" s="11" t="s">
        <v>4955</v>
      </c>
      <c r="C99" s="13" t="s">
        <v>4953</v>
      </c>
      <c r="D99" s="16" t="b">
        <v>1</v>
      </c>
      <c r="E99" s="13">
        <v>1</v>
      </c>
      <c r="F99" s="16" t="s">
        <v>4957</v>
      </c>
      <c r="G99" s="19" t="s">
        <v>4977</v>
      </c>
      <c r="H99" s="150" t="s">
        <v>4952</v>
      </c>
      <c r="I99" s="10" t="s">
        <v>70</v>
      </c>
      <c r="J99" s="10" t="str">
        <f>party!$A$30</f>
        <v>William Collins</v>
      </c>
      <c r="K99" s="10" t="str">
        <f>party!$A$31</f>
        <v>Jean-François Lamarque</v>
      </c>
      <c r="L99" s="10" t="str">
        <f>party!$A$19</f>
        <v>Michael Schulz</v>
      </c>
      <c r="M99" s="151" t="str">
        <f>references!D$76</f>
        <v>Collins, W. J., J.-F. Lamarque, M. Schulz, O. Boucher, V. Eyring, M. I. Hegglin, A. Maycock, G. Myhre, M. Prather, D. Shindell, S. J. Smith (2017), AerChemMIP: Quantifying the effects of chemistry and aerosols in CMIP6, Geosci. Model Dev., 10, 585-607</v>
      </c>
      <c r="N99" s="13" t="str">
        <f>references!$D$16</f>
        <v>Karl E. Taylor, Ronald J. Stouffer, Gerald A. Meehl (2009) A Summary of the CMIP5 Experiment Design</v>
      </c>
      <c r="O99" s="22" t="str">
        <f>references!$D$64</f>
        <v>Pincus, R., P. M. Forster, B. Stevens (2016), The Radiative Forcing Model Intercomparison Project (RFMIP): experimental protocol for CMIP6, Geosci. Model Dev., 9, 3447-3460</v>
      </c>
      <c r="P99" s="152" t="str">
        <f>references!$D$14</f>
        <v>Overview CMIP6-Endorsed MIPs</v>
      </c>
      <c r="Q99" s="13"/>
      <c r="S99" s="16" t="str">
        <f>party!$A$6</f>
        <v>Charlotte Pascoe</v>
      </c>
      <c r="T99" s="20" t="b">
        <v>1</v>
      </c>
      <c r="U99" s="20" t="s">
        <v>5785</v>
      </c>
    </row>
    <row r="100" spans="1:21" ht="75">
      <c r="A100" s="12" t="s">
        <v>4960</v>
      </c>
      <c r="B100" s="11" t="s">
        <v>4956</v>
      </c>
      <c r="C100" s="13" t="s">
        <v>4954</v>
      </c>
      <c r="D100" s="16" t="b">
        <v>1</v>
      </c>
      <c r="E100" s="13">
        <v>1</v>
      </c>
      <c r="F100" s="16" t="s">
        <v>4958</v>
      </c>
      <c r="G100" s="19" t="s">
        <v>4978</v>
      </c>
      <c r="H100" s="150" t="s">
        <v>4952</v>
      </c>
      <c r="I100" s="10" t="s">
        <v>70</v>
      </c>
      <c r="J100" s="10" t="str">
        <f>party!$A$30</f>
        <v>William Collins</v>
      </c>
      <c r="K100" s="10" t="str">
        <f>party!$A$31</f>
        <v>Jean-François Lamarque</v>
      </c>
      <c r="L100" s="10" t="str">
        <f>party!$A$19</f>
        <v>Michael Schulz</v>
      </c>
      <c r="M100" s="151" t="str">
        <f>references!D$76</f>
        <v>Collins, W. J., J.-F. Lamarque, M. Schulz, O. Boucher, V. Eyring, M. I. Hegglin, A. Maycock, G. Myhre, M. Prather, D. Shindell, S. J. Smith (2017), AerChemMIP: Quantifying the effects of chemistry and aerosols in CMIP6, Geosci. Model Dev., 10, 585-607</v>
      </c>
      <c r="N100" s="13" t="str">
        <f>references!$D$16</f>
        <v>Karl E. Taylor, Ronald J. Stouffer, Gerald A. Meehl (2009) A Summary of the CMIP5 Experiment Design</v>
      </c>
      <c r="O100" s="22" t="str">
        <f>references!$D$64</f>
        <v>Pincus, R., P. M. Forster, B. Stevens (2016), The Radiative Forcing Model Intercomparison Project (RFMIP): experimental protocol for CMIP6, Geosci. Model Dev., 9, 3447-3460</v>
      </c>
      <c r="P100" s="152" t="str">
        <f>references!$D$14</f>
        <v>Overview CMIP6-Endorsed MIPs</v>
      </c>
      <c r="Q100" s="13"/>
      <c r="S100" s="16" t="str">
        <f>party!$A$6</f>
        <v>Charlotte Pascoe</v>
      </c>
      <c r="T100" s="20" t="b">
        <v>1</v>
      </c>
      <c r="U100" s="20" t="s">
        <v>5785</v>
      </c>
    </row>
    <row r="101" spans="1:21" ht="120">
      <c r="A101" s="12" t="s">
        <v>3835</v>
      </c>
      <c r="B101" s="11" t="s">
        <v>549</v>
      </c>
      <c r="C101" s="13" t="s">
        <v>496</v>
      </c>
      <c r="E101" s="13">
        <v>1</v>
      </c>
      <c r="F101" s="16" t="s">
        <v>498</v>
      </c>
      <c r="G101" s="19" t="s">
        <v>1746</v>
      </c>
      <c r="H101" s="150"/>
      <c r="I101" s="35" t="s">
        <v>70</v>
      </c>
      <c r="J101" s="10" t="str">
        <f>party!$A$30</f>
        <v>William Collins</v>
      </c>
      <c r="K101" s="10" t="str">
        <f>party!$A$31</f>
        <v>Jean-François Lamarque</v>
      </c>
      <c r="L101" s="10" t="str">
        <f>party!$A$19</f>
        <v>Michael Schulz</v>
      </c>
      <c r="M101" s="151" t="str">
        <f>references!D$76</f>
        <v>Collins, W. J., J.-F. Lamarque, M. Schulz, O. Boucher, V. Eyring, M. I. Hegglin, A. Maycock, G. Myhre, M. Prather, D. Shindell, S. J. Smith (2017), AerChemMIP: Quantifying the effects of chemistry and aerosols in CMIP6, Geosci. Model Dev., 10, 585-607</v>
      </c>
      <c r="N101" s="151" t="str">
        <f>references!$D$5</f>
        <v>Historical GHG concentrations for CMIP6 Historical Runs</v>
      </c>
      <c r="O101"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101" s="152" t="str">
        <f>references!$D$14</f>
        <v>Overview CMIP6-Endorsed MIPs</v>
      </c>
      <c r="R101" s="3" t="str">
        <f>url!$A$169</f>
        <v>Historical greenhouse gas concentrations for climate modelling (CMIP6)</v>
      </c>
      <c r="S101" s="16" t="str">
        <f>party!$A$6</f>
        <v>Charlotte Pascoe</v>
      </c>
      <c r="T101" s="20" t="b">
        <v>1</v>
      </c>
      <c r="U101" s="20" t="s">
        <v>42</v>
      </c>
    </row>
    <row r="102" spans="1:21" ht="75">
      <c r="A102" s="12" t="s">
        <v>3836</v>
      </c>
      <c r="B102" s="11" t="s">
        <v>503</v>
      </c>
      <c r="C102" s="13" t="s">
        <v>506</v>
      </c>
      <c r="D102" s="16" t="b">
        <v>1</v>
      </c>
      <c r="E102" s="13">
        <v>3</v>
      </c>
      <c r="F102" s="16" t="s">
        <v>514</v>
      </c>
      <c r="G102" s="19" t="s">
        <v>1747</v>
      </c>
      <c r="H102" s="150"/>
      <c r="I102" s="35" t="s">
        <v>70</v>
      </c>
      <c r="J102" s="10" t="str">
        <f>party!$A$30</f>
        <v>William Collins</v>
      </c>
      <c r="K102" s="10" t="str">
        <f>party!$A$31</f>
        <v>Jean-François Lamarque</v>
      </c>
      <c r="L102" s="10" t="str">
        <f>party!$A$19</f>
        <v>Michael Schulz</v>
      </c>
      <c r="M102" s="151" t="str">
        <f>references!D$76</f>
        <v>Collins, W. J., J.-F. Lamarque, M. Schulz, O. Boucher, V. Eyring, M. I. Hegglin, A. Maycock, G. Myhre, M. Prather, D. Shindell, S. J. Smith (2017), AerChemMIP: Quantifying the effects of chemistry and aerosols in CMIP6, Geosci. Model Dev., 10, 585-607</v>
      </c>
      <c r="N102" s="152" t="str">
        <f>references!$D$14</f>
        <v>Overview CMIP6-Endorsed MIPs</v>
      </c>
      <c r="S102" s="16" t="str">
        <f>party!$A$6</f>
        <v>Charlotte Pascoe</v>
      </c>
      <c r="T102" s="20" t="b">
        <v>1</v>
      </c>
      <c r="U102" s="20" t="s">
        <v>338</v>
      </c>
    </row>
    <row r="103" spans="1:21" ht="75">
      <c r="A103" s="12" t="s">
        <v>3837</v>
      </c>
      <c r="B103" s="11" t="s">
        <v>505</v>
      </c>
      <c r="C103" s="13" t="s">
        <v>507</v>
      </c>
      <c r="D103" s="16" t="b">
        <v>1</v>
      </c>
      <c r="E103" s="13">
        <v>3</v>
      </c>
      <c r="F103" s="16" t="s">
        <v>511</v>
      </c>
      <c r="G103" s="19" t="s">
        <v>1748</v>
      </c>
      <c r="H103" s="150"/>
      <c r="I103" s="35" t="s">
        <v>70</v>
      </c>
      <c r="J103" s="10" t="str">
        <f>party!$A$30</f>
        <v>William Collins</v>
      </c>
      <c r="K103" s="10" t="str">
        <f>party!$A$31</f>
        <v>Jean-François Lamarque</v>
      </c>
      <c r="L103" s="10" t="str">
        <f>party!$A$19</f>
        <v>Michael Schulz</v>
      </c>
      <c r="M103" s="151" t="str">
        <f>references!D$76</f>
        <v>Collins, W. J., J.-F. Lamarque, M. Schulz, O. Boucher, V. Eyring, M. I. Hegglin, A. Maycock, G. Myhre, M. Prather, D. Shindell, S. J. Smith (2017), AerChemMIP: Quantifying the effects of chemistry and aerosols in CMIP6, Geosci. Model Dev., 10, 585-607</v>
      </c>
      <c r="N103" s="152" t="str">
        <f>references!$D$14</f>
        <v>Overview CMIP6-Endorsed MIPs</v>
      </c>
      <c r="S103" s="16" t="str">
        <f>party!$A$6</f>
        <v>Charlotte Pascoe</v>
      </c>
      <c r="T103" s="20" t="b">
        <v>1</v>
      </c>
      <c r="U103" s="20" t="s">
        <v>338</v>
      </c>
    </row>
    <row r="104" spans="1:21" ht="75">
      <c r="A104" s="12" t="s">
        <v>3838</v>
      </c>
      <c r="B104" s="11" t="s">
        <v>504</v>
      </c>
      <c r="C104" s="13" t="s">
        <v>508</v>
      </c>
      <c r="D104" s="16" t="b">
        <v>1</v>
      </c>
      <c r="E104" s="13">
        <v>3</v>
      </c>
      <c r="F104" s="16" t="s">
        <v>512</v>
      </c>
      <c r="G104" s="19" t="s">
        <v>1749</v>
      </c>
      <c r="H104" s="150"/>
      <c r="I104" s="35" t="s">
        <v>70</v>
      </c>
      <c r="J104" s="10" t="str">
        <f>party!$A$30</f>
        <v>William Collins</v>
      </c>
      <c r="K104" s="10" t="str">
        <f>party!$A$31</f>
        <v>Jean-François Lamarque</v>
      </c>
      <c r="L104" s="10" t="str">
        <f>party!$A$19</f>
        <v>Michael Schulz</v>
      </c>
      <c r="M104" s="151" t="str">
        <f>references!D$76</f>
        <v>Collins, W. J., J.-F. Lamarque, M. Schulz, O. Boucher, V. Eyring, M. I. Hegglin, A. Maycock, G. Myhre, M. Prather, D. Shindell, S. J. Smith (2017), AerChemMIP: Quantifying the effects of chemistry and aerosols in CMIP6, Geosci. Model Dev., 10, 585-607</v>
      </c>
      <c r="N104" s="152" t="str">
        <f>references!$D$14</f>
        <v>Overview CMIP6-Endorsed MIPs</v>
      </c>
      <c r="S104" s="16" t="str">
        <f>party!$A$6</f>
        <v>Charlotte Pascoe</v>
      </c>
      <c r="T104" s="20" t="b">
        <v>1</v>
      </c>
      <c r="U104" s="20" t="s">
        <v>338</v>
      </c>
    </row>
    <row r="105" spans="1:21" ht="90">
      <c r="A105" s="12" t="s">
        <v>3839</v>
      </c>
      <c r="B105" s="11" t="s">
        <v>509</v>
      </c>
      <c r="C105" s="13" t="s">
        <v>510</v>
      </c>
      <c r="D105" s="16" t="b">
        <v>1</v>
      </c>
      <c r="E105" s="13">
        <v>4</v>
      </c>
      <c r="F105" s="16" t="s">
        <v>513</v>
      </c>
      <c r="G105" s="19" t="s">
        <v>1750</v>
      </c>
      <c r="H105" s="150"/>
      <c r="I105" s="35" t="s">
        <v>70</v>
      </c>
      <c r="J105" s="10" t="str">
        <f>party!$A$30</f>
        <v>William Collins</v>
      </c>
      <c r="K105" s="10" t="str">
        <f>party!$A$31</f>
        <v>Jean-François Lamarque</v>
      </c>
      <c r="L105" s="10" t="str">
        <f>party!$A$19</f>
        <v>Michael Schulz</v>
      </c>
      <c r="M105" s="151" t="str">
        <f>references!D$76</f>
        <v>Collins, W. J., J.-F. Lamarque, M. Schulz, O. Boucher, V. Eyring, M. I. Hegglin, A. Maycock, G. Myhre, M. Prather, D. Shindell, S. J. Smith (2017), AerChemMIP: Quantifying the effects of chemistry and aerosols in CMIP6, Geosci. Model Dev., 10, 585-607</v>
      </c>
      <c r="N105" s="152" t="str">
        <f>references!$D$14</f>
        <v>Overview CMIP6-Endorsed MIPs</v>
      </c>
      <c r="S105" s="16" t="str">
        <f>party!$A$6</f>
        <v>Charlotte Pascoe</v>
      </c>
      <c r="T105" s="20" t="b">
        <v>1</v>
      </c>
      <c r="U105" s="20" t="s">
        <v>338</v>
      </c>
    </row>
    <row r="106" spans="1:21" ht="75">
      <c r="A106" s="13" t="s">
        <v>1370</v>
      </c>
      <c r="B106" s="16" t="s">
        <v>518</v>
      </c>
      <c r="C106" s="13" t="s">
        <v>1371</v>
      </c>
      <c r="E106" s="13">
        <v>3</v>
      </c>
      <c r="F106" s="16" t="s">
        <v>519</v>
      </c>
      <c r="G106" s="13" t="s">
        <v>1751</v>
      </c>
      <c r="H106" s="149"/>
      <c r="I106" s="35" t="s">
        <v>70</v>
      </c>
      <c r="J106" s="10" t="str">
        <f>party!$A$30</f>
        <v>William Collins</v>
      </c>
      <c r="K106" s="10" t="str">
        <f>party!$A$31</f>
        <v>Jean-François Lamarque</v>
      </c>
      <c r="L106" s="10" t="str">
        <f>party!$A$19</f>
        <v>Michael Schulz</v>
      </c>
      <c r="M106" s="151" t="str">
        <f>references!D$76</f>
        <v>Collins, W. J., J.-F. Lamarque, M. Schulz, O. Boucher, V. Eyring, M. I. Hegglin, A. Maycock, G. Myhre, M. Prather, D. Shindell, S. J. Smith (2017), AerChemMIP: Quantifying the effects of chemistry and aerosols in CMIP6, Geosci. Model Dev., 10, 585-607</v>
      </c>
      <c r="N106" s="152" t="str">
        <f>references!$D$14</f>
        <v>Overview CMIP6-Endorsed MIPs</v>
      </c>
      <c r="S106" s="16" t="str">
        <f>party!$A$6</f>
        <v>Charlotte Pascoe</v>
      </c>
      <c r="T106" s="20" t="b">
        <v>1</v>
      </c>
      <c r="U106" s="20" t="s">
        <v>5785</v>
      </c>
    </row>
    <row r="107" spans="1:21" ht="75">
      <c r="A107" s="12" t="s">
        <v>5329</v>
      </c>
      <c r="B107" s="11" t="s">
        <v>1367</v>
      </c>
      <c r="C107" s="13" t="s">
        <v>1368</v>
      </c>
      <c r="D107" s="16" t="b">
        <v>1</v>
      </c>
      <c r="E107" s="13">
        <v>4</v>
      </c>
      <c r="F107" s="16" t="s">
        <v>1369</v>
      </c>
      <c r="G107" s="19" t="s">
        <v>1752</v>
      </c>
      <c r="H107" s="150" t="s">
        <v>3783</v>
      </c>
      <c r="I107" s="35" t="s">
        <v>70</v>
      </c>
      <c r="J107" s="10" t="str">
        <f>party!$A$30</f>
        <v>William Collins</v>
      </c>
      <c r="K107" s="10" t="str">
        <f>party!$A$31</f>
        <v>Jean-François Lamarque</v>
      </c>
      <c r="L107" s="10" t="str">
        <f>party!$A$19</f>
        <v>Michael Schulz</v>
      </c>
      <c r="M107" s="151" t="str">
        <f>references!D$76</f>
        <v>Collins, W. J., J.-F. Lamarque, M. Schulz, O. Boucher, V. Eyring, M. I. Hegglin, A. Maycock, G. Myhre, M. Prather, D. Shindell, S. J. Smith (2017), AerChemMIP: Quantifying the effects of chemistry and aerosols in CMIP6, Geosci. Model Dev., 10, 585-607</v>
      </c>
      <c r="N107" s="152" t="str">
        <f>references!$D$14</f>
        <v>Overview CMIP6-Endorsed MIPs</v>
      </c>
      <c r="S107" s="16" t="str">
        <f>party!$A$6</f>
        <v>Charlotte Pascoe</v>
      </c>
      <c r="T107" s="20" t="b">
        <v>1</v>
      </c>
      <c r="U107" s="20" t="s">
        <v>338</v>
      </c>
    </row>
    <row r="108" spans="1:21" ht="75">
      <c r="A108" s="12" t="s">
        <v>5330</v>
      </c>
      <c r="B108" s="11" t="s">
        <v>1385</v>
      </c>
      <c r="C108" s="13" t="s">
        <v>1386</v>
      </c>
      <c r="E108" s="13">
        <v>4</v>
      </c>
      <c r="F108" s="16" t="s">
        <v>1387</v>
      </c>
      <c r="G108" s="19" t="s">
        <v>1753</v>
      </c>
      <c r="H108" s="150" t="s">
        <v>3783</v>
      </c>
      <c r="I108" s="35" t="s">
        <v>70</v>
      </c>
      <c r="J108" s="10" t="str">
        <f>party!$A$30</f>
        <v>William Collins</v>
      </c>
      <c r="K108" s="10" t="str">
        <f>party!$A$31</f>
        <v>Jean-François Lamarque</v>
      </c>
      <c r="L108" s="10" t="str">
        <f>party!$A$19</f>
        <v>Michael Schulz</v>
      </c>
      <c r="M108" s="151" t="str">
        <f>references!D$76</f>
        <v>Collins, W. J., J.-F. Lamarque, M. Schulz, O. Boucher, V. Eyring, M. I. Hegglin, A. Maycock, G. Myhre, M. Prather, D. Shindell, S. J. Smith (2017), AerChemMIP: Quantifying the effects of chemistry and aerosols in CMIP6, Geosci. Model Dev., 10, 585-607</v>
      </c>
      <c r="N108" s="152" t="str">
        <f>references!$D$14</f>
        <v>Overview CMIP6-Endorsed MIPs</v>
      </c>
      <c r="S108" s="16" t="str">
        <f>party!$A$6</f>
        <v>Charlotte Pascoe</v>
      </c>
      <c r="T108" s="20" t="b">
        <v>1</v>
      </c>
      <c r="U108" s="20" t="s">
        <v>338</v>
      </c>
    </row>
    <row r="109" spans="1:21" ht="75">
      <c r="A109" s="12" t="s">
        <v>5331</v>
      </c>
      <c r="B109" s="11" t="s">
        <v>1372</v>
      </c>
      <c r="C109" s="13" t="s">
        <v>1377</v>
      </c>
      <c r="D109" s="16" t="b">
        <v>1</v>
      </c>
      <c r="E109" s="13">
        <v>4</v>
      </c>
      <c r="F109" s="16" t="s">
        <v>1373</v>
      </c>
      <c r="G109" s="19" t="s">
        <v>5332</v>
      </c>
      <c r="H109" s="150" t="s">
        <v>3783</v>
      </c>
      <c r="I109" s="35" t="s">
        <v>70</v>
      </c>
      <c r="J109" s="10" t="str">
        <f>party!$A$30</f>
        <v>William Collins</v>
      </c>
      <c r="K109" s="10" t="str">
        <f>party!$A$31</f>
        <v>Jean-François Lamarque</v>
      </c>
      <c r="L109" s="10" t="str">
        <f>party!$A$19</f>
        <v>Michael Schulz</v>
      </c>
      <c r="M109" s="151" t="str">
        <f>references!D$76</f>
        <v>Collins, W. J., J.-F. Lamarque, M. Schulz, O. Boucher, V. Eyring, M. I. Hegglin, A. Maycock, G. Myhre, M. Prather, D. Shindell, S. J. Smith (2017), AerChemMIP: Quantifying the effects of chemistry and aerosols in CMIP6, Geosci. Model Dev., 10, 585-607</v>
      </c>
      <c r="N109" s="152" t="str">
        <f>references!$D$14</f>
        <v>Overview CMIP6-Endorsed MIPs</v>
      </c>
      <c r="S109" s="16" t="str">
        <f>party!$A$6</f>
        <v>Charlotte Pascoe</v>
      </c>
      <c r="T109" s="20" t="b">
        <v>1</v>
      </c>
      <c r="U109" s="20" t="s">
        <v>338</v>
      </c>
    </row>
    <row r="110" spans="1:21" ht="75">
      <c r="A110" s="12" t="s">
        <v>5333</v>
      </c>
      <c r="B110" s="11" t="s">
        <v>521</v>
      </c>
      <c r="C110" s="13" t="s">
        <v>520</v>
      </c>
      <c r="E110" s="13">
        <v>4</v>
      </c>
      <c r="F110" s="16" t="s">
        <v>1378</v>
      </c>
      <c r="G110" s="19" t="s">
        <v>1754</v>
      </c>
      <c r="H110" s="150" t="s">
        <v>3783</v>
      </c>
      <c r="I110" s="35" t="s">
        <v>70</v>
      </c>
      <c r="J110" s="10" t="str">
        <f>party!$A$30</f>
        <v>William Collins</v>
      </c>
      <c r="K110" s="10" t="str">
        <f>party!$A$31</f>
        <v>Jean-François Lamarque</v>
      </c>
      <c r="L110" s="10" t="str">
        <f>party!$A$19</f>
        <v>Michael Schulz</v>
      </c>
      <c r="M110" s="151" t="str">
        <f>references!D$76</f>
        <v>Collins, W. J., J.-F. Lamarque, M. Schulz, O. Boucher, V. Eyring, M. I. Hegglin, A. Maycock, G. Myhre, M. Prather, D. Shindell, S. J. Smith (2017), AerChemMIP: Quantifying the effects of chemistry and aerosols in CMIP6, Geosci. Model Dev., 10, 585-607</v>
      </c>
      <c r="N110" s="152" t="str">
        <f>references!$D$14</f>
        <v>Overview CMIP6-Endorsed MIPs</v>
      </c>
      <c r="S110" s="16" t="str">
        <f>party!$A$6</f>
        <v>Charlotte Pascoe</v>
      </c>
      <c r="T110" s="20" t="b">
        <v>1</v>
      </c>
      <c r="U110" s="20" t="s">
        <v>338</v>
      </c>
    </row>
    <row r="111" spans="1:21" ht="75">
      <c r="A111" s="12" t="s">
        <v>5334</v>
      </c>
      <c r="B111" s="11" t="s">
        <v>1388</v>
      </c>
      <c r="C111" s="13" t="s">
        <v>1389</v>
      </c>
      <c r="E111" s="13">
        <v>4</v>
      </c>
      <c r="F111" s="16" t="s">
        <v>1390</v>
      </c>
      <c r="G111" s="19" t="s">
        <v>1755</v>
      </c>
      <c r="H111" s="150" t="s">
        <v>3783</v>
      </c>
      <c r="I111" s="35" t="s">
        <v>70</v>
      </c>
      <c r="J111" s="10" t="str">
        <f>party!$A$30</f>
        <v>William Collins</v>
      </c>
      <c r="K111" s="10" t="str">
        <f>party!$A$31</f>
        <v>Jean-François Lamarque</v>
      </c>
      <c r="L111" s="10" t="str">
        <f>party!$A$19</f>
        <v>Michael Schulz</v>
      </c>
      <c r="M111" s="151" t="str">
        <f>references!D$76</f>
        <v>Collins, W. J., J.-F. Lamarque, M. Schulz, O. Boucher, V. Eyring, M. I. Hegglin, A. Maycock, G. Myhre, M. Prather, D. Shindell, S. J. Smith (2017), AerChemMIP: Quantifying the effects of chemistry and aerosols in CMIP6, Geosci. Model Dev., 10, 585-607</v>
      </c>
      <c r="N111" s="152" t="str">
        <f>references!$D$14</f>
        <v>Overview CMIP6-Endorsed MIPs</v>
      </c>
      <c r="S111" s="16" t="str">
        <f>party!$A$6</f>
        <v>Charlotte Pascoe</v>
      </c>
      <c r="T111" s="20" t="b">
        <v>1</v>
      </c>
      <c r="U111" s="20" t="s">
        <v>338</v>
      </c>
    </row>
    <row r="112" spans="1:21" ht="75">
      <c r="A112" s="12" t="s">
        <v>5335</v>
      </c>
      <c r="B112" s="11" t="s">
        <v>5336</v>
      </c>
      <c r="C112" s="13" t="s">
        <v>1384</v>
      </c>
      <c r="E112" s="13">
        <v>4</v>
      </c>
      <c r="F112" s="16" t="s">
        <v>5338</v>
      </c>
      <c r="G112" s="19" t="s">
        <v>5337</v>
      </c>
      <c r="H112" s="150" t="s">
        <v>3783</v>
      </c>
      <c r="I112" s="35" t="s">
        <v>70</v>
      </c>
      <c r="J112" s="10" t="str">
        <f>party!$A$30</f>
        <v>William Collins</v>
      </c>
      <c r="K112" s="10" t="str">
        <f>party!$A$31</f>
        <v>Jean-François Lamarque</v>
      </c>
      <c r="L112" s="10" t="str">
        <f>party!$A$19</f>
        <v>Michael Schulz</v>
      </c>
      <c r="M112" s="151" t="str">
        <f>references!D$76</f>
        <v>Collins, W. J., J.-F. Lamarque, M. Schulz, O. Boucher, V. Eyring, M. I. Hegglin, A. Maycock, G. Myhre, M. Prather, D. Shindell, S. J. Smith (2017), AerChemMIP: Quantifying the effects of chemistry and aerosols in CMIP6, Geosci. Model Dev., 10, 585-607</v>
      </c>
      <c r="N112" s="152" t="str">
        <f>references!$D$14</f>
        <v>Overview CMIP6-Endorsed MIPs</v>
      </c>
      <c r="S112" s="16" t="str">
        <f>party!$A$6</f>
        <v>Charlotte Pascoe</v>
      </c>
      <c r="T112" s="20" t="b">
        <v>1</v>
      </c>
      <c r="U112" s="20" t="s">
        <v>338</v>
      </c>
    </row>
    <row r="113" spans="1:21" ht="90">
      <c r="A113" s="12" t="s">
        <v>1374</v>
      </c>
      <c r="B113" s="11" t="s">
        <v>1375</v>
      </c>
      <c r="C113" s="13" t="s">
        <v>1376</v>
      </c>
      <c r="D113" s="16" t="b">
        <v>1</v>
      </c>
      <c r="E113" s="13">
        <v>4</v>
      </c>
      <c r="F113" s="16" t="s">
        <v>1379</v>
      </c>
      <c r="G113" s="19" t="s">
        <v>1756</v>
      </c>
      <c r="H113" s="150" t="s">
        <v>3783</v>
      </c>
      <c r="I113" s="35" t="s">
        <v>70</v>
      </c>
      <c r="J113" s="10" t="str">
        <f>party!$A$30</f>
        <v>William Collins</v>
      </c>
      <c r="K113" s="10" t="str">
        <f>party!$A$31</f>
        <v>Jean-François Lamarque</v>
      </c>
      <c r="L113" s="10" t="str">
        <f>party!$A$19</f>
        <v>Michael Schulz</v>
      </c>
      <c r="M113" s="151" t="str">
        <f>references!D$76</f>
        <v>Collins, W. J., J.-F. Lamarque, M. Schulz, O. Boucher, V. Eyring, M. I. Hegglin, A. Maycock, G. Myhre, M. Prather, D. Shindell, S. J. Smith (2017), AerChemMIP: Quantifying the effects of chemistry and aerosols in CMIP6, Geosci. Model Dev., 10, 585-607</v>
      </c>
      <c r="N113" s="152" t="str">
        <f>references!$D$14</f>
        <v>Overview CMIP6-Endorsed MIPs</v>
      </c>
      <c r="S113" s="16" t="str">
        <f>party!$A$6</f>
        <v>Charlotte Pascoe</v>
      </c>
      <c r="T113" s="20" t="b">
        <v>1</v>
      </c>
      <c r="U113" s="20" t="s">
        <v>338</v>
      </c>
    </row>
    <row r="114" spans="1:21" ht="75">
      <c r="A114" s="12" t="s">
        <v>522</v>
      </c>
      <c r="B114" s="11" t="s">
        <v>523</v>
      </c>
      <c r="C114" s="13" t="s">
        <v>524</v>
      </c>
      <c r="E114" s="13">
        <v>4</v>
      </c>
      <c r="F114" s="16" t="s">
        <v>525</v>
      </c>
      <c r="G114" s="19" t="s">
        <v>1757</v>
      </c>
      <c r="H114" s="150" t="s">
        <v>3783</v>
      </c>
      <c r="I114" s="35" t="s">
        <v>70</v>
      </c>
      <c r="J114" s="10" t="str">
        <f>party!$A$30</f>
        <v>William Collins</v>
      </c>
      <c r="K114" s="10" t="str">
        <f>party!$A$31</f>
        <v>Jean-François Lamarque</v>
      </c>
      <c r="L114" s="10" t="str">
        <f>party!$A$19</f>
        <v>Michael Schulz</v>
      </c>
      <c r="M114" s="151" t="str">
        <f>references!D$76</f>
        <v>Collins, W. J., J.-F. Lamarque, M. Schulz, O. Boucher, V. Eyring, M. I. Hegglin, A. Maycock, G. Myhre, M. Prather, D. Shindell, S. J. Smith (2017), AerChemMIP: Quantifying the effects of chemistry and aerosols in CMIP6, Geosci. Model Dev., 10, 585-607</v>
      </c>
      <c r="N114" s="152" t="str">
        <f>references!$D$14</f>
        <v>Overview CMIP6-Endorsed MIPs</v>
      </c>
      <c r="S114" s="16" t="str">
        <f>party!$A$6</f>
        <v>Charlotte Pascoe</v>
      </c>
      <c r="T114" s="20" t="b">
        <v>1</v>
      </c>
      <c r="U114" s="20" t="s">
        <v>338</v>
      </c>
    </row>
    <row r="115" spans="1:21" ht="75">
      <c r="A115" s="12" t="s">
        <v>1380</v>
      </c>
      <c r="B115" s="11" t="s">
        <v>1381</v>
      </c>
      <c r="C115" s="13" t="s">
        <v>1382</v>
      </c>
      <c r="D115" s="16" t="b">
        <v>1</v>
      </c>
      <c r="E115" s="13">
        <v>4</v>
      </c>
      <c r="F115" s="16" t="s">
        <v>1383</v>
      </c>
      <c r="G115" s="19" t="s">
        <v>1758</v>
      </c>
      <c r="H115" s="150" t="s">
        <v>3783</v>
      </c>
      <c r="I115" s="35" t="s">
        <v>70</v>
      </c>
      <c r="J115" s="10" t="str">
        <f>party!$A$30</f>
        <v>William Collins</v>
      </c>
      <c r="K115" s="10" t="str">
        <f>party!$A$31</f>
        <v>Jean-François Lamarque</v>
      </c>
      <c r="L115" s="10" t="str">
        <f>party!$A$19</f>
        <v>Michael Schulz</v>
      </c>
      <c r="M115" s="151" t="str">
        <f>references!D$76</f>
        <v>Collins, W. J., J.-F. Lamarque, M. Schulz, O. Boucher, V. Eyring, M. I. Hegglin, A. Maycock, G. Myhre, M. Prather, D. Shindell, S. J. Smith (2017), AerChemMIP: Quantifying the effects of chemistry and aerosols in CMIP6, Geosci. Model Dev., 10, 585-607</v>
      </c>
      <c r="N115" s="152" t="str">
        <f>references!$D$14</f>
        <v>Overview CMIP6-Endorsed MIPs</v>
      </c>
      <c r="S115" s="16" t="str">
        <f>party!$A$6</f>
        <v>Charlotte Pascoe</v>
      </c>
      <c r="T115" s="20" t="b">
        <v>1</v>
      </c>
      <c r="U115" s="20" t="s">
        <v>338</v>
      </c>
    </row>
    <row r="116" spans="1:21" ht="120">
      <c r="A116" s="12" t="s">
        <v>3868</v>
      </c>
      <c r="B116" s="11" t="s">
        <v>3868</v>
      </c>
      <c r="C116" s="13" t="s">
        <v>526</v>
      </c>
      <c r="E116" s="13">
        <v>3</v>
      </c>
      <c r="F116" s="16" t="s">
        <v>527</v>
      </c>
      <c r="G116" s="19" t="s">
        <v>3811</v>
      </c>
      <c r="H116" s="150" t="s">
        <v>3810</v>
      </c>
      <c r="I116" s="35" t="s">
        <v>70</v>
      </c>
      <c r="J116" s="10" t="str">
        <f>party!$A$30</f>
        <v>William Collins</v>
      </c>
      <c r="K116" s="10" t="str">
        <f>party!$A$31</f>
        <v>Jean-François Lamarque</v>
      </c>
      <c r="L116" s="10" t="str">
        <f>party!$A$19</f>
        <v>Michael Schulz</v>
      </c>
      <c r="M116" s="151" t="str">
        <f>references!D$76</f>
        <v>Collins, W. J., J.-F. Lamarque, M. Schulz, O. Boucher, V. Eyring, M. I. Hegglin, A. Maycock, G. Myhre, M. Prather, D. Shindell, S. J. Smith (2017), AerChemMIP: Quantifying the effects of chemistry and aerosols in CMIP6, Geosci. Model Dev., 10, 585-607</v>
      </c>
      <c r="N116" s="151" t="str">
        <f>references!$D$5</f>
        <v>Historical GHG concentrations for CMIP6 Historical Runs</v>
      </c>
      <c r="O116"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116" s="152" t="str">
        <f>references!$D$14</f>
        <v>Overview CMIP6-Endorsed MIPs</v>
      </c>
      <c r="R116" s="3" t="str">
        <f>url!$A$169</f>
        <v>Historical greenhouse gas concentrations for climate modelling (CMIP6)</v>
      </c>
      <c r="S116" s="16" t="str">
        <f>party!$A$6</f>
        <v>Charlotte Pascoe</v>
      </c>
      <c r="T116" s="20" t="b">
        <v>1</v>
      </c>
      <c r="U116" s="20" t="s">
        <v>42</v>
      </c>
    </row>
    <row r="117" spans="1:21" ht="120">
      <c r="A117" s="12" t="s">
        <v>3803</v>
      </c>
      <c r="B117" s="11" t="s">
        <v>3799</v>
      </c>
      <c r="C117" s="13" t="s">
        <v>3806</v>
      </c>
      <c r="E117" s="13">
        <v>3</v>
      </c>
      <c r="F117" s="16" t="s">
        <v>3800</v>
      </c>
      <c r="G117" s="19" t="s">
        <v>3801</v>
      </c>
      <c r="H117" s="150" t="s">
        <v>3810</v>
      </c>
      <c r="I117" s="35" t="s">
        <v>70</v>
      </c>
      <c r="J117" s="10" t="str">
        <f>party!$A$30</f>
        <v>William Collins</v>
      </c>
      <c r="K117" s="10" t="str">
        <f>party!$A$31</f>
        <v>Jean-François Lamarque</v>
      </c>
      <c r="L117" s="10" t="str">
        <f>party!$A$19</f>
        <v>Michael Schulz</v>
      </c>
      <c r="M117" s="151" t="str">
        <f>references!D$76</f>
        <v>Collins, W. J., J.-F. Lamarque, M. Schulz, O. Boucher, V. Eyring, M. I. Hegglin, A. Maycock, G. Myhre, M. Prather, D. Shindell, S. J. Smith (2017), AerChemMIP: Quantifying the effects of chemistry and aerosols in CMIP6, Geosci. Model Dev., 10, 585-607</v>
      </c>
      <c r="N11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17" s="151" t="str">
        <f>references!$D$5</f>
        <v>Historical GHG concentrations for CMIP6 Historical Runs</v>
      </c>
      <c r="R117" s="3" t="str">
        <f>url!$A$169</f>
        <v>Historical greenhouse gas concentrations for climate modelling (CMIP6)</v>
      </c>
      <c r="S117" s="16" t="str">
        <f>party!$A$6</f>
        <v>Charlotte Pascoe</v>
      </c>
      <c r="T117" s="20" t="b">
        <v>1</v>
      </c>
      <c r="U117" s="20" t="s">
        <v>1361</v>
      </c>
    </row>
    <row r="118" spans="1:21" ht="120">
      <c r="A118" s="12" t="s">
        <v>3804</v>
      </c>
      <c r="B118" s="11" t="s">
        <v>3802</v>
      </c>
      <c r="C118" s="13" t="s">
        <v>3805</v>
      </c>
      <c r="E118" s="13">
        <v>3</v>
      </c>
      <c r="F118" s="16" t="s">
        <v>3807</v>
      </c>
      <c r="G118" s="19" t="s">
        <v>3808</v>
      </c>
      <c r="H118" s="150" t="s">
        <v>3810</v>
      </c>
      <c r="I118" s="35" t="s">
        <v>70</v>
      </c>
      <c r="J118" s="10" t="str">
        <f>party!$A$30</f>
        <v>William Collins</v>
      </c>
      <c r="K118" s="10" t="str">
        <f>party!$A$31</f>
        <v>Jean-François Lamarque</v>
      </c>
      <c r="L118" s="10" t="str">
        <f>party!$A$19</f>
        <v>Michael Schulz</v>
      </c>
      <c r="M118" s="151" t="str">
        <f>references!D$76</f>
        <v>Collins, W. J., J.-F. Lamarque, M. Schulz, O. Boucher, V. Eyring, M. I. Hegglin, A. Maycock, G. Myhre, M. Prather, D. Shindell, S. J. Smith (2017), AerChemMIP: Quantifying the effects of chemistry and aerosols in CMIP6, Geosci. Model Dev., 10, 585-607</v>
      </c>
      <c r="N118"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18" s="151" t="str">
        <f>references!$D$5</f>
        <v>Historical GHG concentrations for CMIP6 Historical Runs</v>
      </c>
      <c r="R118" s="3" t="str">
        <f>url!$A$169</f>
        <v>Historical greenhouse gas concentrations for climate modelling (CMIP6)</v>
      </c>
      <c r="S118" s="16" t="str">
        <f>party!$A$6</f>
        <v>Charlotte Pascoe</v>
      </c>
      <c r="T118" s="20" t="b">
        <v>1</v>
      </c>
      <c r="U118" s="20" t="s">
        <v>1361</v>
      </c>
    </row>
    <row r="119" spans="1:21" ht="75">
      <c r="A119" s="12" t="s">
        <v>3846</v>
      </c>
      <c r="B119" s="11" t="s">
        <v>3847</v>
      </c>
      <c r="C119" s="13" t="s">
        <v>3849</v>
      </c>
      <c r="E119" s="13">
        <v>3</v>
      </c>
      <c r="F119" s="16" t="s">
        <v>3851</v>
      </c>
      <c r="G119" s="19" t="s">
        <v>3853</v>
      </c>
      <c r="H119" s="150" t="s">
        <v>3821</v>
      </c>
      <c r="I119" s="35" t="s">
        <v>70</v>
      </c>
      <c r="J119" s="10" t="str">
        <f>party!$A$30</f>
        <v>William Collins</v>
      </c>
      <c r="K119" s="10" t="str">
        <f>party!$A$31</f>
        <v>Jean-François Lamarque</v>
      </c>
      <c r="L119" s="10" t="str">
        <f>party!$A$19</f>
        <v>Michael Schulz</v>
      </c>
      <c r="M119" s="151" t="str">
        <f>references!D$76</f>
        <v>Collins, W. J., J.-F. Lamarque, M. Schulz, O. Boucher, V. Eyring, M. I. Hegglin, A. Maycock, G. Myhre, M. Prather, D. Shindell, S. J. Smith (2017), AerChemMIP: Quantifying the effects of chemistry and aerosols in CMIP6, Geosci. Model Dev., 10, 585-607</v>
      </c>
      <c r="N119" s="151" t="str">
        <f>references!$D$2</f>
        <v>Aerosol forcing fields for CMIP6</v>
      </c>
      <c r="R119" s="3" t="str">
        <f>url!$A$2</f>
        <v>Aerosol forcing fields for CMIP6</v>
      </c>
      <c r="S119" s="16" t="str">
        <f>party!$A$6</f>
        <v>Charlotte Pascoe</v>
      </c>
      <c r="T119" s="20" t="b">
        <v>1</v>
      </c>
      <c r="U119" s="20" t="s">
        <v>1361</v>
      </c>
    </row>
    <row r="120" spans="1:21" ht="75">
      <c r="A120" s="12" t="s">
        <v>3869</v>
      </c>
      <c r="B120" s="11" t="s">
        <v>3848</v>
      </c>
      <c r="C120" s="13" t="s">
        <v>3850</v>
      </c>
      <c r="E120" s="13">
        <v>3</v>
      </c>
      <c r="F120" s="16" t="s">
        <v>3852</v>
      </c>
      <c r="G120" s="19" t="s">
        <v>3854</v>
      </c>
      <c r="H120" s="150" t="s">
        <v>3821</v>
      </c>
      <c r="I120" s="35" t="s">
        <v>70</v>
      </c>
      <c r="J120" s="10" t="str">
        <f>party!$A$30</f>
        <v>William Collins</v>
      </c>
      <c r="K120" s="10" t="str">
        <f>party!$A$31</f>
        <v>Jean-François Lamarque</v>
      </c>
      <c r="L120" s="10" t="str">
        <f>party!$A$19</f>
        <v>Michael Schulz</v>
      </c>
      <c r="M120" s="151" t="str">
        <f>references!D$76</f>
        <v>Collins, W. J., J.-F. Lamarque, M. Schulz, O. Boucher, V. Eyring, M. I. Hegglin, A. Maycock, G. Myhre, M. Prather, D. Shindell, S. J. Smith (2017), AerChemMIP: Quantifying the effects of chemistry and aerosols in CMIP6, Geosci. Model Dev., 10, 585-607</v>
      </c>
      <c r="N120" s="151" t="str">
        <f>references!$D$2</f>
        <v>Aerosol forcing fields for CMIP6</v>
      </c>
      <c r="R120" s="3" t="str">
        <f>url!$A$2</f>
        <v>Aerosol forcing fields for CMIP6</v>
      </c>
      <c r="S120" s="16" t="str">
        <f>party!$A$6</f>
        <v>Charlotte Pascoe</v>
      </c>
      <c r="T120" s="20" t="b">
        <v>1</v>
      </c>
      <c r="U120" s="20" t="s">
        <v>1361</v>
      </c>
    </row>
    <row r="121" spans="1:21" ht="120">
      <c r="A121" s="12" t="s">
        <v>6654</v>
      </c>
      <c r="B121" s="11" t="s">
        <v>6656</v>
      </c>
      <c r="C121" s="13" t="s">
        <v>6658</v>
      </c>
      <c r="E121" s="13">
        <v>3</v>
      </c>
      <c r="F121" s="16" t="s">
        <v>3809</v>
      </c>
      <c r="G121" s="19" t="s">
        <v>6625</v>
      </c>
      <c r="H121" s="150" t="s">
        <v>3810</v>
      </c>
      <c r="I121" s="35" t="s">
        <v>70</v>
      </c>
      <c r="J121" s="10" t="str">
        <f>party!$A$30</f>
        <v>William Collins</v>
      </c>
      <c r="K121" s="10" t="str">
        <f>party!$A$31</f>
        <v>Jean-François Lamarque</v>
      </c>
      <c r="L121" s="10" t="str">
        <f>party!$A$19</f>
        <v>Michael Schulz</v>
      </c>
      <c r="M121" s="151" t="str">
        <f>references!D$76</f>
        <v>Collins, W. J., J.-F. Lamarque, M. Schulz, O. Boucher, V. Eyring, M. I. Hegglin, A. Maycock, G. Myhre, M. Prather, D. Shindell, S. J. Smith (2017), AerChemMIP: Quantifying the effects of chemistry and aerosols in CMIP6, Geosci. Model Dev., 10, 585-607</v>
      </c>
      <c r="N121"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1" s="151" t="str">
        <f>references!$D$5</f>
        <v>Historical GHG concentrations for CMIP6 Historical Runs</v>
      </c>
      <c r="R121" s="3" t="str">
        <f>url!$A$169</f>
        <v>Historical greenhouse gas concentrations for climate modelling (CMIP6)</v>
      </c>
      <c r="S121" s="16" t="str">
        <f>party!$A$6</f>
        <v>Charlotte Pascoe</v>
      </c>
      <c r="T121" s="20" t="b">
        <v>1</v>
      </c>
      <c r="U121" s="20" t="s">
        <v>1361</v>
      </c>
    </row>
    <row r="122" spans="1:21" ht="120">
      <c r="A122" s="12" t="s">
        <v>3895</v>
      </c>
      <c r="B122" s="11" t="s">
        <v>3896</v>
      </c>
      <c r="C122" s="13" t="s">
        <v>6659</v>
      </c>
      <c r="E122" s="13">
        <v>3</v>
      </c>
      <c r="F122" s="16" t="s">
        <v>3897</v>
      </c>
      <c r="G122" s="19" t="s">
        <v>6626</v>
      </c>
      <c r="H122" s="150" t="s">
        <v>3810</v>
      </c>
      <c r="I122" s="35" t="s">
        <v>70</v>
      </c>
      <c r="J122" s="10" t="str">
        <f>party!$A$30</f>
        <v>William Collins</v>
      </c>
      <c r="K122" s="10" t="str">
        <f>party!$A$31</f>
        <v>Jean-François Lamarque</v>
      </c>
      <c r="L122" s="10" t="str">
        <f>party!$A$19</f>
        <v>Michael Schulz</v>
      </c>
      <c r="M122" s="151" t="str">
        <f>references!D$76</f>
        <v>Collins, W. J., J.-F. Lamarque, M. Schulz, O. Boucher, V. Eyring, M. I. Hegglin, A. Maycock, G. Myhre, M. Prather, D. Shindell, S. J. Smith (2017), AerChemMIP: Quantifying the effects of chemistry and aerosols in CMIP6, Geosci. Model Dev., 10, 585-607</v>
      </c>
      <c r="N122"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2" s="151" t="str">
        <f>references!$D$5</f>
        <v>Historical GHG concentrations for CMIP6 Historical Runs</v>
      </c>
      <c r="R122" s="3" t="str">
        <f>url!$A$169</f>
        <v>Historical greenhouse gas concentrations for climate modelling (CMIP6)</v>
      </c>
      <c r="S122" s="16" t="str">
        <f>party!$A$6</f>
        <v>Charlotte Pascoe</v>
      </c>
      <c r="T122" s="20" t="b">
        <v>1</v>
      </c>
      <c r="U122" s="20" t="s">
        <v>42</v>
      </c>
    </row>
    <row r="123" spans="1:21" ht="120">
      <c r="A123" s="12" t="s">
        <v>3797</v>
      </c>
      <c r="B123" s="11" t="s">
        <v>3794</v>
      </c>
      <c r="C123" s="13" t="s">
        <v>3798</v>
      </c>
      <c r="E123" s="13">
        <v>3</v>
      </c>
      <c r="F123" s="16" t="s">
        <v>3795</v>
      </c>
      <c r="G123" s="86" t="s">
        <v>3796</v>
      </c>
      <c r="H123" s="128" t="s">
        <v>3832</v>
      </c>
      <c r="I123" s="35" t="s">
        <v>70</v>
      </c>
      <c r="J123" s="10" t="str">
        <f>party!$A$30</f>
        <v>William Collins</v>
      </c>
      <c r="K123" s="10" t="str">
        <f>party!$A$31</f>
        <v>Jean-François Lamarque</v>
      </c>
      <c r="L123" s="10" t="str">
        <f>party!$A$19</f>
        <v>Michael Schulz</v>
      </c>
      <c r="M123" s="151" t="str">
        <f>references!D$76</f>
        <v>Collins, W. J., J.-F. Lamarque, M. Schulz, O. Boucher, V. Eyring, M. I. Hegglin, A. Maycock, G. Myhre, M. Prather, D. Shindell, S. J. Smith (2017), AerChemMIP: Quantifying the effects of chemistry and aerosols in CMIP6, Geosci. Model Dev., 10, 585-607</v>
      </c>
      <c r="N123"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3" s="151" t="str">
        <f>references!$D$5</f>
        <v>Historical GHG concentrations for CMIP6 Historical Runs</v>
      </c>
      <c r="Q123" s="128"/>
      <c r="R123" s="3" t="str">
        <f>url!$A$169</f>
        <v>Historical greenhouse gas concentrations for climate modelling (CMIP6)</v>
      </c>
      <c r="S123" s="171" t="s">
        <v>4</v>
      </c>
      <c r="T123" s="172" t="b">
        <v>1</v>
      </c>
      <c r="U123" s="172" t="s">
        <v>1361</v>
      </c>
    </row>
    <row r="124" spans="1:21" ht="120">
      <c r="A124" s="12" t="s">
        <v>3891</v>
      </c>
      <c r="B124" s="11" t="s">
        <v>3890</v>
      </c>
      <c r="C124" s="13" t="s">
        <v>3892</v>
      </c>
      <c r="E124" s="13">
        <v>3</v>
      </c>
      <c r="F124" s="16" t="s">
        <v>3893</v>
      </c>
      <c r="G124" s="86" t="s">
        <v>3894</v>
      </c>
      <c r="H124" s="128" t="s">
        <v>3832</v>
      </c>
      <c r="I124" s="35" t="s">
        <v>70</v>
      </c>
      <c r="J124" s="10" t="str">
        <f>party!$A$30</f>
        <v>William Collins</v>
      </c>
      <c r="K124" s="10" t="str">
        <f>party!$A$31</f>
        <v>Jean-François Lamarque</v>
      </c>
      <c r="L124" s="10" t="str">
        <f>party!$A$19</f>
        <v>Michael Schulz</v>
      </c>
      <c r="M124" s="151" t="str">
        <f>references!D$76</f>
        <v>Collins, W. J., J.-F. Lamarque, M. Schulz, O. Boucher, V. Eyring, M. I. Hegglin, A. Maycock, G. Myhre, M. Prather, D. Shindell, S. J. Smith (2017), AerChemMIP: Quantifying the effects of chemistry and aerosols in CMIP6, Geosci. Model Dev., 10, 585-607</v>
      </c>
      <c r="N124"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4" s="151" t="str">
        <f>references!$D$5</f>
        <v>Historical GHG concentrations for CMIP6 Historical Runs</v>
      </c>
      <c r="Q124" s="128"/>
      <c r="R124" s="3" t="str">
        <f>url!$A$169</f>
        <v>Historical greenhouse gas concentrations for climate modelling (CMIP6)</v>
      </c>
      <c r="S124" s="171" t="s">
        <v>4</v>
      </c>
      <c r="T124" s="172" t="b">
        <v>1</v>
      </c>
      <c r="U124" s="172" t="s">
        <v>42</v>
      </c>
    </row>
    <row r="125" spans="1:21" ht="75">
      <c r="A125" s="13" t="s">
        <v>3845</v>
      </c>
      <c r="B125" s="16" t="s">
        <v>495</v>
      </c>
      <c r="C125" s="13" t="s">
        <v>529</v>
      </c>
      <c r="E125" s="13">
        <v>4</v>
      </c>
      <c r="F125" s="16" t="s">
        <v>499</v>
      </c>
      <c r="G125" s="13" t="s">
        <v>8124</v>
      </c>
      <c r="H125" s="149"/>
      <c r="I125" s="35" t="s">
        <v>70</v>
      </c>
      <c r="J125" s="10" t="str">
        <f>party!$A$30</f>
        <v>William Collins</v>
      </c>
      <c r="K125" s="10" t="str">
        <f>party!$A$31</f>
        <v>Jean-François Lamarque</v>
      </c>
      <c r="L125" s="10" t="str">
        <f>party!$A$19</f>
        <v>Michael Schulz</v>
      </c>
      <c r="M125" s="151" t="str">
        <f>references!D$76</f>
        <v>Collins, W. J., J.-F. Lamarque, M. Schulz, O. Boucher, V. Eyring, M. I. Hegglin, A. Maycock, G. Myhre, M. Prather, D. Shindell, S. J. Smith (2017), AerChemMIP: Quantifying the effects of chemistry and aerosols in CMIP6, Geosci. Model Dev., 10, 585-607</v>
      </c>
      <c r="N125" s="152" t="str">
        <f>references!$D$14</f>
        <v>Overview CMIP6-Endorsed MIPs</v>
      </c>
      <c r="Q125" s="128"/>
      <c r="S125" s="171" t="s">
        <v>4</v>
      </c>
      <c r="T125" s="172" t="b">
        <v>1</v>
      </c>
      <c r="U125" s="172" t="s">
        <v>5785</v>
      </c>
    </row>
    <row r="126" spans="1:21" ht="75">
      <c r="A126" s="12" t="s">
        <v>3871</v>
      </c>
      <c r="B126" s="11" t="s">
        <v>3780</v>
      </c>
      <c r="C126" s="13" t="s">
        <v>530</v>
      </c>
      <c r="E126" s="13">
        <v>3</v>
      </c>
      <c r="F126" s="16" t="s">
        <v>3784</v>
      </c>
      <c r="G126" s="19" t="s">
        <v>6627</v>
      </c>
      <c r="H126" s="150" t="s">
        <v>3825</v>
      </c>
      <c r="I126" s="35" t="s">
        <v>70</v>
      </c>
      <c r="J126" s="10" t="str">
        <f>party!$A$30</f>
        <v>William Collins</v>
      </c>
      <c r="K126" s="10" t="str">
        <f>party!$A$31</f>
        <v>Jean-François Lamarque</v>
      </c>
      <c r="L126" s="10" t="str">
        <f>party!$A$19</f>
        <v>Michael Schulz</v>
      </c>
      <c r="M126" s="7" t="str">
        <f>references!$D$76</f>
        <v>Collins, W. J., J.-F. Lamarque, M. Schulz, O. Boucher, V. Eyring, M. I. Hegglin, A. Maycock, G. Myhre, M. Prather, D. Shindell, S. J. Smith (2017), AerChemMIP: Quantifying the effects of chemistry and aerosols in CMIP6, Geosci. Model Dev., 10, 585-607</v>
      </c>
      <c r="N126" s="151" t="str">
        <f>references!$D$2</f>
        <v>Aerosol forcing fields for CMIP6</v>
      </c>
      <c r="R126" s="3" t="str">
        <f>url!$A$2</f>
        <v>Aerosol forcing fields for CMIP6</v>
      </c>
      <c r="S126" s="16" t="str">
        <f>party!$A$6</f>
        <v>Charlotte Pascoe</v>
      </c>
      <c r="T126" s="20" t="b">
        <v>1</v>
      </c>
      <c r="U126" s="20" t="s">
        <v>42</v>
      </c>
    </row>
    <row r="127" spans="1:21" ht="75">
      <c r="A127" s="12" t="s">
        <v>3870</v>
      </c>
      <c r="B127" s="11" t="s">
        <v>3781</v>
      </c>
      <c r="C127" s="13" t="s">
        <v>3782</v>
      </c>
      <c r="E127" s="13">
        <v>3</v>
      </c>
      <c r="F127" s="16" t="s">
        <v>3785</v>
      </c>
      <c r="G127" s="19" t="s">
        <v>6628</v>
      </c>
      <c r="H127" s="150" t="s">
        <v>3824</v>
      </c>
      <c r="I127" s="35" t="s">
        <v>70</v>
      </c>
      <c r="J127" s="10" t="str">
        <f>party!$A$30</f>
        <v>William Collins</v>
      </c>
      <c r="K127" s="10" t="str">
        <f>party!$A$31</f>
        <v>Jean-François Lamarque</v>
      </c>
      <c r="L127" s="10" t="str">
        <f>party!$A$19</f>
        <v>Michael Schulz</v>
      </c>
      <c r="M127" s="7" t="str">
        <f>references!$D$76</f>
        <v>Collins, W. J., J.-F. Lamarque, M. Schulz, O. Boucher, V. Eyring, M. I. Hegglin, A. Maycock, G. Myhre, M. Prather, D. Shindell, S. J. Smith (2017), AerChemMIP: Quantifying the effects of chemistry and aerosols in CMIP6, Geosci. Model Dev., 10, 585-607</v>
      </c>
      <c r="N127" s="151" t="str">
        <f>references!$D$2</f>
        <v>Aerosol forcing fields for CMIP6</v>
      </c>
      <c r="R127" s="3" t="str">
        <f>url!$A$2</f>
        <v>Aerosol forcing fields for CMIP6</v>
      </c>
      <c r="S127" s="16" t="str">
        <f>party!$A$6</f>
        <v>Charlotte Pascoe</v>
      </c>
      <c r="T127" s="20" t="b">
        <v>1</v>
      </c>
      <c r="U127" s="20" t="s">
        <v>42</v>
      </c>
    </row>
    <row r="128" spans="1:21" ht="75">
      <c r="A128" s="12" t="s">
        <v>3872</v>
      </c>
      <c r="B128" s="11" t="s">
        <v>548</v>
      </c>
      <c r="C128" s="13" t="s">
        <v>531</v>
      </c>
      <c r="E128" s="13">
        <v>3</v>
      </c>
      <c r="F128" s="16" t="s">
        <v>3786</v>
      </c>
      <c r="G128" s="19" t="s">
        <v>3793</v>
      </c>
      <c r="H128" s="150" t="s">
        <v>3823</v>
      </c>
      <c r="I128" s="35" t="s">
        <v>70</v>
      </c>
      <c r="J128" s="10" t="str">
        <f>party!$A$30</f>
        <v>William Collins</v>
      </c>
      <c r="K128" s="10" t="str">
        <f>party!$A$31</f>
        <v>Jean-François Lamarque</v>
      </c>
      <c r="L128" s="10" t="str">
        <f>party!$A$19</f>
        <v>Michael Schulz</v>
      </c>
      <c r="M128" s="7" t="str">
        <f>references!$D$76</f>
        <v>Collins, W. J., J.-F. Lamarque, M. Schulz, O. Boucher, V. Eyring, M. I. Hegglin, A. Maycock, G. Myhre, M. Prather, D. Shindell, S. J. Smith (2017), AerChemMIP: Quantifying the effects of chemistry and aerosols in CMIP6, Geosci. Model Dev., 10, 585-607</v>
      </c>
      <c r="N128" s="151" t="str">
        <f>references!$D$3</f>
        <v>Historical Emissions for CMIP6 (v1.0)</v>
      </c>
      <c r="O128" s="152" t="str">
        <f>references!$D$14</f>
        <v>Overview CMIP6-Endorsed MIPs</v>
      </c>
      <c r="R128" s="3" t="str">
        <f>url!$A$3</f>
        <v>Historical Emissions for CMIP6 (v1.0)</v>
      </c>
      <c r="S128" s="16" t="str">
        <f>party!$A$6</f>
        <v>Charlotte Pascoe</v>
      </c>
      <c r="T128" s="20" t="b">
        <v>1</v>
      </c>
      <c r="U128" s="20" t="s">
        <v>42</v>
      </c>
    </row>
    <row r="129" spans="1:21" ht="75">
      <c r="A129" s="12" t="s">
        <v>3873</v>
      </c>
      <c r="B129" s="11" t="s">
        <v>3790</v>
      </c>
      <c r="C129" s="13" t="s">
        <v>3791</v>
      </c>
      <c r="E129" s="13">
        <v>3</v>
      </c>
      <c r="F129" s="16" t="s">
        <v>3792</v>
      </c>
      <c r="G129" s="19" t="s">
        <v>3820</v>
      </c>
      <c r="H129" s="150" t="s">
        <v>3823</v>
      </c>
      <c r="I129" s="35" t="s">
        <v>70</v>
      </c>
      <c r="J129" s="10" t="str">
        <f>party!$A$30</f>
        <v>William Collins</v>
      </c>
      <c r="K129" s="10" t="str">
        <f>party!$A$31</f>
        <v>Jean-François Lamarque</v>
      </c>
      <c r="L129" s="10" t="str">
        <f>party!$A$19</f>
        <v>Michael Schulz</v>
      </c>
      <c r="M129" s="7" t="str">
        <f>references!$D$76</f>
        <v>Collins, W. J., J.-F. Lamarque, M. Schulz, O. Boucher, V. Eyring, M. I. Hegglin, A. Maycock, G. Myhre, M. Prather, D. Shindell, S. J. Smith (2017), AerChemMIP: Quantifying the effects of chemistry and aerosols in CMIP6, Geosci. Model Dev., 10, 585-607</v>
      </c>
      <c r="N129" s="151" t="str">
        <f>references!$D$3</f>
        <v>Historical Emissions for CMIP6 (v1.0)</v>
      </c>
      <c r="R129" s="3" t="str">
        <f>url!$A$3</f>
        <v>Historical Emissions for CMIP6 (v1.0)</v>
      </c>
      <c r="S129" s="16" t="str">
        <f>party!$A$6</f>
        <v>Charlotte Pascoe</v>
      </c>
      <c r="T129" s="20" t="b">
        <v>1</v>
      </c>
      <c r="U129" s="20" t="s">
        <v>1361</v>
      </c>
    </row>
    <row r="130" spans="1:21" ht="75">
      <c r="A130" s="12" t="s">
        <v>3874</v>
      </c>
      <c r="B130" s="11" t="s">
        <v>3826</v>
      </c>
      <c r="C130" s="13" t="s">
        <v>532</v>
      </c>
      <c r="E130" s="13">
        <v>3</v>
      </c>
      <c r="F130" s="16" t="s">
        <v>3827</v>
      </c>
      <c r="G130" s="19" t="s">
        <v>3819</v>
      </c>
      <c r="H130" s="150" t="s">
        <v>3821</v>
      </c>
      <c r="I130" s="35" t="s">
        <v>70</v>
      </c>
      <c r="J130" s="10" t="str">
        <f>party!$A$30</f>
        <v>William Collins</v>
      </c>
      <c r="K130" s="10" t="str">
        <f>party!$A$31</f>
        <v>Jean-François Lamarque</v>
      </c>
      <c r="L130" s="10" t="str">
        <f>party!$A$19</f>
        <v>Michael Schulz</v>
      </c>
      <c r="M130" s="7" t="str">
        <f>references!$D$76</f>
        <v>Collins, W. J., J.-F. Lamarque, M. Schulz, O. Boucher, V. Eyring, M. I. Hegglin, A. Maycock, G. Myhre, M. Prather, D. Shindell, S. J. Smith (2017), AerChemMIP: Quantifying the effects of chemistry and aerosols in CMIP6, Geosci. Model Dev., 10, 585-607</v>
      </c>
      <c r="N130" s="151" t="str">
        <f>references!$D$2</f>
        <v>Aerosol forcing fields for CMIP6</v>
      </c>
      <c r="O130" s="152" t="str">
        <f>references!$D$14</f>
        <v>Overview CMIP6-Endorsed MIPs</v>
      </c>
      <c r="Q130" s="128"/>
      <c r="R130" s="3" t="str">
        <f>url!$A$2</f>
        <v>Aerosol forcing fields for CMIP6</v>
      </c>
      <c r="S130" s="171" t="s">
        <v>4</v>
      </c>
      <c r="T130" s="172" t="b">
        <v>1</v>
      </c>
      <c r="U130" s="172" t="s">
        <v>42</v>
      </c>
    </row>
    <row r="131" spans="1:21" ht="75">
      <c r="A131" s="12" t="s">
        <v>3875</v>
      </c>
      <c r="B131" s="11" t="s">
        <v>3828</v>
      </c>
      <c r="C131" s="13" t="s">
        <v>3829</v>
      </c>
      <c r="E131" s="13">
        <v>3</v>
      </c>
      <c r="F131" s="16" t="s">
        <v>3830</v>
      </c>
      <c r="G131" s="19" t="s">
        <v>3831</v>
      </c>
      <c r="H131" s="150" t="s">
        <v>3821</v>
      </c>
      <c r="I131" s="35" t="s">
        <v>70</v>
      </c>
      <c r="J131" s="10" t="str">
        <f>party!$A$30</f>
        <v>William Collins</v>
      </c>
      <c r="K131" s="10" t="str">
        <f>party!$A$31</f>
        <v>Jean-François Lamarque</v>
      </c>
      <c r="L131" s="10" t="str">
        <f>party!$A$19</f>
        <v>Michael Schulz</v>
      </c>
      <c r="M131" s="7" t="str">
        <f>references!$D$76</f>
        <v>Collins, W. J., J.-F. Lamarque, M. Schulz, O. Boucher, V. Eyring, M. I. Hegglin, A. Maycock, G. Myhre, M. Prather, D. Shindell, S. J. Smith (2017), AerChemMIP: Quantifying the effects of chemistry and aerosols in CMIP6, Geosci. Model Dev., 10, 585-607</v>
      </c>
      <c r="N131" s="151" t="str">
        <f>references!$D$2</f>
        <v>Aerosol forcing fields for CMIP6</v>
      </c>
      <c r="Q131" s="128"/>
      <c r="R131" s="3" t="str">
        <f>url!$A$2</f>
        <v>Aerosol forcing fields for CMIP6</v>
      </c>
      <c r="S131" s="171" t="s">
        <v>4</v>
      </c>
      <c r="T131" s="172" t="b">
        <v>1</v>
      </c>
      <c r="U131" s="172" t="s">
        <v>42</v>
      </c>
    </row>
    <row r="132" spans="1:21" ht="75">
      <c r="A132" s="12" t="s">
        <v>3876</v>
      </c>
      <c r="B132" s="11" t="s">
        <v>534</v>
      </c>
      <c r="C132" s="13" t="s">
        <v>533</v>
      </c>
      <c r="E132" s="13">
        <v>4</v>
      </c>
      <c r="F132" s="16" t="s">
        <v>537</v>
      </c>
      <c r="G132" s="19" t="s">
        <v>3818</v>
      </c>
      <c r="H132" s="150" t="s">
        <v>3822</v>
      </c>
      <c r="I132" s="35" t="s">
        <v>70</v>
      </c>
      <c r="J132" s="10" t="str">
        <f>party!$A$30</f>
        <v>William Collins</v>
      </c>
      <c r="K132" s="10" t="str">
        <f>party!$A$31</f>
        <v>Jean-François Lamarque</v>
      </c>
      <c r="L132" s="10" t="str">
        <f>party!$A$19</f>
        <v>Michael Schulz</v>
      </c>
      <c r="M132" s="7" t="str">
        <f>references!$D$76</f>
        <v>Collins, W. J., J.-F. Lamarque, M. Schulz, O. Boucher, V. Eyring, M. I. Hegglin, A. Maycock, G. Myhre, M. Prather, D. Shindell, S. J. Smith (2017), AerChemMIP: Quantifying the effects of chemistry and aerosols in CMIP6, Geosci. Model Dev., 10, 585-607</v>
      </c>
      <c r="N132" s="151" t="str">
        <f>references!$D$2</f>
        <v>Aerosol forcing fields for CMIP6</v>
      </c>
      <c r="O132" s="152" t="str">
        <f>references!$D$14</f>
        <v>Overview CMIP6-Endorsed MIPs</v>
      </c>
      <c r="Q132" s="128"/>
      <c r="R132" s="3" t="str">
        <f>url!$A$2</f>
        <v>Aerosol forcing fields for CMIP6</v>
      </c>
      <c r="S132" s="171" t="s">
        <v>4</v>
      </c>
      <c r="T132" s="172" t="b">
        <v>1</v>
      </c>
      <c r="U132" s="172" t="s">
        <v>42</v>
      </c>
    </row>
    <row r="133" spans="1:21" ht="75">
      <c r="A133" s="12" t="s">
        <v>3909</v>
      </c>
      <c r="B133" s="11" t="s">
        <v>3910</v>
      </c>
      <c r="C133" s="13" t="s">
        <v>3911</v>
      </c>
      <c r="E133" s="13">
        <v>4</v>
      </c>
      <c r="F133" s="16" t="s">
        <v>3912</v>
      </c>
      <c r="G133" s="19" t="s">
        <v>3913</v>
      </c>
      <c r="H133" s="150" t="s">
        <v>3914</v>
      </c>
      <c r="I133" s="35" t="s">
        <v>70</v>
      </c>
      <c r="J133" s="10" t="str">
        <f>party!$A$30</f>
        <v>William Collins</v>
      </c>
      <c r="K133" s="10" t="str">
        <f>party!$A$31</f>
        <v>Jean-François Lamarque</v>
      </c>
      <c r="L133" s="10" t="str">
        <f>party!$A$19</f>
        <v>Michael Schulz</v>
      </c>
      <c r="M133" s="7" t="str">
        <f>references!$D$76</f>
        <v>Collins, W. J., J.-F. Lamarque, M. Schulz, O. Boucher, V. Eyring, M. I. Hegglin, A. Maycock, G. Myhre, M. Prather, D. Shindell, S. J. Smith (2017), AerChemMIP: Quantifying the effects of chemistry and aerosols in CMIP6, Geosci. Model Dev., 10, 585-607</v>
      </c>
      <c r="N133" s="151" t="str">
        <f>references!$D$2</f>
        <v>Aerosol forcing fields for CMIP6</v>
      </c>
      <c r="Q133" s="128"/>
      <c r="R133" s="3" t="str">
        <f>url!$A$2</f>
        <v>Aerosol forcing fields for CMIP6</v>
      </c>
      <c r="S133" s="171" t="s">
        <v>4</v>
      </c>
      <c r="T133" s="172" t="b">
        <v>1</v>
      </c>
      <c r="U133" s="172" t="s">
        <v>42</v>
      </c>
    </row>
    <row r="134" spans="1:21" ht="75">
      <c r="A134" s="12" t="s">
        <v>3877</v>
      </c>
      <c r="B134" s="11" t="s">
        <v>535</v>
      </c>
      <c r="C134" s="13" t="s">
        <v>536</v>
      </c>
      <c r="E134" s="13">
        <v>3</v>
      </c>
      <c r="F134" s="16" t="s">
        <v>538</v>
      </c>
      <c r="G134" s="19" t="s">
        <v>3817</v>
      </c>
      <c r="H134" s="170" t="s">
        <v>3823</v>
      </c>
      <c r="I134" s="35" t="s">
        <v>70</v>
      </c>
      <c r="J134" s="10" t="str">
        <f>party!$A$30</f>
        <v>William Collins</v>
      </c>
      <c r="K134" s="10" t="str">
        <f>party!$A$31</f>
        <v>Jean-François Lamarque</v>
      </c>
      <c r="L134" s="10" t="str">
        <f>party!$A$19</f>
        <v>Michael Schulz</v>
      </c>
      <c r="M134" s="7" t="str">
        <f>references!$D$76</f>
        <v>Collins, W. J., J.-F. Lamarque, M. Schulz, O. Boucher, V. Eyring, M. I. Hegglin, A. Maycock, G. Myhre, M. Prather, D. Shindell, S. J. Smith (2017), AerChemMIP: Quantifying the effects of chemistry and aerosols in CMIP6, Geosci. Model Dev., 10, 585-607</v>
      </c>
      <c r="N134" s="151" t="str">
        <f>references!$D$3</f>
        <v>Historical Emissions for CMIP6 (v1.0)</v>
      </c>
      <c r="O134" s="152" t="str">
        <f>references!$D$14</f>
        <v>Overview CMIP6-Endorsed MIPs</v>
      </c>
      <c r="Q134" s="128"/>
      <c r="R134" s="3" t="str">
        <f>url!$A$3</f>
        <v>Historical Emissions for CMIP6 (v1.0)</v>
      </c>
      <c r="S134" s="171" t="s">
        <v>4</v>
      </c>
      <c r="T134" s="172" t="b">
        <v>1</v>
      </c>
      <c r="U134" s="172" t="s">
        <v>42</v>
      </c>
    </row>
    <row r="135" spans="1:21" ht="75">
      <c r="A135" s="12" t="s">
        <v>3878</v>
      </c>
      <c r="B135" s="11" t="s">
        <v>3878</v>
      </c>
      <c r="C135" s="13" t="s">
        <v>539</v>
      </c>
      <c r="E135" s="13">
        <v>4</v>
      </c>
      <c r="F135" s="16" t="s">
        <v>3887</v>
      </c>
      <c r="G135" s="19" t="s">
        <v>3888</v>
      </c>
      <c r="H135" s="150" t="s">
        <v>3810</v>
      </c>
      <c r="I135" s="35" t="s">
        <v>70</v>
      </c>
      <c r="J135" s="10" t="str">
        <f>party!$A$30</f>
        <v>William Collins</v>
      </c>
      <c r="K135" s="10" t="str">
        <f>party!$A$31</f>
        <v>Jean-François Lamarque</v>
      </c>
      <c r="L135" s="10" t="str">
        <f>party!$A$19</f>
        <v>Michael Schulz</v>
      </c>
      <c r="M135" s="7" t="str">
        <f>references!$D$76</f>
        <v>Collins, W. J., J.-F. Lamarque, M. Schulz, O. Boucher, V. Eyring, M. I. Hegglin, A. Maycock, G. Myhre, M. Prather, D. Shindell, S. J. Smith (2017), AerChemMIP: Quantifying the effects of chemistry and aerosols in CMIP6, Geosci. Model Dev., 10, 585-607</v>
      </c>
      <c r="N135" s="151" t="str">
        <f>references!$D$5</f>
        <v>Historical GHG concentrations for CMIP6 Historical Runs</v>
      </c>
      <c r="O135" s="152" t="str">
        <f>references!$D$14</f>
        <v>Overview CMIP6-Endorsed MIPs</v>
      </c>
      <c r="Q135" s="128"/>
      <c r="R135" s="3" t="str">
        <f>url!$A$169</f>
        <v>Historical greenhouse gas concentrations for climate modelling (CMIP6)</v>
      </c>
      <c r="S135" s="171" t="s">
        <v>4</v>
      </c>
      <c r="T135" s="172" t="b">
        <v>1</v>
      </c>
      <c r="U135" s="172" t="s">
        <v>42</v>
      </c>
    </row>
    <row r="136" spans="1:21" ht="75">
      <c r="A136" s="12" t="s">
        <v>3879</v>
      </c>
      <c r="B136" s="11" t="s">
        <v>3886</v>
      </c>
      <c r="C136" s="13" t="s">
        <v>540</v>
      </c>
      <c r="E136" s="13">
        <v>4</v>
      </c>
      <c r="F136" s="16" t="s">
        <v>3885</v>
      </c>
      <c r="G136" s="19" t="s">
        <v>3884</v>
      </c>
      <c r="H136" s="150" t="s">
        <v>3810</v>
      </c>
      <c r="I136" s="35" t="s">
        <v>70</v>
      </c>
      <c r="J136" s="10" t="str">
        <f>party!$A$30</f>
        <v>William Collins</v>
      </c>
      <c r="K136" s="10" t="str">
        <f>party!$A$31</f>
        <v>Jean-François Lamarque</v>
      </c>
      <c r="L136" s="10" t="str">
        <f>party!$A$19</f>
        <v>Michael Schulz</v>
      </c>
      <c r="M136" s="7" t="str">
        <f>references!$D$76</f>
        <v>Collins, W. J., J.-F. Lamarque, M. Schulz, O. Boucher, V. Eyring, M. I. Hegglin, A. Maycock, G. Myhre, M. Prather, D. Shindell, S. J. Smith (2017), AerChemMIP: Quantifying the effects of chemistry and aerosols in CMIP6, Geosci. Model Dev., 10, 585-607</v>
      </c>
      <c r="N136" s="151" t="str">
        <f>references!$D$5</f>
        <v>Historical GHG concentrations for CMIP6 Historical Runs</v>
      </c>
      <c r="O136" s="152" t="str">
        <f>references!$D$14</f>
        <v>Overview CMIP6-Endorsed MIPs</v>
      </c>
      <c r="Q136" s="128"/>
      <c r="R136" s="3" t="str">
        <f>url!$A$169</f>
        <v>Historical greenhouse gas concentrations for climate modelling (CMIP6)</v>
      </c>
      <c r="S136" s="171" t="s">
        <v>4</v>
      </c>
      <c r="T136" s="172" t="b">
        <v>1</v>
      </c>
      <c r="U136" s="172" t="s">
        <v>42</v>
      </c>
    </row>
    <row r="137" spans="1:21" ht="75">
      <c r="A137" s="12" t="s">
        <v>6655</v>
      </c>
      <c r="B137" s="11" t="s">
        <v>3919</v>
      </c>
      <c r="C137" s="13" t="s">
        <v>6660</v>
      </c>
      <c r="E137" s="13">
        <v>4</v>
      </c>
      <c r="F137" s="16" t="s">
        <v>3920</v>
      </c>
      <c r="G137" s="19" t="s">
        <v>3816</v>
      </c>
      <c r="H137" s="150" t="s">
        <v>3810</v>
      </c>
      <c r="I137" s="35" t="s">
        <v>70</v>
      </c>
      <c r="J137" s="10" t="str">
        <f>party!$A$30</f>
        <v>William Collins</v>
      </c>
      <c r="K137" s="10" t="str">
        <f>party!$A$31</f>
        <v>Jean-François Lamarque</v>
      </c>
      <c r="L137" s="10" t="str">
        <f>party!$A$19</f>
        <v>Michael Schulz</v>
      </c>
      <c r="M137" s="7" t="str">
        <f>references!$D$76</f>
        <v>Collins, W. J., J.-F. Lamarque, M. Schulz, O. Boucher, V. Eyring, M. I. Hegglin, A. Maycock, G. Myhre, M. Prather, D. Shindell, S. J. Smith (2017), AerChemMIP: Quantifying the effects of chemistry and aerosols in CMIP6, Geosci. Model Dev., 10, 585-607</v>
      </c>
      <c r="N137" s="151" t="str">
        <f>references!$D$5</f>
        <v>Historical GHG concentrations for CMIP6 Historical Runs</v>
      </c>
      <c r="O137" s="152" t="str">
        <f>references!$D$14</f>
        <v>Overview CMIP6-Endorsed MIPs</v>
      </c>
      <c r="Q137" s="128"/>
      <c r="R137" s="3" t="str">
        <f>url!$A$169</f>
        <v>Historical greenhouse gas concentrations for climate modelling (CMIP6)</v>
      </c>
      <c r="S137" s="171" t="s">
        <v>4</v>
      </c>
      <c r="T137" s="172" t="b">
        <v>1</v>
      </c>
      <c r="U137" s="172" t="s">
        <v>42</v>
      </c>
    </row>
    <row r="138" spans="1:21" ht="75">
      <c r="A138" s="12" t="s">
        <v>5343</v>
      </c>
      <c r="B138" s="11" t="s">
        <v>543</v>
      </c>
      <c r="C138" s="13" t="s">
        <v>541</v>
      </c>
      <c r="E138" s="13">
        <v>4</v>
      </c>
      <c r="F138" s="16" t="s">
        <v>544</v>
      </c>
      <c r="G138" s="19" t="s">
        <v>5342</v>
      </c>
      <c r="H138" s="150" t="s">
        <v>3834</v>
      </c>
      <c r="I138" s="35" t="s">
        <v>70</v>
      </c>
      <c r="J138" s="10" t="str">
        <f>party!$A$30</f>
        <v>William Collins</v>
      </c>
      <c r="K138" s="10" t="str">
        <f>party!$A$31</f>
        <v>Jean-François Lamarque</v>
      </c>
      <c r="L138" s="10" t="str">
        <f>party!$A$19</f>
        <v>Michael Schulz</v>
      </c>
      <c r="M138" s="7" t="str">
        <f>references!$D$76</f>
        <v>Collins, W. J., J.-F. Lamarque, M. Schulz, O. Boucher, V. Eyring, M. I. Hegglin, A. Maycock, G. Myhre, M. Prather, D. Shindell, S. J. Smith (2017), AerChemMIP: Quantifying the effects of chemistry and aerosols in CMIP6, Geosci. Model Dev., 10, 585-607</v>
      </c>
      <c r="N138" s="151" t="str">
        <f>references!$D$3</f>
        <v>Historical Emissions for CMIP6 (v1.0)</v>
      </c>
      <c r="O138" s="152" t="str">
        <f>references!$D$14</f>
        <v>Overview CMIP6-Endorsed MIPs</v>
      </c>
      <c r="Q138" s="128"/>
      <c r="R138" s="3" t="str">
        <f>url!$A$3</f>
        <v>Historical Emissions for CMIP6 (v1.0)</v>
      </c>
      <c r="S138" s="171" t="s">
        <v>4</v>
      </c>
      <c r="T138" s="172" t="b">
        <v>1</v>
      </c>
      <c r="U138" s="172" t="s">
        <v>42</v>
      </c>
    </row>
    <row r="139" spans="1:21" ht="75">
      <c r="A139" s="12" t="s">
        <v>3934</v>
      </c>
      <c r="B139" s="11" t="s">
        <v>3935</v>
      </c>
      <c r="C139" s="13" t="s">
        <v>3937</v>
      </c>
      <c r="E139" s="13">
        <v>4</v>
      </c>
      <c r="F139" s="16" t="s">
        <v>3939</v>
      </c>
      <c r="G139" s="19" t="s">
        <v>3941</v>
      </c>
      <c r="H139" s="150" t="s">
        <v>3834</v>
      </c>
      <c r="I139" s="35" t="s">
        <v>70</v>
      </c>
      <c r="J139" s="10" t="str">
        <f>party!$A$30</f>
        <v>William Collins</v>
      </c>
      <c r="K139" s="10" t="str">
        <f>party!$A$31</f>
        <v>Jean-François Lamarque</v>
      </c>
      <c r="L139" s="10" t="str">
        <f>party!$A$19</f>
        <v>Michael Schulz</v>
      </c>
      <c r="M139" s="7" t="str">
        <f>references!$D$76</f>
        <v>Collins, W. J., J.-F. Lamarque, M. Schulz, O. Boucher, V. Eyring, M. I. Hegglin, A. Maycock, G. Myhre, M. Prather, D. Shindell, S. J. Smith (2017), AerChemMIP: Quantifying the effects of chemistry and aerosols in CMIP6, Geosci. Model Dev., 10, 585-607</v>
      </c>
      <c r="N139" s="151" t="str">
        <f>references!$D$3</f>
        <v>Historical Emissions for CMIP6 (v1.0)</v>
      </c>
      <c r="Q139" s="128"/>
      <c r="R139" s="3" t="str">
        <f>url!$A$3</f>
        <v>Historical Emissions for CMIP6 (v1.0)</v>
      </c>
      <c r="S139" s="171" t="s">
        <v>4</v>
      </c>
      <c r="T139" s="172" t="b">
        <v>1</v>
      </c>
      <c r="U139" s="172" t="s">
        <v>42</v>
      </c>
    </row>
    <row r="140" spans="1:21" ht="75">
      <c r="A140" s="12" t="s">
        <v>3880</v>
      </c>
      <c r="B140" s="11" t="s">
        <v>6664</v>
      </c>
      <c r="C140" s="13" t="s">
        <v>542</v>
      </c>
      <c r="E140" s="13">
        <v>4</v>
      </c>
      <c r="F140" s="16" t="s">
        <v>545</v>
      </c>
      <c r="G140" s="19" t="s">
        <v>3815</v>
      </c>
      <c r="H140" s="150" t="s">
        <v>3834</v>
      </c>
      <c r="I140" s="35" t="s">
        <v>70</v>
      </c>
      <c r="J140" s="10" t="str">
        <f>party!$A$30</f>
        <v>William Collins</v>
      </c>
      <c r="K140" s="10" t="str">
        <f>party!$A$31</f>
        <v>Jean-François Lamarque</v>
      </c>
      <c r="L140" s="10" t="str">
        <f>party!$A$19</f>
        <v>Michael Schulz</v>
      </c>
      <c r="M140" s="7" t="str">
        <f>references!$D$76</f>
        <v>Collins, W. J., J.-F. Lamarque, M. Schulz, O. Boucher, V. Eyring, M. I. Hegglin, A. Maycock, G. Myhre, M. Prather, D. Shindell, S. J. Smith (2017), AerChemMIP: Quantifying the effects of chemistry and aerosols in CMIP6, Geosci. Model Dev., 10, 585-607</v>
      </c>
      <c r="N140" s="151" t="str">
        <f>references!$D$5</f>
        <v>Historical GHG concentrations for CMIP6 Historical Runs</v>
      </c>
      <c r="O140" s="152" t="str">
        <f>references!$D$14</f>
        <v>Overview CMIP6-Endorsed MIPs</v>
      </c>
      <c r="Q140" s="128"/>
      <c r="R140" s="3" t="str">
        <f>url!$A$169</f>
        <v>Historical greenhouse gas concentrations for climate modelling (CMIP6)</v>
      </c>
      <c r="S140" s="171" t="s">
        <v>4</v>
      </c>
      <c r="T140" s="172" t="b">
        <v>1</v>
      </c>
      <c r="U140" s="172" t="s">
        <v>42</v>
      </c>
    </row>
    <row r="141" spans="1:21" ht="75">
      <c r="A141" s="12" t="s">
        <v>3933</v>
      </c>
      <c r="B141" s="11" t="s">
        <v>3936</v>
      </c>
      <c r="C141" s="13" t="s">
        <v>3938</v>
      </c>
      <c r="E141" s="13">
        <v>4</v>
      </c>
      <c r="F141" s="16" t="s">
        <v>3940</v>
      </c>
      <c r="G141" s="19" t="s">
        <v>3942</v>
      </c>
      <c r="H141" s="150" t="s">
        <v>3834</v>
      </c>
      <c r="I141" s="35" t="s">
        <v>70</v>
      </c>
      <c r="J141" s="10" t="str">
        <f>party!$A$30</f>
        <v>William Collins</v>
      </c>
      <c r="K141" s="10" t="str">
        <f>party!$A$31</f>
        <v>Jean-François Lamarque</v>
      </c>
      <c r="L141" s="10" t="str">
        <f>party!$A$19</f>
        <v>Michael Schulz</v>
      </c>
      <c r="M141" s="7" t="str">
        <f>references!$D$76</f>
        <v>Collins, W. J., J.-F. Lamarque, M. Schulz, O. Boucher, V. Eyring, M. I. Hegglin, A. Maycock, G. Myhre, M. Prather, D. Shindell, S. J. Smith (2017), AerChemMIP: Quantifying the effects of chemistry and aerosols in CMIP6, Geosci. Model Dev., 10, 585-607</v>
      </c>
      <c r="N141" s="151" t="str">
        <f>references!$D$3</f>
        <v>Historical Emissions for CMIP6 (v1.0)</v>
      </c>
      <c r="Q141" s="128"/>
      <c r="R141" s="3" t="str">
        <f>url!$A$3</f>
        <v>Historical Emissions for CMIP6 (v1.0)</v>
      </c>
      <c r="S141" s="171" t="s">
        <v>4</v>
      </c>
      <c r="T141" s="172" t="b">
        <v>1</v>
      </c>
      <c r="U141" s="172" t="s">
        <v>42</v>
      </c>
    </row>
    <row r="142" spans="1:21" ht="75">
      <c r="A142" s="12" t="s">
        <v>3881</v>
      </c>
      <c r="B142" s="11" t="s">
        <v>3882</v>
      </c>
      <c r="C142" s="13" t="s">
        <v>546</v>
      </c>
      <c r="E142" s="13">
        <v>3</v>
      </c>
      <c r="F142" s="16" t="s">
        <v>547</v>
      </c>
      <c r="G142" s="19" t="s">
        <v>3883</v>
      </c>
      <c r="H142" s="150" t="s">
        <v>3810</v>
      </c>
      <c r="I142" s="35" t="s">
        <v>70</v>
      </c>
      <c r="J142" s="10" t="str">
        <f>party!$A$30</f>
        <v>William Collins</v>
      </c>
      <c r="K142" s="10" t="str">
        <f>party!$A$31</f>
        <v>Jean-François Lamarque</v>
      </c>
      <c r="L142" s="10" t="str">
        <f>party!$A$19</f>
        <v>Michael Schulz</v>
      </c>
      <c r="M142" s="7" t="str">
        <f>references!$D$76</f>
        <v>Collins, W. J., J.-F. Lamarque, M. Schulz, O. Boucher, V. Eyring, M. I. Hegglin, A. Maycock, G. Myhre, M. Prather, D. Shindell, S. J. Smith (2017), AerChemMIP: Quantifying the effects of chemistry and aerosols in CMIP6, Geosci. Model Dev., 10, 585-607</v>
      </c>
      <c r="N142" s="151" t="str">
        <f>references!$D$5</f>
        <v>Historical GHG concentrations for CMIP6 Historical Runs</v>
      </c>
      <c r="O142" s="152" t="str">
        <f>references!$D$14</f>
        <v>Overview CMIP6-Endorsed MIPs</v>
      </c>
      <c r="Q142" s="128"/>
      <c r="R142" s="3" t="str">
        <f>url!$A$169</f>
        <v>Historical greenhouse gas concentrations for climate modelling (CMIP6)</v>
      </c>
      <c r="S142" s="171" t="s">
        <v>4</v>
      </c>
      <c r="T142" s="172" t="b">
        <v>1</v>
      </c>
      <c r="U142" s="172" t="s">
        <v>42</v>
      </c>
    </row>
    <row r="143" spans="1:21" ht="75">
      <c r="A143" s="12" t="s">
        <v>3956</v>
      </c>
      <c r="B143" s="11" t="s">
        <v>550</v>
      </c>
      <c r="C143" s="13" t="s">
        <v>3958</v>
      </c>
      <c r="E143" s="13">
        <v>4</v>
      </c>
      <c r="F143" s="16" t="s">
        <v>3965</v>
      </c>
      <c r="G143" s="19" t="s">
        <v>3981</v>
      </c>
      <c r="H143" s="150" t="s">
        <v>3821</v>
      </c>
      <c r="I143" s="35" t="s">
        <v>70</v>
      </c>
      <c r="J143" s="10" t="str">
        <f>party!$A$30</f>
        <v>William Collins</v>
      </c>
      <c r="K143" s="10" t="str">
        <f>party!$A$31</f>
        <v>Jean-François Lamarque</v>
      </c>
      <c r="L143" s="10" t="str">
        <f>party!$A$19</f>
        <v>Michael Schulz</v>
      </c>
      <c r="M143" s="7" t="str">
        <f>references!$D$76</f>
        <v>Collins, W. J., J.-F. Lamarque, M. Schulz, O. Boucher, V. Eyring, M. I. Hegglin, A. Maycock, G. Myhre, M. Prather, D. Shindell, S. J. Smith (2017), AerChemMIP: Quantifying the effects of chemistry and aerosols in CMIP6, Geosci. Model Dev., 10, 585-607</v>
      </c>
      <c r="N143" s="151" t="str">
        <f>references!$D$2</f>
        <v>Aerosol forcing fields for CMIP6</v>
      </c>
      <c r="O143" s="152" t="str">
        <f>references!$D$14</f>
        <v>Overview CMIP6-Endorsed MIPs</v>
      </c>
      <c r="R143" s="3" t="str">
        <f>url!$A$2</f>
        <v>Aerosol forcing fields for CMIP6</v>
      </c>
      <c r="S143" s="16" t="str">
        <f>party!$A$6</f>
        <v>Charlotte Pascoe</v>
      </c>
      <c r="T143" s="20" t="b">
        <v>1</v>
      </c>
      <c r="U143" s="20" t="s">
        <v>42</v>
      </c>
    </row>
    <row r="144" spans="1:21" ht="75">
      <c r="A144" s="12" t="s">
        <v>3950</v>
      </c>
      <c r="B144" s="11" t="s">
        <v>3951</v>
      </c>
      <c r="C144" s="13" t="s">
        <v>3952</v>
      </c>
      <c r="E144" s="13">
        <v>4</v>
      </c>
      <c r="F144" s="16" t="s">
        <v>3969</v>
      </c>
      <c r="G144" s="19" t="s">
        <v>3953</v>
      </c>
      <c r="H144" s="150" t="s">
        <v>3821</v>
      </c>
      <c r="I144" s="35" t="s">
        <v>70</v>
      </c>
      <c r="J144" s="10" t="str">
        <f>party!$A$30</f>
        <v>William Collins</v>
      </c>
      <c r="K144" s="10" t="str">
        <f>party!$A$31</f>
        <v>Jean-François Lamarque</v>
      </c>
      <c r="L144" s="10" t="str">
        <f>party!$A$19</f>
        <v>Michael Schulz</v>
      </c>
      <c r="M144" s="7" t="str">
        <f>references!$D$76</f>
        <v>Collins, W. J., J.-F. Lamarque, M. Schulz, O. Boucher, V. Eyring, M. I. Hegglin, A. Maycock, G. Myhre, M. Prather, D. Shindell, S. J. Smith (2017), AerChemMIP: Quantifying the effects of chemistry and aerosols in CMIP6, Geosci. Model Dev., 10, 585-607</v>
      </c>
      <c r="N144" s="151" t="str">
        <f>references!$D$2</f>
        <v>Aerosol forcing fields for CMIP6</v>
      </c>
      <c r="O144" s="152" t="str">
        <f>references!$D$14</f>
        <v>Overview CMIP6-Endorsed MIPs</v>
      </c>
      <c r="R144" s="3" t="str">
        <f>url!$A$2</f>
        <v>Aerosol forcing fields for CMIP6</v>
      </c>
      <c r="S144" s="16" t="str">
        <f>party!$A$6</f>
        <v>Charlotte Pascoe</v>
      </c>
      <c r="T144" s="20" t="b">
        <v>1</v>
      </c>
      <c r="U144" s="20" t="s">
        <v>42</v>
      </c>
    </row>
    <row r="145" spans="1:27" ht="75">
      <c r="A145" s="12" t="s">
        <v>3955</v>
      </c>
      <c r="B145" s="11" t="s">
        <v>551</v>
      </c>
      <c r="C145" s="13" t="s">
        <v>3959</v>
      </c>
      <c r="E145" s="13">
        <v>4</v>
      </c>
      <c r="F145" s="16" t="s">
        <v>3966</v>
      </c>
      <c r="G145" s="19" t="s">
        <v>3980</v>
      </c>
      <c r="H145" s="150" t="s">
        <v>3821</v>
      </c>
      <c r="I145" s="35" t="s">
        <v>70</v>
      </c>
      <c r="J145" s="10" t="str">
        <f>party!$A$30</f>
        <v>William Collins</v>
      </c>
      <c r="K145" s="10" t="str">
        <f>party!$A$31</f>
        <v>Jean-François Lamarque</v>
      </c>
      <c r="L145" s="10" t="str">
        <f>party!$A$19</f>
        <v>Michael Schulz</v>
      </c>
      <c r="M145" s="7" t="str">
        <f>references!$D$76</f>
        <v>Collins, W. J., J.-F. Lamarque, M. Schulz, O. Boucher, V. Eyring, M. I. Hegglin, A. Maycock, G. Myhre, M. Prather, D. Shindell, S. J. Smith (2017), AerChemMIP: Quantifying the effects of chemistry and aerosols in CMIP6, Geosci. Model Dev., 10, 585-607</v>
      </c>
      <c r="N145" s="151" t="str">
        <f>references!$D$2</f>
        <v>Aerosol forcing fields for CMIP6</v>
      </c>
      <c r="O145" s="152" t="str">
        <f>references!$D$14</f>
        <v>Overview CMIP6-Endorsed MIPs</v>
      </c>
      <c r="R145" s="3" t="str">
        <f>url!$A$2</f>
        <v>Aerosol forcing fields for CMIP6</v>
      </c>
      <c r="S145" s="16" t="str">
        <f>party!$A$6</f>
        <v>Charlotte Pascoe</v>
      </c>
      <c r="T145" s="20" t="b">
        <v>1</v>
      </c>
      <c r="U145" s="20" t="s">
        <v>42</v>
      </c>
    </row>
    <row r="146" spans="1:27" ht="75">
      <c r="A146" s="12" t="s">
        <v>3962</v>
      </c>
      <c r="B146" s="11" t="s">
        <v>3954</v>
      </c>
      <c r="C146" s="13" t="s">
        <v>3957</v>
      </c>
      <c r="E146" s="13">
        <v>4</v>
      </c>
      <c r="F146" s="16" t="s">
        <v>3968</v>
      </c>
      <c r="G146" s="19" t="s">
        <v>3960</v>
      </c>
      <c r="H146" s="150" t="s">
        <v>3821</v>
      </c>
      <c r="I146" s="35" t="s">
        <v>70</v>
      </c>
      <c r="J146" s="10" t="str">
        <f>party!$A$30</f>
        <v>William Collins</v>
      </c>
      <c r="K146" s="10" t="str">
        <f>party!$A$31</f>
        <v>Jean-François Lamarque</v>
      </c>
      <c r="L146" s="10" t="str">
        <f>party!$A$19</f>
        <v>Michael Schulz</v>
      </c>
      <c r="M146" s="7" t="str">
        <f>references!$D$76</f>
        <v>Collins, W. J., J.-F. Lamarque, M. Schulz, O. Boucher, V. Eyring, M. I. Hegglin, A. Maycock, G. Myhre, M. Prather, D. Shindell, S. J. Smith (2017), AerChemMIP: Quantifying the effects of chemistry and aerosols in CMIP6, Geosci. Model Dev., 10, 585-607</v>
      </c>
      <c r="N146" s="151" t="str">
        <f>references!$D$2</f>
        <v>Aerosol forcing fields for CMIP6</v>
      </c>
      <c r="O146" s="152" t="str">
        <f>references!$D$14</f>
        <v>Overview CMIP6-Endorsed MIPs</v>
      </c>
      <c r="R146" s="3" t="str">
        <f>url!$A$2</f>
        <v>Aerosol forcing fields for CMIP6</v>
      </c>
      <c r="S146" s="16" t="str">
        <f>party!$A$6</f>
        <v>Charlotte Pascoe</v>
      </c>
      <c r="T146" s="20" t="b">
        <v>1</v>
      </c>
      <c r="U146" s="20" t="s">
        <v>42</v>
      </c>
    </row>
    <row r="147" spans="1:27" ht="75">
      <c r="A147" s="12" t="s">
        <v>3961</v>
      </c>
      <c r="B147" s="11" t="s">
        <v>3963</v>
      </c>
      <c r="C147" s="13" t="s">
        <v>3964</v>
      </c>
      <c r="E147" s="13">
        <v>4</v>
      </c>
      <c r="F147" s="16" t="s">
        <v>3967</v>
      </c>
      <c r="G147" s="19" t="s">
        <v>3979</v>
      </c>
      <c r="H147" s="150" t="s">
        <v>3821</v>
      </c>
      <c r="I147" s="35" t="s">
        <v>70</v>
      </c>
      <c r="J147" s="10" t="str">
        <f>party!$A$30</f>
        <v>William Collins</v>
      </c>
      <c r="K147" s="10" t="str">
        <f>party!$A$31</f>
        <v>Jean-François Lamarque</v>
      </c>
      <c r="L147" s="10" t="str">
        <f>party!$A$19</f>
        <v>Michael Schulz</v>
      </c>
      <c r="M147" s="7" t="str">
        <f>references!$D$76</f>
        <v>Collins, W. J., J.-F. Lamarque, M. Schulz, O. Boucher, V. Eyring, M. I. Hegglin, A. Maycock, G. Myhre, M. Prather, D. Shindell, S. J. Smith (2017), AerChemMIP: Quantifying the effects of chemistry and aerosols in CMIP6, Geosci. Model Dev., 10, 585-607</v>
      </c>
      <c r="N147" s="151" t="str">
        <f>references!$D$2</f>
        <v>Aerosol forcing fields for CMIP6</v>
      </c>
      <c r="O147" s="152" t="str">
        <f>references!$D$14</f>
        <v>Overview CMIP6-Endorsed MIPs</v>
      </c>
      <c r="R147" s="3" t="str">
        <f>url!$A$2</f>
        <v>Aerosol forcing fields for CMIP6</v>
      </c>
      <c r="S147" s="16" t="str">
        <f>party!$A$6</f>
        <v>Charlotte Pascoe</v>
      </c>
      <c r="T147" s="20" t="b">
        <v>1</v>
      </c>
      <c r="U147" s="20" t="s">
        <v>42</v>
      </c>
    </row>
    <row r="148" spans="1:27" ht="75">
      <c r="A148" s="12" t="s">
        <v>3970</v>
      </c>
      <c r="B148" s="11" t="s">
        <v>3971</v>
      </c>
      <c r="C148" s="13" t="s">
        <v>3972</v>
      </c>
      <c r="E148" s="13">
        <v>4</v>
      </c>
      <c r="F148" s="16" t="s">
        <v>3973</v>
      </c>
      <c r="G148" s="19" t="s">
        <v>3974</v>
      </c>
      <c r="H148" s="150" t="s">
        <v>3821</v>
      </c>
      <c r="I148" s="35" t="s">
        <v>70</v>
      </c>
      <c r="J148" s="10" t="str">
        <f>party!$A$30</f>
        <v>William Collins</v>
      </c>
      <c r="K148" s="10" t="str">
        <f>party!$A$31</f>
        <v>Jean-François Lamarque</v>
      </c>
      <c r="L148" s="10" t="str">
        <f>party!$A$19</f>
        <v>Michael Schulz</v>
      </c>
      <c r="M148" s="7" t="str">
        <f>references!$D$76</f>
        <v>Collins, W. J., J.-F. Lamarque, M. Schulz, O. Boucher, V. Eyring, M. I. Hegglin, A. Maycock, G. Myhre, M. Prather, D. Shindell, S. J. Smith (2017), AerChemMIP: Quantifying the effects of chemistry and aerosols in CMIP6, Geosci. Model Dev., 10, 585-607</v>
      </c>
      <c r="N148" s="151" t="str">
        <f>references!$D$2</f>
        <v>Aerosol forcing fields for CMIP6</v>
      </c>
      <c r="O148" s="152" t="str">
        <f>references!$D$14</f>
        <v>Overview CMIP6-Endorsed MIPs</v>
      </c>
      <c r="R148" s="3" t="str">
        <f>url!$A$2</f>
        <v>Aerosol forcing fields for CMIP6</v>
      </c>
      <c r="S148" s="16" t="str">
        <f>party!$A$6</f>
        <v>Charlotte Pascoe</v>
      </c>
      <c r="T148" s="20" t="b">
        <v>1</v>
      </c>
      <c r="U148" s="20" t="s">
        <v>42</v>
      </c>
    </row>
    <row r="149" spans="1:27" ht="75">
      <c r="A149" s="12" t="s">
        <v>3975</v>
      </c>
      <c r="B149" s="11" t="s">
        <v>552</v>
      </c>
      <c r="C149" s="13" t="s">
        <v>3976</v>
      </c>
      <c r="E149" s="13">
        <v>4</v>
      </c>
      <c r="F149" s="16" t="s">
        <v>3977</v>
      </c>
      <c r="G149" s="19" t="s">
        <v>3978</v>
      </c>
      <c r="H149" s="150" t="s">
        <v>3821</v>
      </c>
      <c r="I149" s="35" t="s">
        <v>70</v>
      </c>
      <c r="J149" s="10" t="str">
        <f>party!$A$30</f>
        <v>William Collins</v>
      </c>
      <c r="K149" s="10" t="str">
        <f>party!$A$31</f>
        <v>Jean-François Lamarque</v>
      </c>
      <c r="L149" s="10" t="str">
        <f>party!$A$19</f>
        <v>Michael Schulz</v>
      </c>
      <c r="M149" s="7" t="str">
        <f>references!$D$76</f>
        <v>Collins, W. J., J.-F. Lamarque, M. Schulz, O. Boucher, V. Eyring, M. I. Hegglin, A. Maycock, G. Myhre, M. Prather, D. Shindell, S. J. Smith (2017), AerChemMIP: Quantifying the effects of chemistry and aerosols in CMIP6, Geosci. Model Dev., 10, 585-607</v>
      </c>
      <c r="N149" s="151" t="str">
        <f>references!$D$2</f>
        <v>Aerosol forcing fields for CMIP6</v>
      </c>
      <c r="O149" s="152" t="str">
        <f>references!$D$14</f>
        <v>Overview CMIP6-Endorsed MIPs</v>
      </c>
      <c r="R149" s="3" t="str">
        <f>url!$A$2</f>
        <v>Aerosol forcing fields for CMIP6</v>
      </c>
      <c r="S149" s="16" t="str">
        <f>party!$A$6</f>
        <v>Charlotte Pascoe</v>
      </c>
      <c r="T149" s="20" t="b">
        <v>1</v>
      </c>
      <c r="U149" s="20" t="s">
        <v>42</v>
      </c>
    </row>
    <row r="150" spans="1:27" ht="75">
      <c r="A150" s="12" t="s">
        <v>3986</v>
      </c>
      <c r="B150" s="11" t="s">
        <v>3985</v>
      </c>
      <c r="C150" s="13" t="s">
        <v>3984</v>
      </c>
      <c r="E150" s="13">
        <v>4</v>
      </c>
      <c r="F150" s="16" t="s">
        <v>3983</v>
      </c>
      <c r="G150" s="19" t="s">
        <v>3982</v>
      </c>
      <c r="H150" s="150" t="s">
        <v>3821</v>
      </c>
      <c r="I150" s="35" t="s">
        <v>70</v>
      </c>
      <c r="J150" s="10" t="str">
        <f>party!$A$30</f>
        <v>William Collins</v>
      </c>
      <c r="K150" s="10" t="str">
        <f>party!$A$31</f>
        <v>Jean-François Lamarque</v>
      </c>
      <c r="L150" s="10" t="str">
        <f>party!$A$19</f>
        <v>Michael Schulz</v>
      </c>
      <c r="M150" s="7" t="str">
        <f>references!$D$76</f>
        <v>Collins, W. J., J.-F. Lamarque, M. Schulz, O. Boucher, V. Eyring, M. I. Hegglin, A. Maycock, G. Myhre, M. Prather, D. Shindell, S. J. Smith (2017), AerChemMIP: Quantifying the effects of chemistry and aerosols in CMIP6, Geosci. Model Dev., 10, 585-607</v>
      </c>
      <c r="N150" s="151" t="str">
        <f>references!$D$2</f>
        <v>Aerosol forcing fields for CMIP6</v>
      </c>
      <c r="O150" s="152" t="str">
        <f>references!$D$14</f>
        <v>Overview CMIP6-Endorsed MIPs</v>
      </c>
      <c r="R150" s="3" t="str">
        <f>url!$A$2</f>
        <v>Aerosol forcing fields for CMIP6</v>
      </c>
      <c r="S150" s="16" t="str">
        <f>party!$A$6</f>
        <v>Charlotte Pascoe</v>
      </c>
      <c r="T150" s="20" t="b">
        <v>1</v>
      </c>
      <c r="U150" s="20" t="s">
        <v>42</v>
      </c>
    </row>
    <row r="151" spans="1:27" ht="75">
      <c r="A151" s="12" t="s">
        <v>3995</v>
      </c>
      <c r="B151" s="11" t="s">
        <v>555</v>
      </c>
      <c r="C151" s="13" t="s">
        <v>553</v>
      </c>
      <c r="E151" s="13">
        <v>4</v>
      </c>
      <c r="F151" s="16" t="s">
        <v>3988</v>
      </c>
      <c r="G151" s="19" t="s">
        <v>3987</v>
      </c>
      <c r="H151" s="150" t="s">
        <v>3823</v>
      </c>
      <c r="I151" s="35" t="s">
        <v>70</v>
      </c>
      <c r="J151" s="10" t="str">
        <f>party!$A$30</f>
        <v>William Collins</v>
      </c>
      <c r="K151" s="10" t="str">
        <f>party!$A$31</f>
        <v>Jean-François Lamarque</v>
      </c>
      <c r="L151" s="10" t="str">
        <f>party!$A$19</f>
        <v>Michael Schulz</v>
      </c>
      <c r="M151" s="7" t="str">
        <f>references!$D$76</f>
        <v>Collins, W. J., J.-F. Lamarque, M. Schulz, O. Boucher, V. Eyring, M. I. Hegglin, A. Maycock, G. Myhre, M. Prather, D. Shindell, S. J. Smith (2017), AerChemMIP: Quantifying the effects of chemistry and aerosols in CMIP6, Geosci. Model Dev., 10, 585-607</v>
      </c>
      <c r="N151" s="151" t="str">
        <f>references!$D$3</f>
        <v>Historical Emissions for CMIP6 (v1.0)</v>
      </c>
      <c r="O151" s="152" t="str">
        <f>references!$D$14</f>
        <v>Overview CMIP6-Endorsed MIPs</v>
      </c>
      <c r="R151" s="3" t="str">
        <f>url!$A$3</f>
        <v>Historical Emissions for CMIP6 (v1.0)</v>
      </c>
      <c r="S151" s="16" t="str">
        <f>party!$A$6</f>
        <v>Charlotte Pascoe</v>
      </c>
      <c r="T151" s="20" t="b">
        <v>1</v>
      </c>
      <c r="U151" s="20" t="s">
        <v>42</v>
      </c>
    </row>
    <row r="152" spans="1:27" ht="75">
      <c r="A152" s="12" t="s">
        <v>3996</v>
      </c>
      <c r="B152" s="11" t="s">
        <v>3989</v>
      </c>
      <c r="C152" s="13" t="s">
        <v>3991</v>
      </c>
      <c r="E152" s="13">
        <v>4</v>
      </c>
      <c r="F152" s="16" t="s">
        <v>4000</v>
      </c>
      <c r="G152" s="19" t="s">
        <v>3990</v>
      </c>
      <c r="H152" s="150" t="s">
        <v>3823</v>
      </c>
      <c r="I152" s="35" t="s">
        <v>70</v>
      </c>
      <c r="J152" s="10" t="str">
        <f>party!$A$30</f>
        <v>William Collins</v>
      </c>
      <c r="K152" s="10" t="str">
        <f>party!$A$31</f>
        <v>Jean-François Lamarque</v>
      </c>
      <c r="L152" s="10" t="str">
        <f>party!$A$19</f>
        <v>Michael Schulz</v>
      </c>
      <c r="M152" s="7" t="str">
        <f>references!$D$76</f>
        <v>Collins, W. J., J.-F. Lamarque, M. Schulz, O. Boucher, V. Eyring, M. I. Hegglin, A. Maycock, G. Myhre, M. Prather, D. Shindell, S. J. Smith (2017), AerChemMIP: Quantifying the effects of chemistry and aerosols in CMIP6, Geosci. Model Dev., 10, 585-607</v>
      </c>
      <c r="N152" s="151" t="str">
        <f>references!$D$3</f>
        <v>Historical Emissions for CMIP6 (v1.0)</v>
      </c>
      <c r="R152" s="3" t="str">
        <f>url!$A$3</f>
        <v>Historical Emissions for CMIP6 (v1.0)</v>
      </c>
      <c r="S152" s="16" t="str">
        <f>party!$A$6</f>
        <v>Charlotte Pascoe</v>
      </c>
      <c r="T152" s="20" t="b">
        <v>1</v>
      </c>
      <c r="U152" s="20" t="s">
        <v>42</v>
      </c>
    </row>
    <row r="153" spans="1:27" ht="75">
      <c r="A153" s="12" t="s">
        <v>3992</v>
      </c>
      <c r="B153" s="11" t="s">
        <v>3993</v>
      </c>
      <c r="C153" s="13" t="s">
        <v>554</v>
      </c>
      <c r="E153" s="13">
        <v>4</v>
      </c>
      <c r="F153" s="16" t="s">
        <v>4002</v>
      </c>
      <c r="G153" s="19" t="s">
        <v>3994</v>
      </c>
      <c r="H153" s="150" t="s">
        <v>3823</v>
      </c>
      <c r="I153" s="35" t="s">
        <v>70</v>
      </c>
      <c r="J153" s="10" t="str">
        <f>party!$A$30</f>
        <v>William Collins</v>
      </c>
      <c r="K153" s="10" t="str">
        <f>party!$A$31</f>
        <v>Jean-François Lamarque</v>
      </c>
      <c r="L153" s="10" t="str">
        <f>party!$A$19</f>
        <v>Michael Schulz</v>
      </c>
      <c r="M153" s="7" t="str">
        <f>references!$D$76</f>
        <v>Collins, W. J., J.-F. Lamarque, M. Schulz, O. Boucher, V. Eyring, M. I. Hegglin, A. Maycock, G. Myhre, M. Prather, D. Shindell, S. J. Smith (2017), AerChemMIP: Quantifying the effects of chemistry and aerosols in CMIP6, Geosci. Model Dev., 10, 585-607</v>
      </c>
      <c r="N153" s="151" t="str">
        <f>references!$D$3</f>
        <v>Historical Emissions for CMIP6 (v1.0)</v>
      </c>
      <c r="O153" s="152" t="str">
        <f>references!$D$14</f>
        <v>Overview CMIP6-Endorsed MIPs</v>
      </c>
      <c r="R153" s="3" t="str">
        <f>url!$A$3</f>
        <v>Historical Emissions for CMIP6 (v1.0)</v>
      </c>
      <c r="S153" s="16" t="str">
        <f>party!$A$6</f>
        <v>Charlotte Pascoe</v>
      </c>
      <c r="T153" s="20" t="b">
        <v>1</v>
      </c>
      <c r="U153" s="20" t="s">
        <v>42</v>
      </c>
    </row>
    <row r="154" spans="1:27" ht="75">
      <c r="A154" s="12" t="s">
        <v>3997</v>
      </c>
      <c r="B154" s="11" t="s">
        <v>3998</v>
      </c>
      <c r="C154" s="13" t="s">
        <v>3999</v>
      </c>
      <c r="E154" s="13">
        <v>4</v>
      </c>
      <c r="F154" s="16" t="s">
        <v>4001</v>
      </c>
      <c r="G154" s="19" t="s">
        <v>4003</v>
      </c>
      <c r="H154" s="150" t="s">
        <v>3823</v>
      </c>
      <c r="I154" s="35" t="s">
        <v>70</v>
      </c>
      <c r="J154" s="10" t="str">
        <f>party!$A$30</f>
        <v>William Collins</v>
      </c>
      <c r="K154" s="10" t="str">
        <f>party!$A$31</f>
        <v>Jean-François Lamarque</v>
      </c>
      <c r="L154" s="10" t="str">
        <f>party!$A$19</f>
        <v>Michael Schulz</v>
      </c>
      <c r="M154" s="7" t="str">
        <f>references!$D$76</f>
        <v>Collins, W. J., J.-F. Lamarque, M. Schulz, O. Boucher, V. Eyring, M. I. Hegglin, A. Maycock, G. Myhre, M. Prather, D. Shindell, S. J. Smith (2017), AerChemMIP: Quantifying the effects of chemistry and aerosols in CMIP6, Geosci. Model Dev., 10, 585-607</v>
      </c>
      <c r="N154" s="151" t="str">
        <f>references!$D$3</f>
        <v>Historical Emissions for CMIP6 (v1.0)</v>
      </c>
      <c r="R154" s="3" t="str">
        <f>url!$A$3</f>
        <v>Historical Emissions for CMIP6 (v1.0)</v>
      </c>
      <c r="S154" s="16" t="str">
        <f>party!$A$6</f>
        <v>Charlotte Pascoe</v>
      </c>
      <c r="T154" s="20" t="b">
        <v>1</v>
      </c>
      <c r="U154" s="20" t="s">
        <v>42</v>
      </c>
    </row>
    <row r="155" spans="1:27" s="124" customFormat="1" ht="75">
      <c r="A155" s="186" t="s">
        <v>5344</v>
      </c>
      <c r="B155" s="187" t="s">
        <v>557</v>
      </c>
      <c r="C155" s="177" t="s">
        <v>556</v>
      </c>
      <c r="D155" s="120"/>
      <c r="E155" s="177">
        <v>-4</v>
      </c>
      <c r="F155" s="120" t="s">
        <v>558</v>
      </c>
      <c r="G155" s="188" t="s">
        <v>3833</v>
      </c>
      <c r="H155" s="189" t="s">
        <v>3810</v>
      </c>
      <c r="I155" s="122" t="s">
        <v>70</v>
      </c>
      <c r="J155" s="190" t="str">
        <f>party!$A$30</f>
        <v>William Collins</v>
      </c>
      <c r="K155" s="190" t="str">
        <f>party!$A$31</f>
        <v>Jean-François Lamarque</v>
      </c>
      <c r="L155" s="190" t="str">
        <f>party!$A$19</f>
        <v>Michael Schulz</v>
      </c>
      <c r="M155" s="7" t="str">
        <f>references!$D$76</f>
        <v>Collins, W. J., J.-F. Lamarque, M. Schulz, O. Boucher, V. Eyring, M. I. Hegglin, A. Maycock, G. Myhre, M. Prather, D. Shindell, S. J. Smith (2017), AerChemMIP: Quantifying the effects of chemistry and aerosols in CMIP6, Geosci. Model Dev., 10, 585-607</v>
      </c>
      <c r="N155" s="191" t="str">
        <f>references!$D$14</f>
        <v>Overview CMIP6-Endorsed MIPs</v>
      </c>
      <c r="O155" s="196" t="str">
        <f>references!$D$5</f>
        <v>Historical GHG concentrations for CMIP6 Historical Runs</v>
      </c>
      <c r="P155" s="192"/>
      <c r="Q155" s="192"/>
      <c r="R155" s="206" t="str">
        <f>url!$A$169</f>
        <v>Historical greenhouse gas concentrations for climate modelling (CMIP6)</v>
      </c>
      <c r="S155" s="120" t="str">
        <f>party!$A$6</f>
        <v>Charlotte Pascoe</v>
      </c>
      <c r="T155" s="193" t="b">
        <v>1</v>
      </c>
      <c r="U155" s="193" t="s">
        <v>42</v>
      </c>
      <c r="V155" s="194"/>
      <c r="W155" s="194"/>
      <c r="X155" s="194"/>
      <c r="Y155" s="194"/>
      <c r="Z155" s="194"/>
      <c r="AA155" s="194"/>
    </row>
    <row r="156" spans="1:27" ht="90">
      <c r="A156" s="12" t="s">
        <v>5345</v>
      </c>
      <c r="B156" s="11" t="s">
        <v>579</v>
      </c>
      <c r="C156" s="13" t="s">
        <v>578</v>
      </c>
      <c r="D156" s="16" t="b">
        <v>1</v>
      </c>
      <c r="E156" s="13">
        <v>3</v>
      </c>
      <c r="F156" s="16" t="s">
        <v>580</v>
      </c>
      <c r="G156" s="19" t="s">
        <v>1759</v>
      </c>
      <c r="I156" s="35" t="s">
        <v>70</v>
      </c>
      <c r="J156" s="10" t="str">
        <f>party!$A$32</f>
        <v>Vivek Arora</v>
      </c>
      <c r="K156" s="10" t="str">
        <f>party!$A$33</f>
        <v>Pierre Friedlingstein</v>
      </c>
      <c r="L156" s="10" t="str">
        <f>party!$A$34</f>
        <v>Chris Jones</v>
      </c>
      <c r="M156"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6" s="151" t="str">
        <f>references!$D$116</f>
        <v>IGAC/SPARC Chemistry-Climate Model Initiative (CCMI) Forcing Databases in Support of CMIP6</v>
      </c>
      <c r="O156" s="151" t="str">
        <f>references!$D$96</f>
        <v>Hurtt, G., L. Chini,  S. Frolking, R. Sahajpal, Land Use Harmonisation (LUH2 v1.0h) land use forcing data (850-2100), (2016).</v>
      </c>
      <c r="P156" s="152" t="str">
        <f>references!$D$14</f>
        <v>Overview CMIP6-Endorsed MIPs</v>
      </c>
      <c r="R156" s="3" t="str">
        <f>url!$A$187</f>
        <v>IGAC/SPARC Chemistry-Climate Model Initiative (CCMI) Forcing Databases in Support of CMIP6</v>
      </c>
      <c r="S156" s="16" t="str">
        <f>party!$A$6</f>
        <v>Charlotte Pascoe</v>
      </c>
      <c r="T156" s="20" t="b">
        <v>1</v>
      </c>
      <c r="U156" s="20" t="s">
        <v>42</v>
      </c>
    </row>
    <row r="157" spans="1:27" ht="90">
      <c r="A157" s="12" t="s">
        <v>5346</v>
      </c>
      <c r="B157" s="11" t="s">
        <v>585</v>
      </c>
      <c r="C157" s="13" t="s">
        <v>586</v>
      </c>
      <c r="E157" s="13">
        <v>3</v>
      </c>
      <c r="F157" s="16" t="s">
        <v>588</v>
      </c>
      <c r="G157" s="19" t="s">
        <v>1760</v>
      </c>
      <c r="I157" s="35" t="s">
        <v>70</v>
      </c>
      <c r="J157" s="10" t="str">
        <f>party!$A$32</f>
        <v>Vivek Arora</v>
      </c>
      <c r="K157" s="10" t="str">
        <f>party!$A$33</f>
        <v>Pierre Friedlingstein</v>
      </c>
      <c r="L157" s="10" t="str">
        <f>party!$A$34</f>
        <v>Chris Jones</v>
      </c>
      <c r="M157"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7" s="152" t="str">
        <f>references!$D$14</f>
        <v>Overview CMIP6-Endorsed MIPs</v>
      </c>
      <c r="O157" s="7"/>
      <c r="S157" s="16" t="str">
        <f>party!$A$6</f>
        <v>Charlotte Pascoe</v>
      </c>
      <c r="T157" s="20" t="b">
        <v>1</v>
      </c>
      <c r="U157" s="20" t="s">
        <v>42</v>
      </c>
    </row>
    <row r="158" spans="1:27" ht="90">
      <c r="A158" s="13" t="s">
        <v>5347</v>
      </c>
      <c r="B158" s="11" t="s">
        <v>589</v>
      </c>
      <c r="C158" s="13" t="s">
        <v>584</v>
      </c>
      <c r="E158" s="13">
        <v>3</v>
      </c>
      <c r="F158" s="16" t="s">
        <v>590</v>
      </c>
      <c r="G158" s="19" t="s">
        <v>1761</v>
      </c>
      <c r="I158" s="35" t="s">
        <v>70</v>
      </c>
      <c r="J158" s="10" t="str">
        <f>party!$A$32</f>
        <v>Vivek Arora</v>
      </c>
      <c r="K158" s="10" t="str">
        <f>party!$A$33</f>
        <v>Pierre Friedlingstein</v>
      </c>
      <c r="L158" s="10" t="str">
        <f>party!$A$34</f>
        <v>Chris Jones</v>
      </c>
      <c r="M158"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8" s="152" t="str">
        <f>references!$D$14</f>
        <v>Overview CMIP6-Endorsed MIPs</v>
      </c>
      <c r="S158" s="16" t="str">
        <f>party!$A$6</f>
        <v>Charlotte Pascoe</v>
      </c>
      <c r="T158" s="20" t="b">
        <v>1</v>
      </c>
      <c r="U158" s="20" t="s">
        <v>42</v>
      </c>
    </row>
    <row r="159" spans="1:27" ht="90">
      <c r="A159" s="12" t="s">
        <v>5348</v>
      </c>
      <c r="B159" s="11" t="s">
        <v>3299</v>
      </c>
      <c r="C159" s="13" t="s">
        <v>3300</v>
      </c>
      <c r="E159" s="13">
        <v>2</v>
      </c>
      <c r="F159" s="16" t="s">
        <v>3301</v>
      </c>
      <c r="G159" s="19" t="s">
        <v>3302</v>
      </c>
      <c r="H159" s="85" t="s">
        <v>1731</v>
      </c>
      <c r="I159" s="35" t="s">
        <v>70</v>
      </c>
      <c r="J159" s="10" t="str">
        <f>party!$A$32</f>
        <v>Vivek Arora</v>
      </c>
      <c r="K159" s="10" t="str">
        <f>party!$A$33</f>
        <v>Pierre Friedlingstein</v>
      </c>
      <c r="L159" s="10" t="str">
        <f>party!$A$34</f>
        <v>Chris Jones</v>
      </c>
      <c r="M159"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9" s="152" t="str">
        <f>references!$D$14</f>
        <v>Overview CMIP6-Endorsed MIPs</v>
      </c>
      <c r="S159" s="16" t="str">
        <f>party!$A$6</f>
        <v>Charlotte Pascoe</v>
      </c>
      <c r="T159" s="20" t="b">
        <v>1</v>
      </c>
      <c r="U159" s="20" t="s">
        <v>338</v>
      </c>
    </row>
    <row r="160" spans="1:27" ht="90">
      <c r="A160" s="12" t="s">
        <v>5349</v>
      </c>
      <c r="B160" s="11" t="s">
        <v>593</v>
      </c>
      <c r="C160" s="13" t="s">
        <v>594</v>
      </c>
      <c r="E160" s="13">
        <v>2</v>
      </c>
      <c r="F160" s="16" t="s">
        <v>595</v>
      </c>
      <c r="G160" s="19" t="s">
        <v>1762</v>
      </c>
      <c r="H160" s="85" t="s">
        <v>1731</v>
      </c>
      <c r="I160" s="35" t="s">
        <v>70</v>
      </c>
      <c r="J160" s="10" t="str">
        <f>party!$A$32</f>
        <v>Vivek Arora</v>
      </c>
      <c r="K160" s="10" t="str">
        <f>party!$A$33</f>
        <v>Pierre Friedlingstein</v>
      </c>
      <c r="L160" s="10" t="str">
        <f>party!$A$34</f>
        <v>Chris Jones</v>
      </c>
      <c r="M160"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0" s="152" t="str">
        <f>references!$D$14</f>
        <v>Overview CMIP6-Endorsed MIPs</v>
      </c>
      <c r="S160" s="16" t="str">
        <f>party!$A$6</f>
        <v>Charlotte Pascoe</v>
      </c>
      <c r="T160" s="20" t="b">
        <v>1</v>
      </c>
      <c r="U160" s="20" t="s">
        <v>338</v>
      </c>
    </row>
    <row r="161" spans="1:21" ht="90">
      <c r="A161" s="12" t="s">
        <v>5350</v>
      </c>
      <c r="B161" s="11" t="s">
        <v>596</v>
      </c>
      <c r="C161" s="13" t="s">
        <v>597</v>
      </c>
      <c r="E161" s="13">
        <v>2</v>
      </c>
      <c r="F161" s="16" t="s">
        <v>598</v>
      </c>
      <c r="G161" s="19" t="s">
        <v>1763</v>
      </c>
      <c r="H161" s="85" t="s">
        <v>1731</v>
      </c>
      <c r="I161" s="35" t="s">
        <v>70</v>
      </c>
      <c r="J161" s="10" t="str">
        <f>party!$A$32</f>
        <v>Vivek Arora</v>
      </c>
      <c r="K161" s="10" t="str">
        <f>party!$A$33</f>
        <v>Pierre Friedlingstein</v>
      </c>
      <c r="L161" s="10" t="str">
        <f>party!$A$34</f>
        <v>Chris Jones</v>
      </c>
      <c r="M161"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1" s="152" t="str">
        <f>references!$D$14</f>
        <v>Overview CMIP6-Endorsed MIPs</v>
      </c>
      <c r="S161" s="16" t="str">
        <f>party!$A$6</f>
        <v>Charlotte Pascoe</v>
      </c>
      <c r="T161" s="20" t="b">
        <v>1</v>
      </c>
      <c r="U161" s="20" t="s">
        <v>338</v>
      </c>
    </row>
    <row r="162" spans="1:21" ht="90">
      <c r="A162" s="12" t="s">
        <v>5351</v>
      </c>
      <c r="B162" s="11" t="s">
        <v>599</v>
      </c>
      <c r="C162" s="13" t="s">
        <v>600</v>
      </c>
      <c r="E162" s="13">
        <v>2</v>
      </c>
      <c r="F162" s="16" t="s">
        <v>601</v>
      </c>
      <c r="G162" s="19" t="s">
        <v>1764</v>
      </c>
      <c r="H162" s="85" t="s">
        <v>1741</v>
      </c>
      <c r="I162" s="35" t="s">
        <v>70</v>
      </c>
      <c r="J162" s="10" t="str">
        <f>party!$A$32</f>
        <v>Vivek Arora</v>
      </c>
      <c r="K162" s="10" t="str">
        <f>party!$A$33</f>
        <v>Pierre Friedlingstein</v>
      </c>
      <c r="L162" s="10" t="str">
        <f>party!$A$34</f>
        <v>Chris Jones</v>
      </c>
      <c r="M162"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2" s="152" t="str">
        <f>references!$D$14</f>
        <v>Overview CMIP6-Endorsed MIPs</v>
      </c>
      <c r="S162" s="16" t="str">
        <f>party!$A$6</f>
        <v>Charlotte Pascoe</v>
      </c>
      <c r="T162" s="20" t="b">
        <v>1</v>
      </c>
      <c r="U162" s="20" t="s">
        <v>338</v>
      </c>
    </row>
    <row r="163" spans="1:21" ht="90">
      <c r="A163" s="12" t="s">
        <v>5352</v>
      </c>
      <c r="B163" s="11" t="s">
        <v>603</v>
      </c>
      <c r="C163" s="13" t="s">
        <v>605</v>
      </c>
      <c r="E163" s="13">
        <v>4</v>
      </c>
      <c r="F163" s="16" t="s">
        <v>608</v>
      </c>
      <c r="G163" s="19" t="s">
        <v>1765</v>
      </c>
      <c r="I163" s="35" t="s">
        <v>70</v>
      </c>
      <c r="J163" s="10" t="str">
        <f>party!$A$32</f>
        <v>Vivek Arora</v>
      </c>
      <c r="K163" s="10" t="str">
        <f>party!$A$33</f>
        <v>Pierre Friedlingstein</v>
      </c>
      <c r="L163" s="10" t="str">
        <f>party!$A$34</f>
        <v>Chris Jones</v>
      </c>
      <c r="M163"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3" s="152" t="str">
        <f>references!$D$14</f>
        <v>Overview CMIP6-Endorsed MIPs</v>
      </c>
      <c r="S163" s="16" t="str">
        <f>party!$A$6</f>
        <v>Charlotte Pascoe</v>
      </c>
      <c r="T163" s="20" t="b">
        <v>1</v>
      </c>
      <c r="U163" s="20" t="s">
        <v>42</v>
      </c>
    </row>
    <row r="164" spans="1:21" ht="90">
      <c r="A164" s="13" t="s">
        <v>5353</v>
      </c>
      <c r="B164" s="11" t="s">
        <v>604</v>
      </c>
      <c r="C164" s="13" t="s">
        <v>606</v>
      </c>
      <c r="E164" s="13">
        <v>4</v>
      </c>
      <c r="F164" s="16" t="s">
        <v>607</v>
      </c>
      <c r="G164" s="19" t="s">
        <v>1766</v>
      </c>
      <c r="I164" s="35" t="s">
        <v>70</v>
      </c>
      <c r="J164" s="10" t="str">
        <f>party!$A$32</f>
        <v>Vivek Arora</v>
      </c>
      <c r="K164" s="10" t="str">
        <f>party!$A$33</f>
        <v>Pierre Friedlingstein</v>
      </c>
      <c r="L164" s="10" t="str">
        <f>party!$A$34</f>
        <v>Chris Jones</v>
      </c>
      <c r="M164"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4" s="152" t="str">
        <f>references!$D$14</f>
        <v>Overview CMIP6-Endorsed MIPs</v>
      </c>
      <c r="S164" s="16" t="str">
        <f>party!$A$6</f>
        <v>Charlotte Pascoe</v>
      </c>
      <c r="T164" s="20" t="b">
        <v>1</v>
      </c>
      <c r="U164" s="20" t="s">
        <v>42</v>
      </c>
    </row>
    <row r="165" spans="1:21" s="2" customFormat="1" ht="90">
      <c r="A165" s="12" t="s">
        <v>5354</v>
      </c>
      <c r="B165" s="11" t="s">
        <v>609</v>
      </c>
      <c r="C165" s="13" t="s">
        <v>610</v>
      </c>
      <c r="D165" s="16" t="b">
        <v>1</v>
      </c>
      <c r="E165" s="13">
        <v>3</v>
      </c>
      <c r="F165" s="16" t="s">
        <v>4565</v>
      </c>
      <c r="G165" s="19" t="s">
        <v>4566</v>
      </c>
      <c r="H165" s="85"/>
      <c r="I165" s="35" t="s">
        <v>70</v>
      </c>
      <c r="J165" s="10" t="str">
        <f>party!$A$32</f>
        <v>Vivek Arora</v>
      </c>
      <c r="K165" s="10" t="str">
        <f>party!$A$33</f>
        <v>Pierre Friedlingstein</v>
      </c>
      <c r="L165" s="10" t="str">
        <f>party!$A$34</f>
        <v>Chris Jones</v>
      </c>
      <c r="M165"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5" s="151" t="str">
        <f>references!$D$116</f>
        <v>IGAC/SPARC Chemistry-Climate Model Initiative (CCMI) Forcing Databases in Support of CMIP6</v>
      </c>
      <c r="O165" s="151" t="str">
        <f>references!$D$96</f>
        <v>Hurtt, G., L. Chini,  S. Frolking, R. Sahajpal, Land Use Harmonisation (LUH2 v1.0h) land use forcing data (850-2100), (2016).</v>
      </c>
      <c r="P165" s="152" t="str">
        <f>references!$D$14</f>
        <v>Overview CMIP6-Endorsed MIPs</v>
      </c>
      <c r="Q165" s="13"/>
      <c r="R165" s="3" t="str">
        <f>url!$A$187</f>
        <v>IGAC/SPARC Chemistry-Climate Model Initiative (CCMI) Forcing Databases in Support of CMIP6</v>
      </c>
      <c r="S165" s="16" t="str">
        <f>party!$A$6</f>
        <v>Charlotte Pascoe</v>
      </c>
      <c r="T165" s="20" t="b">
        <v>1</v>
      </c>
      <c r="U165" s="20" t="s">
        <v>1361</v>
      </c>
    </row>
    <row r="166" spans="1:21" s="2" customFormat="1" ht="105">
      <c r="A166" s="12" t="s">
        <v>788</v>
      </c>
      <c r="B166" s="11" t="s">
        <v>5355</v>
      </c>
      <c r="C166" s="13" t="s">
        <v>672</v>
      </c>
      <c r="D166" s="16"/>
      <c r="E166" s="13">
        <v>3</v>
      </c>
      <c r="F166" s="16" t="s">
        <v>715</v>
      </c>
      <c r="G166" s="19" t="s">
        <v>3394</v>
      </c>
      <c r="H166" s="85" t="s">
        <v>1767</v>
      </c>
      <c r="I166" s="35" t="s">
        <v>70</v>
      </c>
      <c r="J166" s="10" t="str">
        <f>party!$A$21</f>
        <v>PCMDI</v>
      </c>
      <c r="K166" s="10" t="str">
        <f>party!$A$35</f>
        <v>Mark Webb</v>
      </c>
      <c r="L166" s="10" t="str">
        <f>party!$A$36</f>
        <v>Chris Bretherton</v>
      </c>
      <c r="M166" s="13" t="str">
        <f>references!$D$9</f>
        <v>AMIP Sea Surface Temperature and Sea Ice Concentration Boundary Conditions</v>
      </c>
      <c r="N16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66" s="13"/>
      <c r="Q166" s="13"/>
      <c r="R166" s="3" t="str">
        <f>url!$A$9</f>
        <v>AMIP Sea Surface Temperature and Sea Ice Concentration Boundary Conditions</v>
      </c>
      <c r="S166" s="16" t="str">
        <f>party!$A$6</f>
        <v>Charlotte Pascoe</v>
      </c>
      <c r="T166" s="20" t="b">
        <v>1</v>
      </c>
      <c r="U166" s="20" t="s">
        <v>42</v>
      </c>
    </row>
    <row r="167" spans="1:21" ht="105">
      <c r="A167" s="13" t="s">
        <v>5356</v>
      </c>
      <c r="B167" s="11" t="s">
        <v>667</v>
      </c>
      <c r="C167" s="13" t="s">
        <v>668</v>
      </c>
      <c r="E167" s="13">
        <v>4</v>
      </c>
      <c r="F167" s="16" t="s">
        <v>669</v>
      </c>
      <c r="G167" s="19" t="s">
        <v>1768</v>
      </c>
      <c r="I167" s="35" t="s">
        <v>70</v>
      </c>
      <c r="J167" s="10" t="str">
        <f>party!$A$35</f>
        <v>Mark Webb</v>
      </c>
      <c r="K167" s="10" t="str">
        <f>party!$A$36</f>
        <v>Chris Bretherton</v>
      </c>
      <c r="L167" s="10"/>
      <c r="M16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67" s="152" t="str">
        <f>references!$D$14</f>
        <v>Overview CMIP6-Endorsed MIPs</v>
      </c>
      <c r="O167" s="13" t="str">
        <f>references!$D$16</f>
        <v>Karl E. Taylor, Ronald J. Stouffer, Gerald A. Meehl (2009) A Summary of the CMIP5 Experiment Design</v>
      </c>
      <c r="Q167" s="13"/>
      <c r="S167" s="16" t="str">
        <f>party!$A$6</f>
        <v>Charlotte Pascoe</v>
      </c>
      <c r="T167" s="20" t="b">
        <v>1</v>
      </c>
      <c r="U167" s="20" t="s">
        <v>42</v>
      </c>
    </row>
    <row r="168" spans="1:21" ht="120" customHeight="1">
      <c r="A168" s="12" t="s">
        <v>787</v>
      </c>
      <c r="B168" s="11" t="s">
        <v>673</v>
      </c>
      <c r="C168" s="13" t="s">
        <v>671</v>
      </c>
      <c r="E168" s="13">
        <v>4</v>
      </c>
      <c r="F168" s="16" t="s">
        <v>670</v>
      </c>
      <c r="G168" s="19" t="s">
        <v>3395</v>
      </c>
      <c r="H168" s="85" t="s">
        <v>1769</v>
      </c>
      <c r="I168" s="35" t="s">
        <v>70</v>
      </c>
      <c r="J168" s="10" t="str">
        <f>party!$A$35</f>
        <v>Mark Webb</v>
      </c>
      <c r="K168" s="10" t="str">
        <f>party!$A$36</f>
        <v>Chris Bretherton</v>
      </c>
      <c r="L168" s="10"/>
      <c r="M16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68" s="13" t="str">
        <f>references!$D$9</f>
        <v>AMIP Sea Surface Temperature and Sea Ice Concentration Boundary Conditions</v>
      </c>
      <c r="P168" s="13"/>
      <c r="Q168" s="13"/>
      <c r="R168" s="3" t="str">
        <f>url!$A$140</f>
        <v>The Cloud Feedback Model Intercomparison Project (CFMIP) contribution to CMIP6</v>
      </c>
      <c r="S168" s="16" t="str">
        <f>party!$A$6</f>
        <v>Charlotte Pascoe</v>
      </c>
      <c r="T168" s="20" t="b">
        <v>1</v>
      </c>
      <c r="U168" s="20" t="s">
        <v>42</v>
      </c>
    </row>
    <row r="169" spans="1:21" ht="105">
      <c r="A169" s="12" t="s">
        <v>5357</v>
      </c>
      <c r="B169" s="11" t="s">
        <v>674</v>
      </c>
      <c r="C169" s="13" t="s">
        <v>675</v>
      </c>
      <c r="E169" s="13">
        <v>3</v>
      </c>
      <c r="F169" s="16" t="s">
        <v>676</v>
      </c>
      <c r="G169" s="19" t="s">
        <v>3418</v>
      </c>
      <c r="I169" s="35" t="s">
        <v>70</v>
      </c>
      <c r="J169" s="10" t="str">
        <f>party!$A$35</f>
        <v>Mark Webb</v>
      </c>
      <c r="K169" s="10" t="str">
        <f>party!$A$36</f>
        <v>Chris Bretherton</v>
      </c>
      <c r="L169" s="10"/>
      <c r="M16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69" s="152" t="str">
        <f>references!$D$14</f>
        <v>Overview CMIP6-Endorsed MIPs</v>
      </c>
      <c r="O169" s="13" t="str">
        <f>references!$D$16</f>
        <v>Karl E. Taylor, Ronald J. Stouffer, Gerald A. Meehl (2009) A Summary of the CMIP5 Experiment Design</v>
      </c>
      <c r="Q169" s="13"/>
      <c r="S169" s="16" t="str">
        <f>party!$A$6</f>
        <v>Charlotte Pascoe</v>
      </c>
      <c r="T169" s="20" t="b">
        <v>1</v>
      </c>
      <c r="U169" s="20" t="s">
        <v>42</v>
      </c>
    </row>
    <row r="170" spans="1:21" ht="105">
      <c r="A170" s="12" t="s">
        <v>677</v>
      </c>
      <c r="B170" s="11" t="s">
        <v>677</v>
      </c>
      <c r="C170" s="13" t="s">
        <v>678</v>
      </c>
      <c r="E170" s="13">
        <v>3</v>
      </c>
      <c r="F170" s="16" t="s">
        <v>679</v>
      </c>
      <c r="G170" s="19" t="s">
        <v>3406</v>
      </c>
      <c r="I170" s="35" t="s">
        <v>70</v>
      </c>
      <c r="J170" s="10" t="str">
        <f>party!$A$35</f>
        <v>Mark Webb</v>
      </c>
      <c r="K170" s="10" t="str">
        <f>party!$A$36</f>
        <v>Chris Bretherton</v>
      </c>
      <c r="L170" s="10"/>
      <c r="M17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0" s="152" t="str">
        <f>references!$D$14</f>
        <v>Overview CMIP6-Endorsed MIPs</v>
      </c>
      <c r="O170" s="22" t="str">
        <f>references!$D$16</f>
        <v>Karl E. Taylor, Ronald J. Stouffer, Gerald A. Meehl (2009) A Summary of the CMIP5 Experiment Design</v>
      </c>
      <c r="Q170" s="22"/>
      <c r="S170" s="16" t="str">
        <f>party!$A$6</f>
        <v>Charlotte Pascoe</v>
      </c>
      <c r="T170" s="20" t="b">
        <v>1</v>
      </c>
      <c r="U170" s="20" t="s">
        <v>42</v>
      </c>
    </row>
    <row r="171" spans="1:21" ht="105">
      <c r="A171" s="12" t="s">
        <v>5358</v>
      </c>
      <c r="B171" s="11" t="s">
        <v>682</v>
      </c>
      <c r="C171" s="13" t="s">
        <v>681</v>
      </c>
      <c r="E171" s="13">
        <v>3</v>
      </c>
      <c r="F171" s="16" t="s">
        <v>683</v>
      </c>
      <c r="G171" s="19" t="s">
        <v>1770</v>
      </c>
      <c r="H171" s="150"/>
      <c r="I171" s="10" t="s">
        <v>70</v>
      </c>
      <c r="J171" s="10" t="str">
        <f>party!$A$35</f>
        <v>Mark Webb</v>
      </c>
      <c r="K171" s="10" t="str">
        <f>party!$A$36</f>
        <v>Chris Bretherton</v>
      </c>
      <c r="L171" s="10"/>
      <c r="M17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1" s="152" t="str">
        <f>references!$D$14</f>
        <v>Overview CMIP6-Endorsed MIPs</v>
      </c>
      <c r="O171" s="22" t="str">
        <f>references!$D$16</f>
        <v>Karl E. Taylor, Ronald J. Stouffer, Gerald A. Meehl (2009) A Summary of the CMIP5 Experiment Design</v>
      </c>
      <c r="Q171" s="22"/>
      <c r="S171" s="16" t="str">
        <f>party!$A$6</f>
        <v>Charlotte Pascoe</v>
      </c>
      <c r="T171" s="20" t="b">
        <v>1</v>
      </c>
      <c r="U171" s="20" t="s">
        <v>42</v>
      </c>
    </row>
    <row r="172" spans="1:21" ht="105">
      <c r="A172" s="12" t="s">
        <v>3426</v>
      </c>
      <c r="B172" s="11" t="s">
        <v>3427</v>
      </c>
      <c r="C172" s="13" t="s">
        <v>3428</v>
      </c>
      <c r="E172" s="13">
        <v>3</v>
      </c>
      <c r="F172" s="16" t="s">
        <v>3430</v>
      </c>
      <c r="G172" s="19" t="s">
        <v>3407</v>
      </c>
      <c r="H172" s="128"/>
      <c r="I172" s="10" t="s">
        <v>70</v>
      </c>
      <c r="J172" s="10" t="str">
        <f>party!$A$35</f>
        <v>Mark Webb</v>
      </c>
      <c r="K172" s="10" t="str">
        <f>party!$A$36</f>
        <v>Chris Bretherton</v>
      </c>
      <c r="L172" s="10"/>
      <c r="M172"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2" s="13"/>
      <c r="O172" s="140"/>
      <c r="S172" s="16" t="str">
        <f>party!$A$6</f>
        <v>Charlotte Pascoe</v>
      </c>
      <c r="T172" s="20" t="b">
        <v>1</v>
      </c>
      <c r="U172" s="20" t="s">
        <v>42</v>
      </c>
    </row>
    <row r="173" spans="1:21" ht="105">
      <c r="A173" s="12" t="s">
        <v>3424</v>
      </c>
      <c r="B173" s="11" t="s">
        <v>3425</v>
      </c>
      <c r="C173" s="13" t="s">
        <v>3429</v>
      </c>
      <c r="E173" s="13">
        <v>4</v>
      </c>
      <c r="F173" s="16" t="s">
        <v>3431</v>
      </c>
      <c r="G173" s="19" t="s">
        <v>3432</v>
      </c>
      <c r="H173" s="128"/>
      <c r="I173" s="10" t="s">
        <v>70</v>
      </c>
      <c r="J173" s="10" t="str">
        <f>party!$A$35</f>
        <v>Mark Webb</v>
      </c>
      <c r="K173" s="10" t="str">
        <f>party!$A$36</f>
        <v>Chris Bretherton</v>
      </c>
      <c r="L173" s="10"/>
      <c r="M173"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3" s="13"/>
      <c r="O173" s="140"/>
      <c r="S173" s="16" t="str">
        <f>party!$A$6</f>
        <v>Charlotte Pascoe</v>
      </c>
      <c r="T173" s="20" t="b">
        <v>1</v>
      </c>
      <c r="U173" s="20" t="s">
        <v>42</v>
      </c>
    </row>
    <row r="174" spans="1:21" ht="105">
      <c r="A174" s="12" t="s">
        <v>3408</v>
      </c>
      <c r="B174" s="11" t="s">
        <v>3409</v>
      </c>
      <c r="C174" s="13" t="s">
        <v>3410</v>
      </c>
      <c r="E174" s="13">
        <v>3</v>
      </c>
      <c r="F174" s="16" t="s">
        <v>3411</v>
      </c>
      <c r="G174" s="19" t="s">
        <v>3412</v>
      </c>
      <c r="H174" s="128"/>
      <c r="I174" s="10" t="s">
        <v>70</v>
      </c>
      <c r="J174" s="10" t="str">
        <f>party!$A$35</f>
        <v>Mark Webb</v>
      </c>
      <c r="K174" s="10" t="str">
        <f>party!$A$36</f>
        <v>Chris Bretherton</v>
      </c>
      <c r="L174" s="10"/>
      <c r="M174"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4"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O174" s="140" t="str">
        <f>references!$D$114</f>
        <v>Aqua-Planet Experiment Project Ozone Dataset.</v>
      </c>
      <c r="R174" s="3" t="str">
        <f>url!$A$183</f>
        <v>Aqua-Planet Experiment Project Ozone Dataset</v>
      </c>
      <c r="S174" s="16" t="str">
        <f>party!$A$6</f>
        <v>Charlotte Pascoe</v>
      </c>
      <c r="T174" s="20" t="b">
        <v>1</v>
      </c>
      <c r="U174" s="20" t="s">
        <v>42</v>
      </c>
    </row>
    <row r="175" spans="1:21" ht="105">
      <c r="A175" s="12" t="s">
        <v>5359</v>
      </c>
      <c r="B175" s="11" t="s">
        <v>691</v>
      </c>
      <c r="C175" s="13" t="s">
        <v>692</v>
      </c>
      <c r="E175" s="13">
        <v>3</v>
      </c>
      <c r="F175" s="16" t="s">
        <v>693</v>
      </c>
      <c r="G175" s="19" t="s">
        <v>1771</v>
      </c>
      <c r="I175" s="35" t="s">
        <v>70</v>
      </c>
      <c r="J175" s="10" t="str">
        <f>party!$A$35</f>
        <v>Mark Webb</v>
      </c>
      <c r="K175" s="10" t="str">
        <f>party!$A$36</f>
        <v>Chris Bretherton</v>
      </c>
      <c r="L175" s="10"/>
      <c r="M175"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75" s="16" t="str">
        <f>party!$A$6</f>
        <v>Charlotte Pascoe</v>
      </c>
      <c r="T175" s="20" t="b">
        <v>1</v>
      </c>
      <c r="U175" s="20" t="s">
        <v>42</v>
      </c>
    </row>
    <row r="176" spans="1:21" ht="105">
      <c r="A176" s="12" t="s">
        <v>5360</v>
      </c>
      <c r="B176" s="11" t="s">
        <v>697</v>
      </c>
      <c r="C176" s="13" t="s">
        <v>696</v>
      </c>
      <c r="E176" s="13">
        <v>4</v>
      </c>
      <c r="F176" s="16" t="s">
        <v>700</v>
      </c>
      <c r="G176" s="19" t="s">
        <v>1772</v>
      </c>
      <c r="H176" s="150"/>
      <c r="I176" s="10" t="s">
        <v>70</v>
      </c>
      <c r="J176" s="10" t="str">
        <f>party!$A$36</f>
        <v>Chris Bretherton</v>
      </c>
      <c r="K176" s="10" t="str">
        <f>party!$A$37</f>
        <v>Roger Marchand</v>
      </c>
      <c r="L176" s="10" t="str">
        <f>party!$A$4</f>
        <v>Bjorn Stevens</v>
      </c>
      <c r="M176"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6" s="152" t="str">
        <f>references!$D$14</f>
        <v>Overview CMIP6-Endorsed MIPs</v>
      </c>
      <c r="O176" s="30" t="str">
        <f>references!$D$110</f>
        <v>SOLARIS-HEPPA  Recommendations for CMIP6 solar forcing data</v>
      </c>
      <c r="R176" s="3" t="str">
        <f>url!$A$178</f>
        <v>SOLARIS-HEPPA Solar Forcing Data for CMIP6</v>
      </c>
      <c r="S176" s="16" t="str">
        <f>party!$A$6</f>
        <v>Charlotte Pascoe</v>
      </c>
      <c r="T176" s="20" t="b">
        <v>1</v>
      </c>
      <c r="U176" s="20" t="s">
        <v>42</v>
      </c>
    </row>
    <row r="177" spans="1:21" s="2" customFormat="1" ht="105">
      <c r="A177" s="12" t="s">
        <v>5361</v>
      </c>
      <c r="B177" s="11" t="s">
        <v>698</v>
      </c>
      <c r="C177" s="13" t="s">
        <v>699</v>
      </c>
      <c r="D177" s="16"/>
      <c r="E177" s="13">
        <v>4</v>
      </c>
      <c r="F177" s="16" t="s">
        <v>701</v>
      </c>
      <c r="G177" s="19" t="s">
        <v>1773</v>
      </c>
      <c r="H177" s="150"/>
      <c r="I177" s="10" t="s">
        <v>70</v>
      </c>
      <c r="J177" s="10" t="str">
        <f>party!$A$36</f>
        <v>Chris Bretherton</v>
      </c>
      <c r="K177" s="10" t="str">
        <f>party!$A$37</f>
        <v>Roger Marchand</v>
      </c>
      <c r="L177" s="10" t="str">
        <f>party!$A$4</f>
        <v>Bjorn Stevens</v>
      </c>
      <c r="M177"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7" s="152" t="str">
        <f>references!$D$14</f>
        <v>Overview CMIP6-Endorsed MIPs</v>
      </c>
      <c r="O177" s="30" t="str">
        <f>references!$D$110</f>
        <v>SOLARIS-HEPPA  Recommendations for CMIP6 solar forcing data</v>
      </c>
      <c r="P177" s="30"/>
      <c r="Q177" s="30"/>
      <c r="R177" s="3" t="str">
        <f>url!$A$178</f>
        <v>SOLARIS-HEPPA Solar Forcing Data for CMIP6</v>
      </c>
      <c r="S177" s="16" t="str">
        <f>party!$A$6</f>
        <v>Charlotte Pascoe</v>
      </c>
      <c r="T177" s="20" t="b">
        <v>1</v>
      </c>
      <c r="U177" s="20" t="s">
        <v>42</v>
      </c>
    </row>
    <row r="178" spans="1:21" s="2" customFormat="1" ht="105">
      <c r="A178" s="12" t="s">
        <v>5362</v>
      </c>
      <c r="B178" s="11" t="s">
        <v>705</v>
      </c>
      <c r="C178" s="13" t="s">
        <v>707</v>
      </c>
      <c r="D178" s="16"/>
      <c r="E178" s="13">
        <v>4</v>
      </c>
      <c r="F178" s="16" t="s">
        <v>709</v>
      </c>
      <c r="G178" s="19" t="s">
        <v>1774</v>
      </c>
      <c r="H178" s="150"/>
      <c r="I178" s="10" t="s">
        <v>70</v>
      </c>
      <c r="J178" s="10" t="str">
        <f>party!$A$38</f>
        <v>Peter Good</v>
      </c>
      <c r="K178" s="10"/>
      <c r="L178" s="10"/>
      <c r="M178"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8" s="152" t="str">
        <f>references!$D$14</f>
        <v>Overview CMIP6-Endorsed MIPs</v>
      </c>
      <c r="O178" s="30"/>
      <c r="P178" s="30"/>
      <c r="Q178" s="30"/>
      <c r="R178" s="3"/>
      <c r="S178" s="16" t="str">
        <f>party!$A$6</f>
        <v>Charlotte Pascoe</v>
      </c>
      <c r="T178" s="20" t="b">
        <v>1</v>
      </c>
      <c r="U178" s="20" t="s">
        <v>42</v>
      </c>
    </row>
    <row r="179" spans="1:21" s="2" customFormat="1" ht="105">
      <c r="A179" s="12" t="s">
        <v>5363</v>
      </c>
      <c r="B179" s="11" t="s">
        <v>706</v>
      </c>
      <c r="C179" s="13" t="s">
        <v>708</v>
      </c>
      <c r="D179" s="16"/>
      <c r="E179" s="13">
        <v>4</v>
      </c>
      <c r="F179" s="16" t="s">
        <v>710</v>
      </c>
      <c r="G179" s="19" t="s">
        <v>1775</v>
      </c>
      <c r="H179" s="150"/>
      <c r="I179" s="10" t="s">
        <v>70</v>
      </c>
      <c r="J179" s="10" t="str">
        <f>party!$A$38</f>
        <v>Peter Good</v>
      </c>
      <c r="K179" s="10"/>
      <c r="L179" s="10"/>
      <c r="M179"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9" s="152" t="str">
        <f>references!$D$14</f>
        <v>Overview CMIP6-Endorsed MIPs</v>
      </c>
      <c r="O179" s="13"/>
      <c r="P179" s="13"/>
      <c r="Q179" s="13"/>
      <c r="R179" s="3"/>
      <c r="S179" s="16" t="str">
        <f>party!$A$6</f>
        <v>Charlotte Pascoe</v>
      </c>
      <c r="T179" s="20" t="b">
        <v>1</v>
      </c>
      <c r="U179" s="20" t="s">
        <v>42</v>
      </c>
    </row>
    <row r="180" spans="1:21" s="2" customFormat="1" ht="60">
      <c r="A180" s="12" t="s">
        <v>786</v>
      </c>
      <c r="B180" s="11" t="s">
        <v>713</v>
      </c>
      <c r="C180" s="13" t="s">
        <v>714</v>
      </c>
      <c r="D180" s="16"/>
      <c r="E180" s="13">
        <v>4</v>
      </c>
      <c r="F180" s="16" t="s">
        <v>716</v>
      </c>
      <c r="G180" s="19" t="s">
        <v>1776</v>
      </c>
      <c r="H180" s="85" t="s">
        <v>1777</v>
      </c>
      <c r="I180" s="35" t="s">
        <v>70</v>
      </c>
      <c r="J180" s="10" t="str">
        <f>party!$A$21</f>
        <v>PCMDI</v>
      </c>
      <c r="K180" s="10" t="str">
        <f>party!$A$35</f>
        <v>Mark Webb</v>
      </c>
      <c r="L180" s="10"/>
      <c r="M180" s="151" t="str">
        <f>references!$D$9</f>
        <v>AMIP Sea Surface Temperature and Sea Ice Concentration Boundary Conditions</v>
      </c>
      <c r="N180" s="13"/>
      <c r="O180" s="13"/>
      <c r="P180" s="13"/>
      <c r="Q180" s="13"/>
      <c r="R180" s="3" t="str">
        <f>url!$A$9</f>
        <v>AMIP Sea Surface Temperature and Sea Ice Concentration Boundary Conditions</v>
      </c>
      <c r="S180" s="16" t="str">
        <f>party!$A$6</f>
        <v>Charlotte Pascoe</v>
      </c>
      <c r="T180" s="20" t="b">
        <v>1</v>
      </c>
      <c r="U180" s="20" t="s">
        <v>42</v>
      </c>
    </row>
    <row r="181" spans="1:21" ht="75">
      <c r="A181" s="12" t="s">
        <v>5364</v>
      </c>
      <c r="B181" s="11" t="s">
        <v>773</v>
      </c>
      <c r="C181" s="13" t="s">
        <v>790</v>
      </c>
      <c r="E181" s="13">
        <v>3</v>
      </c>
      <c r="F181" s="16" t="s">
        <v>775</v>
      </c>
      <c r="G181" s="19" t="s">
        <v>3462</v>
      </c>
      <c r="H181" s="85" t="s">
        <v>5380</v>
      </c>
      <c r="I181" s="35" t="s">
        <v>70</v>
      </c>
      <c r="J181" s="10" t="str">
        <f>party!$A$40</f>
        <v>Rob Chadwick</v>
      </c>
      <c r="K181" s="10" t="str">
        <f>party!$A$41</f>
        <v>Hervé Douville</v>
      </c>
      <c r="L181" s="10" t="str">
        <f>party!$A$35</f>
        <v>Mark Webb</v>
      </c>
      <c r="M181" s="152" t="str">
        <f>references!$D$14</f>
        <v>Overview CMIP6-Endorsed MIPs</v>
      </c>
      <c r="S181" s="16" t="str">
        <f>party!$A$6</f>
        <v>Charlotte Pascoe</v>
      </c>
      <c r="T181" s="20" t="b">
        <v>1</v>
      </c>
      <c r="U181" s="20" t="s">
        <v>42</v>
      </c>
    </row>
    <row r="182" spans="1:21" ht="75">
      <c r="A182" s="12" t="s">
        <v>5365</v>
      </c>
      <c r="B182" s="11" t="s">
        <v>789</v>
      </c>
      <c r="C182" s="13" t="s">
        <v>776</v>
      </c>
      <c r="E182" s="13">
        <v>3</v>
      </c>
      <c r="F182" s="16" t="s">
        <v>774</v>
      </c>
      <c r="G182" s="19" t="s">
        <v>3463</v>
      </c>
      <c r="H182" s="85" t="s">
        <v>5381</v>
      </c>
      <c r="I182" s="35" t="s">
        <v>162</v>
      </c>
      <c r="J182" s="10" t="str">
        <f>party!$A$40</f>
        <v>Rob Chadwick</v>
      </c>
      <c r="K182" s="10" t="str">
        <f>party!$A$41</f>
        <v>Hervé Douville</v>
      </c>
      <c r="L182" s="10" t="str">
        <f>party!$A$35</f>
        <v>Mark Webb</v>
      </c>
      <c r="M182" s="152" t="str">
        <f>references!$D$14</f>
        <v>Overview CMIP6-Endorsed MIPs</v>
      </c>
      <c r="S182" s="16" t="str">
        <f>party!$A$6</f>
        <v>Charlotte Pascoe</v>
      </c>
      <c r="T182" s="20" t="b">
        <v>1</v>
      </c>
      <c r="U182" s="20" t="s">
        <v>42</v>
      </c>
    </row>
    <row r="183" spans="1:21" ht="60">
      <c r="A183" s="12" t="s">
        <v>5681</v>
      </c>
      <c r="B183" s="11" t="s">
        <v>5682</v>
      </c>
      <c r="C183" s="13" t="s">
        <v>5683</v>
      </c>
      <c r="E183" s="13">
        <v>3</v>
      </c>
      <c r="F183" s="16" t="s">
        <v>5684</v>
      </c>
      <c r="G183" s="19" t="s">
        <v>5679</v>
      </c>
      <c r="H183" s="85" t="s">
        <v>5680</v>
      </c>
      <c r="I183" s="35" t="s">
        <v>162</v>
      </c>
      <c r="J183" s="10" t="str">
        <f>party!$A$40</f>
        <v>Rob Chadwick</v>
      </c>
      <c r="K183" s="10" t="str">
        <f>party!$A$41</f>
        <v>Hervé Douville</v>
      </c>
      <c r="L183" s="10" t="str">
        <f>party!$A$35</f>
        <v>Mark Webb</v>
      </c>
      <c r="M183" s="152"/>
      <c r="S183" s="16" t="str">
        <f>party!$A$6</f>
        <v>Charlotte Pascoe</v>
      </c>
      <c r="T183" s="20" t="b">
        <v>1</v>
      </c>
      <c r="U183" s="20" t="s">
        <v>42</v>
      </c>
    </row>
    <row r="184" spans="1:21" ht="90">
      <c r="A184" s="12" t="s">
        <v>5366</v>
      </c>
      <c r="B184" s="11" t="s">
        <v>793</v>
      </c>
      <c r="C184" s="13" t="s">
        <v>791</v>
      </c>
      <c r="E184" s="13">
        <v>4</v>
      </c>
      <c r="F184" s="16" t="s">
        <v>792</v>
      </c>
      <c r="G184" s="19" t="s">
        <v>3464</v>
      </c>
      <c r="H184" s="85" t="s">
        <v>5382</v>
      </c>
      <c r="I184" s="35" t="s">
        <v>70</v>
      </c>
      <c r="J184" s="10" t="str">
        <f>party!$A$40</f>
        <v>Rob Chadwick</v>
      </c>
      <c r="K184" s="10" t="str">
        <f>party!$A$41</f>
        <v>Hervé Douville</v>
      </c>
      <c r="L184" s="10" t="str">
        <f>party!$A$35</f>
        <v>Mark Webb</v>
      </c>
      <c r="M184" s="152" t="str">
        <f>references!$D$14</f>
        <v>Overview CMIP6-Endorsed MIPs</v>
      </c>
      <c r="S184" s="16" t="str">
        <f>party!$A$6</f>
        <v>Charlotte Pascoe</v>
      </c>
      <c r="T184" s="20" t="b">
        <v>1</v>
      </c>
      <c r="U184" s="20" t="s">
        <v>42</v>
      </c>
    </row>
    <row r="185" spans="1:21" ht="105">
      <c r="A185" s="12" t="s">
        <v>5367</v>
      </c>
      <c r="B185" s="11" t="s">
        <v>3465</v>
      </c>
      <c r="C185" s="13" t="s">
        <v>3466</v>
      </c>
      <c r="E185" s="13">
        <v>4</v>
      </c>
      <c r="F185" s="16" t="s">
        <v>3467</v>
      </c>
      <c r="G185" s="19" t="s">
        <v>3460</v>
      </c>
      <c r="H185" s="85" t="s">
        <v>3461</v>
      </c>
      <c r="I185" s="35" t="s">
        <v>162</v>
      </c>
      <c r="J185" s="10" t="str">
        <f>party!$A$40</f>
        <v>Rob Chadwick</v>
      </c>
      <c r="K185" s="10" t="str">
        <f>party!$A$41</f>
        <v>Hervé Douville</v>
      </c>
      <c r="L185" s="10" t="str">
        <f>party!$A$35</f>
        <v>Mark Webb</v>
      </c>
      <c r="M185"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85" s="16" t="str">
        <f>party!$A$6</f>
        <v>Charlotte Pascoe</v>
      </c>
      <c r="T185" s="20" t="b">
        <v>1</v>
      </c>
      <c r="U185" s="20" t="s">
        <v>42</v>
      </c>
    </row>
    <row r="186" spans="1:21" ht="105">
      <c r="A186" s="12" t="s">
        <v>5368</v>
      </c>
      <c r="B186" s="11" t="s">
        <v>3482</v>
      </c>
      <c r="C186" s="13" t="s">
        <v>3480</v>
      </c>
      <c r="E186" s="13">
        <v>3</v>
      </c>
      <c r="F186" s="16" t="s">
        <v>3484</v>
      </c>
      <c r="G186" s="19" t="s">
        <v>5369</v>
      </c>
      <c r="H186" s="85" t="s">
        <v>3488</v>
      </c>
      <c r="I186" s="35" t="s">
        <v>162</v>
      </c>
      <c r="J186" s="10" t="str">
        <f>party!$A$40</f>
        <v>Rob Chadwick</v>
      </c>
      <c r="K186" s="10" t="str">
        <f>party!$A$41</f>
        <v>Hervé Douville</v>
      </c>
      <c r="L186" s="10" t="str">
        <f>party!$A$35</f>
        <v>Mark Webb</v>
      </c>
      <c r="M186"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86" s="16" t="str">
        <f>party!$A$6</f>
        <v>Charlotte Pascoe</v>
      </c>
      <c r="T186" s="20" t="b">
        <v>1</v>
      </c>
      <c r="U186" s="20" t="s">
        <v>42</v>
      </c>
    </row>
    <row r="187" spans="1:21" ht="105">
      <c r="A187" s="12" t="s">
        <v>5370</v>
      </c>
      <c r="B187" s="11" t="s">
        <v>3483</v>
      </c>
      <c r="C187" s="12" t="s">
        <v>3481</v>
      </c>
      <c r="D187" s="199"/>
      <c r="E187" s="200">
        <v>3</v>
      </c>
      <c r="F187" s="16" t="s">
        <v>3485</v>
      </c>
      <c r="G187" s="19" t="s">
        <v>3486</v>
      </c>
      <c r="H187" s="85" t="s">
        <v>3487</v>
      </c>
      <c r="I187" s="35" t="s">
        <v>162</v>
      </c>
      <c r="J187" s="10" t="str">
        <f>party!$A$40</f>
        <v>Rob Chadwick</v>
      </c>
      <c r="K187" s="10" t="str">
        <f>party!$A$41</f>
        <v>Hervé Douville</v>
      </c>
      <c r="L187" s="10" t="str">
        <f>party!$A$35</f>
        <v>Mark Webb</v>
      </c>
      <c r="M187"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87" s="16" t="str">
        <f>party!$A$6</f>
        <v>Charlotte Pascoe</v>
      </c>
      <c r="T187" s="20" t="b">
        <v>1</v>
      </c>
      <c r="U187" s="20" t="s">
        <v>42</v>
      </c>
    </row>
    <row r="188" spans="1:21" ht="90">
      <c r="A188" s="13" t="s">
        <v>5371</v>
      </c>
      <c r="B188" s="11" t="s">
        <v>795</v>
      </c>
      <c r="C188" s="13" t="s">
        <v>794</v>
      </c>
      <c r="E188" s="13">
        <v>3</v>
      </c>
      <c r="F188" s="16" t="s">
        <v>796</v>
      </c>
      <c r="G188" s="19" t="s">
        <v>1778</v>
      </c>
      <c r="H188" s="85" t="s">
        <v>1779</v>
      </c>
      <c r="I188" s="35" t="s">
        <v>70</v>
      </c>
      <c r="J188" s="10" t="str">
        <f>party!$A$40</f>
        <v>Rob Chadwick</v>
      </c>
      <c r="K188" s="10" t="str">
        <f>party!$A$41</f>
        <v>Hervé Douville</v>
      </c>
      <c r="L188" s="10"/>
      <c r="M188" s="152" t="str">
        <f>references!$D$14</f>
        <v>Overview CMIP6-Endorsed MIPs</v>
      </c>
      <c r="S188" s="16" t="str">
        <f>party!$A$6</f>
        <v>Charlotte Pascoe</v>
      </c>
      <c r="T188" s="20" t="b">
        <v>1</v>
      </c>
      <c r="U188" s="20" t="s">
        <v>42</v>
      </c>
    </row>
    <row r="189" spans="1:21" ht="90">
      <c r="A189" s="13" t="s">
        <v>5372</v>
      </c>
      <c r="B189" s="11" t="s">
        <v>797</v>
      </c>
      <c r="C189" s="13" t="s">
        <v>798</v>
      </c>
      <c r="E189" s="13">
        <v>3</v>
      </c>
      <c r="F189" s="16" t="s">
        <v>799</v>
      </c>
      <c r="G189" s="19" t="s">
        <v>1781</v>
      </c>
      <c r="H189" s="85" t="s">
        <v>1780</v>
      </c>
      <c r="I189" s="35" t="s">
        <v>70</v>
      </c>
      <c r="J189" s="10" t="str">
        <f>party!$A$40</f>
        <v>Rob Chadwick</v>
      </c>
      <c r="K189" s="10" t="str">
        <f>party!$A$41</f>
        <v>Hervé Douville</v>
      </c>
      <c r="L189" s="10"/>
      <c r="M189" s="152" t="str">
        <f>references!$D$14</f>
        <v>Overview CMIP6-Endorsed MIPs</v>
      </c>
      <c r="S189" s="16" t="str">
        <f>party!$A$6</f>
        <v>Charlotte Pascoe</v>
      </c>
      <c r="T189" s="20" t="b">
        <v>1</v>
      </c>
      <c r="U189" s="20" t="s">
        <v>42</v>
      </c>
    </row>
    <row r="190" spans="1:21" ht="120">
      <c r="A190" s="12" t="s">
        <v>5373</v>
      </c>
      <c r="B190" s="11" t="s">
        <v>800</v>
      </c>
      <c r="C190" s="13" t="s">
        <v>5383</v>
      </c>
      <c r="E190" s="13">
        <v>3</v>
      </c>
      <c r="F190" s="16" t="s">
        <v>801</v>
      </c>
      <c r="G190" s="19" t="s">
        <v>5374</v>
      </c>
      <c r="I190" s="35" t="s">
        <v>70</v>
      </c>
      <c r="J190" s="10" t="str">
        <f>party!$A$40</f>
        <v>Rob Chadwick</v>
      </c>
      <c r="K190" s="10" t="str">
        <f>party!$A$41</f>
        <v>Hervé Douville</v>
      </c>
      <c r="L190" s="10"/>
      <c r="M190" s="152" t="str">
        <f>references!$D$14</f>
        <v>Overview CMIP6-Endorsed MIPs</v>
      </c>
      <c r="S190" s="16" t="str">
        <f>party!$A$6</f>
        <v>Charlotte Pascoe</v>
      </c>
      <c r="T190" s="20" t="b">
        <v>1</v>
      </c>
      <c r="U190" s="20" t="s">
        <v>42</v>
      </c>
    </row>
    <row r="191" spans="1:21" ht="120">
      <c r="A191" s="12" t="s">
        <v>806</v>
      </c>
      <c r="B191" s="11" t="s">
        <v>807</v>
      </c>
      <c r="C191" s="13" t="s">
        <v>808</v>
      </c>
      <c r="E191" s="13">
        <v>4</v>
      </c>
      <c r="F191" s="16" t="s">
        <v>809</v>
      </c>
      <c r="G191" s="19" t="s">
        <v>1782</v>
      </c>
      <c r="I191" s="35" t="s">
        <v>70</v>
      </c>
      <c r="J191" s="10" t="str">
        <f>party!$A$40</f>
        <v>Rob Chadwick</v>
      </c>
      <c r="K191" s="10" t="str">
        <f>party!$A$41</f>
        <v>Hervé Douville</v>
      </c>
      <c r="L191" s="10"/>
      <c r="M191" s="152" t="str">
        <f>references!$D$14</f>
        <v>Overview CMIP6-Endorsed MIPs</v>
      </c>
      <c r="S191" s="16" t="str">
        <f>party!$A$6</f>
        <v>Charlotte Pascoe</v>
      </c>
      <c r="T191" s="20" t="b">
        <v>1</v>
      </c>
      <c r="U191" s="20" t="s">
        <v>42</v>
      </c>
    </row>
    <row r="192" spans="1:21" ht="105">
      <c r="A192" s="12" t="s">
        <v>3489</v>
      </c>
      <c r="B192" s="12" t="s">
        <v>3490</v>
      </c>
      <c r="C192" s="13" t="s">
        <v>3491</v>
      </c>
      <c r="E192" s="13">
        <v>4</v>
      </c>
      <c r="F192" s="16" t="s">
        <v>3492</v>
      </c>
      <c r="G192" s="19" t="s">
        <v>3493</v>
      </c>
      <c r="H192" s="128"/>
      <c r="I192" s="35" t="s">
        <v>162</v>
      </c>
      <c r="J192" s="10" t="str">
        <f>party!$A$40</f>
        <v>Rob Chadwick</v>
      </c>
      <c r="K192" s="10" t="str">
        <f>party!$A$41</f>
        <v>Hervé Douville</v>
      </c>
      <c r="L192" s="10" t="str">
        <f>party!$A$35</f>
        <v>Mark Webb</v>
      </c>
      <c r="M192"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92" s="16" t="str">
        <f>party!$A$6</f>
        <v>Charlotte Pascoe</v>
      </c>
      <c r="T192" s="20" t="b">
        <v>1</v>
      </c>
      <c r="U192" s="20" t="s">
        <v>42</v>
      </c>
    </row>
    <row r="193" spans="1:21" ht="60">
      <c r="A193" s="12" t="s">
        <v>5384</v>
      </c>
      <c r="B193" s="11" t="s">
        <v>811</v>
      </c>
      <c r="C193" s="13" t="s">
        <v>810</v>
      </c>
      <c r="E193" s="13">
        <v>4</v>
      </c>
      <c r="F193" s="16" t="s">
        <v>812</v>
      </c>
      <c r="G193" s="19" t="s">
        <v>1783</v>
      </c>
      <c r="H193" s="150"/>
      <c r="I193" s="10" t="s">
        <v>70</v>
      </c>
      <c r="J193" s="10" t="str">
        <f>party!$A$42</f>
        <v>Sandrine Bony</v>
      </c>
      <c r="K193" s="10" t="str">
        <f>party!$A$4</f>
        <v>Bjorn Stevens</v>
      </c>
      <c r="L193" s="10"/>
      <c r="M193" s="152" t="str">
        <f>references!$D$14</f>
        <v>Overview CMIP6-Endorsed MIPs</v>
      </c>
      <c r="S193" s="16" t="str">
        <f>party!$A$6</f>
        <v>Charlotte Pascoe</v>
      </c>
      <c r="T193" s="20" t="b">
        <v>1</v>
      </c>
      <c r="U193" s="20" t="s">
        <v>42</v>
      </c>
    </row>
    <row r="194" spans="1:21" ht="135">
      <c r="A194" s="12" t="s">
        <v>5385</v>
      </c>
      <c r="B194" s="11" t="s">
        <v>6665</v>
      </c>
      <c r="C194" s="13" t="s">
        <v>893</v>
      </c>
      <c r="E194" s="13">
        <v>2</v>
      </c>
      <c r="F194" s="16" t="s">
        <v>894</v>
      </c>
      <c r="G194" s="19" t="s">
        <v>1784</v>
      </c>
      <c r="H194" s="150"/>
      <c r="I194" s="10" t="s">
        <v>70</v>
      </c>
      <c r="J194" s="10" t="str">
        <f>party!$A$43</f>
        <v>Nathan Gillet</v>
      </c>
      <c r="K194" s="10" t="str">
        <f>party!$A$44</f>
        <v>Hideo Shiogama</v>
      </c>
      <c r="L194" s="10"/>
      <c r="M194" s="152" t="str">
        <f>references!$D$14</f>
        <v>Overview CMIP6-Endorsed MIPs</v>
      </c>
      <c r="N194" s="13"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194" s="22" t="str">
        <f>references!$D$110</f>
        <v>SOLARIS-HEPPA  Recommendations for CMIP6 solar forcing data</v>
      </c>
      <c r="P194" s="152" t="str">
        <f>references!$D$66</f>
        <v>O’Neill, B. C., C. Tebaldi, D. van Vuuren, V. Eyring, P. Fridelingstein, G. Hurtt, R. Knutti, E. Kriegler, J.-F. Lamarque, J. Lowe, J. Meehl, R. Moss, K. Riahi, B. M. Sanderson (2016),  The Scenario Model Intercomparison Project (ScenarioMIP) for CMIP6, Geosci. Model Dev., 9, 3461-3482</v>
      </c>
      <c r="R194" s="3" t="str">
        <f>url!$A$178</f>
        <v>SOLARIS-HEPPA Solar Forcing Data for CMIP6</v>
      </c>
      <c r="S194" s="16" t="str">
        <f>party!$A$6</f>
        <v>Charlotte Pascoe</v>
      </c>
      <c r="T194" s="20" t="b">
        <v>1</v>
      </c>
      <c r="U194" s="20" t="s">
        <v>338</v>
      </c>
    </row>
    <row r="195" spans="1:21" ht="90">
      <c r="A195" s="12" t="s">
        <v>5386</v>
      </c>
      <c r="B195" s="11" t="s">
        <v>895</v>
      </c>
      <c r="C195" s="13" t="s">
        <v>896</v>
      </c>
      <c r="E195" s="13">
        <v>2</v>
      </c>
      <c r="F195" s="16" t="s">
        <v>897</v>
      </c>
      <c r="G195" s="19" t="s">
        <v>1785</v>
      </c>
      <c r="H195" s="150"/>
      <c r="I195" s="10" t="s">
        <v>70</v>
      </c>
      <c r="J195" s="10" t="str">
        <f>party!$A$43</f>
        <v>Nathan Gillet</v>
      </c>
      <c r="K195" s="10" t="str">
        <f>party!$A$44</f>
        <v>Hideo Shiogama</v>
      </c>
      <c r="L195" s="10"/>
      <c r="M195" s="152" t="str">
        <f>references!$D$14</f>
        <v>Overview CMIP6-Endorsed MIPs</v>
      </c>
      <c r="N195" s="22" t="str">
        <f>references!$D$64</f>
        <v>Pincus, R., P. M. Forster, B. Stevens (2016), The Radiative Forcing Model Intercomparison Project (RFMIP): experimental protocol for CMIP6, Geosci. Model Dev., 9, 3447-3460</v>
      </c>
      <c r="O195" s="152" t="str">
        <f>references!$D$66</f>
        <v>O’Neill, B. C., C. Tebaldi, D. van Vuuren, V. Eyring, P. Fridelingstein, G. Hurtt, R. Knutti, E. Kriegler, J.-F. Lamarque, J. Lowe, J. Meehl, R. Moss, K. Riahi, B. M. Sanderson (2016),  The Scenario Model Intercomparison Project (ScenarioMIP) for CMIP6, Geosci. Model Dev., 9, 3461-3482</v>
      </c>
      <c r="S195" s="16" t="str">
        <f>party!$A$6</f>
        <v>Charlotte Pascoe</v>
      </c>
      <c r="T195" s="20" t="b">
        <v>1</v>
      </c>
      <c r="U195" s="20" t="s">
        <v>42</v>
      </c>
    </row>
    <row r="196" spans="1:21" ht="60">
      <c r="A196" s="13" t="s">
        <v>5387</v>
      </c>
      <c r="B196" s="11" t="s">
        <v>856</v>
      </c>
      <c r="C196" s="13" t="s">
        <v>855</v>
      </c>
      <c r="E196" s="13">
        <v>3</v>
      </c>
      <c r="F196" s="16" t="s">
        <v>859</v>
      </c>
      <c r="G196" s="19" t="s">
        <v>1786</v>
      </c>
      <c r="I196" s="35" t="s">
        <v>70</v>
      </c>
      <c r="J196" s="10" t="str">
        <f>party!$A$43</f>
        <v>Nathan Gillet</v>
      </c>
      <c r="K196" s="10" t="str">
        <f>party!$A$44</f>
        <v>Hideo Shiogama</v>
      </c>
      <c r="L196" s="10"/>
      <c r="M196" s="152" t="str">
        <f>references!$D$14</f>
        <v>Overview CMIP6-Endorsed MIPs</v>
      </c>
      <c r="S196" s="16" t="str">
        <f>party!$A$6</f>
        <v>Charlotte Pascoe</v>
      </c>
      <c r="T196" s="20" t="b">
        <v>1</v>
      </c>
      <c r="U196" s="20" t="s">
        <v>42</v>
      </c>
    </row>
    <row r="197" spans="1:21" s="2" customFormat="1" ht="60">
      <c r="A197" s="13" t="s">
        <v>5388</v>
      </c>
      <c r="B197" s="11" t="s">
        <v>858</v>
      </c>
      <c r="C197" s="13" t="s">
        <v>857</v>
      </c>
      <c r="D197" s="16"/>
      <c r="E197" s="13">
        <v>3</v>
      </c>
      <c r="F197" s="16" t="s">
        <v>860</v>
      </c>
      <c r="G197" s="19" t="s">
        <v>1787</v>
      </c>
      <c r="H197" s="85"/>
      <c r="I197" s="35" t="s">
        <v>70</v>
      </c>
      <c r="J197" s="10" t="str">
        <f>party!$A$43</f>
        <v>Nathan Gillet</v>
      </c>
      <c r="K197" s="10" t="str">
        <f>party!$A$44</f>
        <v>Hideo Shiogama</v>
      </c>
      <c r="L197" s="10"/>
      <c r="M197" s="152" t="str">
        <f>references!$D$14</f>
        <v>Overview CMIP6-Endorsed MIPs</v>
      </c>
      <c r="N197" s="30"/>
      <c r="O197" s="30"/>
      <c r="P197" s="30"/>
      <c r="Q197" s="30"/>
      <c r="R197" s="3"/>
      <c r="S197" s="16" t="str">
        <f>party!$A$6</f>
        <v>Charlotte Pascoe</v>
      </c>
      <c r="T197" s="20" t="b">
        <v>1</v>
      </c>
      <c r="U197" s="20" t="s">
        <v>42</v>
      </c>
    </row>
    <row r="198" spans="1:21" s="2" customFormat="1" ht="60">
      <c r="A198" s="3" t="s">
        <v>871</v>
      </c>
      <c r="B198" s="11" t="s">
        <v>871</v>
      </c>
      <c r="C198" s="13" t="s">
        <v>873</v>
      </c>
      <c r="D198" s="16"/>
      <c r="E198" s="13">
        <v>3</v>
      </c>
      <c r="F198" s="16" t="s">
        <v>875</v>
      </c>
      <c r="G198" s="19" t="s">
        <v>3518</v>
      </c>
      <c r="H198" s="85" t="s">
        <v>1729</v>
      </c>
      <c r="I198" s="35" t="s">
        <v>70</v>
      </c>
      <c r="J198" s="10" t="str">
        <f>party!$A$20</f>
        <v>Michaela I Hegglin</v>
      </c>
      <c r="K198" s="10" t="str">
        <f>party!$A$43</f>
        <v>Nathan Gillet</v>
      </c>
      <c r="L198" s="10" t="str">
        <f>party!$A$44</f>
        <v>Hideo Shiogama</v>
      </c>
      <c r="M198" s="151" t="str">
        <f>references!$D$7</f>
        <v>Ozone and stratospheric water vapour concentration databases for CMIP6</v>
      </c>
      <c r="N198" s="30"/>
      <c r="O198" s="30"/>
      <c r="P198" s="30"/>
      <c r="Q198" s="30"/>
      <c r="R198" s="3" t="str">
        <f>url!$A$7</f>
        <v>Ozone and stratospheric water vapour concentration databases for CMIP6</v>
      </c>
      <c r="S198" s="16" t="str">
        <f>party!$A$6</f>
        <v>Charlotte Pascoe</v>
      </c>
      <c r="T198" s="20" t="b">
        <v>1</v>
      </c>
      <c r="U198" s="20" t="s">
        <v>42</v>
      </c>
    </row>
    <row r="199" spans="1:21" ht="60">
      <c r="A199" s="12" t="s">
        <v>872</v>
      </c>
      <c r="B199" s="11" t="s">
        <v>872</v>
      </c>
      <c r="C199" s="13" t="s">
        <v>874</v>
      </c>
      <c r="E199" s="13">
        <v>4</v>
      </c>
      <c r="F199" s="16" t="s">
        <v>876</v>
      </c>
      <c r="G199" s="19" t="s">
        <v>5819</v>
      </c>
      <c r="H199" s="85" t="s">
        <v>1716</v>
      </c>
      <c r="I199" s="35" t="s">
        <v>70</v>
      </c>
      <c r="J199" s="10" t="str">
        <f>party!$A$20</f>
        <v>Michaela I Hegglin</v>
      </c>
      <c r="K199" s="10" t="str">
        <f>party!$A$43</f>
        <v>Nathan Gillet</v>
      </c>
      <c r="L199" s="10" t="str">
        <f>party!$A$44</f>
        <v>Hideo Shiogama</v>
      </c>
      <c r="M199" s="151" t="str">
        <f>references!$D$7</f>
        <v>Ozone and stratospheric water vapour concentration databases for CMIP6</v>
      </c>
      <c r="R199" s="3" t="str">
        <f>url!$A$7</f>
        <v>Ozone and stratospheric water vapour concentration databases for CMIP6</v>
      </c>
      <c r="S199" s="16" t="str">
        <f>party!$A$6</f>
        <v>Charlotte Pascoe</v>
      </c>
      <c r="T199" s="20" t="b">
        <v>1</v>
      </c>
      <c r="U199" s="20" t="s">
        <v>1361</v>
      </c>
    </row>
    <row r="200" spans="1:21" ht="75">
      <c r="A200" s="12" t="s">
        <v>5651</v>
      </c>
      <c r="B200" s="11" t="s">
        <v>5652</v>
      </c>
      <c r="C200" s="13" t="s">
        <v>5653</v>
      </c>
      <c r="E200" s="13">
        <v>4</v>
      </c>
      <c r="F200" s="16" t="s">
        <v>5654</v>
      </c>
      <c r="G200" s="19" t="s">
        <v>5655</v>
      </c>
      <c r="H200" s="85" t="s">
        <v>1788</v>
      </c>
      <c r="I200" s="35" t="s">
        <v>70</v>
      </c>
      <c r="J200" s="10" t="str">
        <f>party!$A$43</f>
        <v>Nathan Gillet</v>
      </c>
      <c r="K200" s="10" t="str">
        <f>party!$A$44</f>
        <v>Hideo Shiogama</v>
      </c>
      <c r="L200" s="10"/>
      <c r="M200" s="152" t="str">
        <f>references!$D$14</f>
        <v>Overview CMIP6-Endorsed MIPs</v>
      </c>
      <c r="S200" s="16" t="str">
        <f>party!$A$6</f>
        <v>Charlotte Pascoe</v>
      </c>
      <c r="T200" s="20" t="b">
        <v>1</v>
      </c>
      <c r="U200" s="20" t="s">
        <v>5785</v>
      </c>
    </row>
    <row r="201" spans="1:21" ht="60">
      <c r="A201" s="12" t="s">
        <v>5389</v>
      </c>
      <c r="B201" s="11" t="s">
        <v>878</v>
      </c>
      <c r="C201" s="13" t="s">
        <v>879</v>
      </c>
      <c r="E201" s="13">
        <v>3</v>
      </c>
      <c r="F201" s="16" t="s">
        <v>877</v>
      </c>
      <c r="G201" s="19" t="s">
        <v>1789</v>
      </c>
      <c r="H201" s="150"/>
      <c r="I201" s="10" t="s">
        <v>70</v>
      </c>
      <c r="J201" s="10" t="str">
        <f>party!$A$43</f>
        <v>Nathan Gillet</v>
      </c>
      <c r="K201" s="10" t="str">
        <f>party!$A$44</f>
        <v>Hideo Shiogama</v>
      </c>
      <c r="L201" s="10" t="str">
        <f>party!$A$20</f>
        <v>Michaela I Hegglin</v>
      </c>
      <c r="M201" s="152" t="str">
        <f>references!$D$14</f>
        <v>Overview CMIP6-Endorsed MIPs</v>
      </c>
      <c r="S201" s="16" t="str">
        <f>party!$A$6</f>
        <v>Charlotte Pascoe</v>
      </c>
      <c r="T201" s="20" t="b">
        <v>1</v>
      </c>
      <c r="U201" s="20" t="s">
        <v>338</v>
      </c>
    </row>
    <row r="202" spans="1:21" ht="75">
      <c r="A202" s="12" t="s">
        <v>880</v>
      </c>
      <c r="B202" s="11" t="s">
        <v>881</v>
      </c>
      <c r="C202" s="13" t="s">
        <v>882</v>
      </c>
      <c r="E202" s="13">
        <v>4</v>
      </c>
      <c r="F202" s="16" t="s">
        <v>883</v>
      </c>
      <c r="G202" s="19" t="s">
        <v>1790</v>
      </c>
      <c r="H202" s="85" t="s">
        <v>1791</v>
      </c>
      <c r="I202" s="35" t="s">
        <v>70</v>
      </c>
      <c r="J202" s="10" t="str">
        <f>party!$A$43</f>
        <v>Nathan Gillet</v>
      </c>
      <c r="K202" s="10" t="str">
        <f>party!$A$44</f>
        <v>Hideo Shiogama</v>
      </c>
      <c r="L202" s="10"/>
      <c r="M202" s="152" t="str">
        <f>references!$D$14</f>
        <v>Overview CMIP6-Endorsed MIPs</v>
      </c>
      <c r="S202" s="16" t="str">
        <f>party!$A$6</f>
        <v>Charlotte Pascoe</v>
      </c>
      <c r="T202" s="20" t="b">
        <v>1</v>
      </c>
      <c r="U202" s="20" t="s">
        <v>5785</v>
      </c>
    </row>
    <row r="203" spans="1:21" ht="165">
      <c r="A203" s="13" t="s">
        <v>5390</v>
      </c>
      <c r="B203" s="11" t="s">
        <v>957</v>
      </c>
      <c r="C203" s="13" t="s">
        <v>954</v>
      </c>
      <c r="E203" s="13">
        <v>3</v>
      </c>
      <c r="F203" s="16" t="s">
        <v>955</v>
      </c>
      <c r="G203" s="19" t="s">
        <v>4043</v>
      </c>
      <c r="H203" s="85" t="s">
        <v>1647</v>
      </c>
      <c r="I203" s="35" t="s">
        <v>162</v>
      </c>
      <c r="J203" s="10" t="str">
        <f>party!$A$47</f>
        <v>Jonathan Gregory</v>
      </c>
      <c r="K203" s="10" t="str">
        <f>party!$A$48</f>
        <v>Detlef Stammer</v>
      </c>
      <c r="L203" s="10" t="str">
        <f>party!$A$49</f>
        <v>Stephen Griffies</v>
      </c>
      <c r="M203" s="152" t="str">
        <f>references!$D$14</f>
        <v>Overview CMIP6-Endorsed MIPs</v>
      </c>
      <c r="N20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3" s="16" t="str">
        <f>party!$A$6</f>
        <v>Charlotte Pascoe</v>
      </c>
      <c r="T203" s="20" t="b">
        <v>1</v>
      </c>
      <c r="U203" s="20" t="s">
        <v>42</v>
      </c>
    </row>
    <row r="204" spans="1:21" ht="120">
      <c r="A204" s="12" t="s">
        <v>5391</v>
      </c>
      <c r="B204" s="11" t="s">
        <v>962</v>
      </c>
      <c r="C204" s="13" t="s">
        <v>956</v>
      </c>
      <c r="E204" s="13">
        <v>3</v>
      </c>
      <c r="F204" s="16" t="s">
        <v>958</v>
      </c>
      <c r="G204" s="19" t="s">
        <v>4051</v>
      </c>
      <c r="H204" s="85" t="s">
        <v>1646</v>
      </c>
      <c r="I204" s="35" t="s">
        <v>162</v>
      </c>
      <c r="J204" s="10" t="str">
        <f>party!$A$47</f>
        <v>Jonathan Gregory</v>
      </c>
      <c r="K204" s="10" t="str">
        <f>party!$A$48</f>
        <v>Detlef Stammer</v>
      </c>
      <c r="L204" s="10" t="str">
        <f>party!$A$49</f>
        <v>Stephen Griffies</v>
      </c>
      <c r="M204" s="152" t="str">
        <f>references!$D$14</f>
        <v>Overview CMIP6-Endorsed MIPs</v>
      </c>
      <c r="N20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204" s="13" t="str">
        <f>references!$D$78</f>
        <v>Bouttes, N., J. M. Gregory (2014), Attribution of the spatial pattern of CO2-forced sea level change to ocean surface flux changes, Environ. Res. Lett., 9, 034 004</v>
      </c>
      <c r="R204" s="3" t="str">
        <f>url!$A$214</f>
        <v>Surface heat flux for faf-heat</v>
      </c>
      <c r="S204" s="16" t="str">
        <f>party!$A$6</f>
        <v>Charlotte Pascoe</v>
      </c>
      <c r="T204" s="20" t="b">
        <v>1</v>
      </c>
      <c r="U204" s="20" t="s">
        <v>42</v>
      </c>
    </row>
    <row r="205" spans="1:21" ht="105">
      <c r="A205" s="12" t="s">
        <v>5392</v>
      </c>
      <c r="B205" s="11" t="s">
        <v>961</v>
      </c>
      <c r="C205" s="13" t="s">
        <v>959</v>
      </c>
      <c r="E205" s="13">
        <v>3</v>
      </c>
      <c r="F205" s="16" t="s">
        <v>960</v>
      </c>
      <c r="G205" s="19" t="s">
        <v>4054</v>
      </c>
      <c r="I205" s="35" t="s">
        <v>162</v>
      </c>
      <c r="J205" s="10" t="str">
        <f>party!$A$47</f>
        <v>Jonathan Gregory</v>
      </c>
      <c r="K205" s="10" t="str">
        <f>party!$A$48</f>
        <v>Detlef Stammer</v>
      </c>
      <c r="L205" s="10" t="str">
        <f>party!$A$49</f>
        <v>Stephen Griffies</v>
      </c>
      <c r="M205" s="152" t="str">
        <f>references!$D$14</f>
        <v>Overview CMIP6-Endorsed MIPs</v>
      </c>
      <c r="N205"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5" s="16" t="str">
        <f>party!$A$6</f>
        <v>Charlotte Pascoe</v>
      </c>
      <c r="T205" s="20" t="b">
        <v>1</v>
      </c>
      <c r="U205" s="20" t="s">
        <v>42</v>
      </c>
    </row>
    <row r="206" spans="1:21" ht="90">
      <c r="A206" s="13" t="s">
        <v>5393</v>
      </c>
      <c r="B206" s="11" t="s">
        <v>1018</v>
      </c>
      <c r="C206" s="13" t="s">
        <v>1019</v>
      </c>
      <c r="D206" s="16" t="b">
        <v>1</v>
      </c>
      <c r="E206" s="13">
        <v>3</v>
      </c>
      <c r="F206" s="16" t="s">
        <v>1020</v>
      </c>
      <c r="G206" s="19" t="s">
        <v>1792</v>
      </c>
      <c r="H206" s="7"/>
      <c r="I206" s="35" t="s">
        <v>162</v>
      </c>
      <c r="J206" s="10" t="str">
        <f>party!$A$50</f>
        <v>Ben Kravitz</v>
      </c>
      <c r="L206" s="10"/>
      <c r="M206" s="152" t="str">
        <f>references!$D$14</f>
        <v>Overview CMIP6-Endorsed MIPs</v>
      </c>
      <c r="N206" s="13" t="str">
        <f>references!$D$21</f>
        <v>Jarvis, A. and D. Leedal (2012), The Geoengineering Model Intercomparison Project (GeoMIP): A control perspective, Atmos. Sci. Lett., 13, 157-163</v>
      </c>
      <c r="O206"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6" s="13"/>
      <c r="Q206" s="13"/>
      <c r="S206" s="16" t="str">
        <f>party!$A$6</f>
        <v>Charlotte Pascoe</v>
      </c>
      <c r="T206" s="20" t="b">
        <v>1</v>
      </c>
      <c r="U206" s="20" t="s">
        <v>42</v>
      </c>
    </row>
    <row r="207" spans="1:21" ht="195">
      <c r="A207" s="12" t="s">
        <v>5394</v>
      </c>
      <c r="B207" s="11" t="s">
        <v>1037</v>
      </c>
      <c r="C207" s="13" t="s">
        <v>1025</v>
      </c>
      <c r="D207" s="16" t="b">
        <v>1</v>
      </c>
      <c r="E207" s="13">
        <v>3</v>
      </c>
      <c r="F207" s="16" t="s">
        <v>1027</v>
      </c>
      <c r="G207" s="19" t="s">
        <v>6629</v>
      </c>
      <c r="H207" s="7"/>
      <c r="I207" s="35" t="s">
        <v>162</v>
      </c>
      <c r="J207" s="10" t="str">
        <f>party!$A$50</f>
        <v>Ben Kravitz</v>
      </c>
      <c r="L207" s="10"/>
      <c r="M207" s="152" t="str">
        <f>references!$D$14</f>
        <v>Overview CMIP6-Endorsed MIPs</v>
      </c>
      <c r="N207"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7" s="13"/>
      <c r="P207" s="13"/>
      <c r="Q207" s="13"/>
      <c r="S207" s="16" t="str">
        <f>party!$A$6</f>
        <v>Charlotte Pascoe</v>
      </c>
      <c r="T207" s="20" t="b">
        <v>1</v>
      </c>
      <c r="U207" s="20" t="s">
        <v>338</v>
      </c>
    </row>
    <row r="208" spans="1:21" ht="195">
      <c r="A208" s="12" t="s">
        <v>5395</v>
      </c>
      <c r="B208" s="11" t="s">
        <v>1036</v>
      </c>
      <c r="C208" s="13" t="s">
        <v>1026</v>
      </c>
      <c r="D208" s="16" t="b">
        <v>1</v>
      </c>
      <c r="E208" s="13">
        <v>3</v>
      </c>
      <c r="F208" s="16" t="s">
        <v>1028</v>
      </c>
      <c r="G208" s="19" t="s">
        <v>6630</v>
      </c>
      <c r="I208" s="35" t="s">
        <v>162</v>
      </c>
      <c r="J208" s="10" t="str">
        <f>party!$A$50</f>
        <v>Ben Kravitz</v>
      </c>
      <c r="L208" s="10"/>
      <c r="M208" s="152" t="str">
        <f>references!$D$14</f>
        <v>Overview CMIP6-Endorsed MIPs</v>
      </c>
      <c r="N208" s="7" t="str">
        <f>references!$D$22</f>
        <v xml:space="preserve">Niemeier, U., H. Schmidt, K. Alterskjær, J. E. Kristjánsson (2013), Solar irradiance reduction via climate engineering-impact of different techniques on the energy balance and the hydrological cycle, J. Geophys. Res., 118, 11905-11917 </v>
      </c>
      <c r="O20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7"/>
      <c r="Q208" s="7"/>
      <c r="S208" s="16" t="str">
        <f>party!$A$6</f>
        <v>Charlotte Pascoe</v>
      </c>
      <c r="T208" s="20" t="b">
        <v>1</v>
      </c>
      <c r="U208" s="20" t="s">
        <v>338</v>
      </c>
    </row>
    <row r="209" spans="1:27" ht="90">
      <c r="A209" s="12" t="s">
        <v>5396</v>
      </c>
      <c r="B209" s="11" t="s">
        <v>1035</v>
      </c>
      <c r="C209" s="13" t="s">
        <v>1038</v>
      </c>
      <c r="D209" s="16" t="b">
        <v>1</v>
      </c>
      <c r="E209" s="13">
        <v>3</v>
      </c>
      <c r="F209" s="16" t="s">
        <v>1039</v>
      </c>
      <c r="G209" s="19" t="s">
        <v>1793</v>
      </c>
      <c r="I209" s="35" t="s">
        <v>162</v>
      </c>
      <c r="J209" s="10" t="str">
        <f>party!$A$50</f>
        <v>Ben Kravitz</v>
      </c>
      <c r="L209" s="10"/>
      <c r="M209" s="152" t="str">
        <f>references!$D$14</f>
        <v>Overview CMIP6-Endorsed MIPs</v>
      </c>
      <c r="N209" s="13" t="str">
        <f>references!$D$23</f>
        <v>Muri, H., J. E. Kristjánsson, T. Storelvmo, M. A. Pfeffer (2014), The climate effects of modifying cirrus clouds in a climate engineering framework, J. Geophys. Res., 119, 4174-4191</v>
      </c>
      <c r="O209"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9" s="13"/>
      <c r="Q209" s="13"/>
      <c r="S209" s="16" t="str">
        <f>party!$A$6</f>
        <v>Charlotte Pascoe</v>
      </c>
      <c r="T209" s="20" t="b">
        <v>1</v>
      </c>
      <c r="U209" s="20" t="s">
        <v>338</v>
      </c>
    </row>
    <row r="210" spans="1:27" ht="90">
      <c r="A210" s="12" t="s">
        <v>6666</v>
      </c>
      <c r="B210" s="11" t="s">
        <v>6667</v>
      </c>
      <c r="C210" s="13" t="s">
        <v>1052</v>
      </c>
      <c r="E210" s="13">
        <v>3</v>
      </c>
      <c r="F210" s="16" t="s">
        <v>1051</v>
      </c>
      <c r="G210" s="19" t="s">
        <v>1794</v>
      </c>
      <c r="H210" s="85" t="s">
        <v>1795</v>
      </c>
      <c r="I210" s="35" t="s">
        <v>70</v>
      </c>
      <c r="J210" s="10" t="str">
        <f>party!$A$50</f>
        <v>Ben Kravitz</v>
      </c>
      <c r="L210" s="10"/>
      <c r="M210" s="152" t="str">
        <f>references!$D$14</f>
        <v>Overview CMIP6-Endorsed MIPs</v>
      </c>
      <c r="N210" s="13" t="str">
        <f>references!$D$24</f>
        <v>Tilmes, S., M. J. Mills, U. Niemeier, H. Schmidt, A. Robock, B. Kravitz, J.-F. Lamarque, G. Pitari, J. M. English (2015), A new Geoengineering Model Intercomparison Project (GeoMIP) experiment designed for climate and chemistry models, Geosci. Model Dev., 8, 43-49</v>
      </c>
      <c r="O210"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0" s="13"/>
      <c r="Q210" s="13"/>
      <c r="S210" s="16" t="str">
        <f>party!$A$6</f>
        <v>Charlotte Pascoe</v>
      </c>
      <c r="T210" s="20" t="b">
        <v>1</v>
      </c>
      <c r="U210" s="20" t="s">
        <v>42</v>
      </c>
    </row>
    <row r="211" spans="1:27" s="124" customFormat="1" ht="90">
      <c r="A211" s="186" t="s">
        <v>5397</v>
      </c>
      <c r="B211" s="187" t="s">
        <v>1059</v>
      </c>
      <c r="C211" s="177" t="s">
        <v>1061</v>
      </c>
      <c r="D211" s="120"/>
      <c r="E211" s="177">
        <v>-4</v>
      </c>
      <c r="F211" s="120" t="s">
        <v>1060</v>
      </c>
      <c r="G211" s="188" t="s">
        <v>1058</v>
      </c>
      <c r="H211" s="195"/>
      <c r="I211" s="122" t="s">
        <v>70</v>
      </c>
      <c r="J211" s="190" t="str">
        <f>party!$A$50</f>
        <v>Ben Kravitz</v>
      </c>
      <c r="K211" s="190"/>
      <c r="L211" s="190"/>
      <c r="M211" s="191" t="str">
        <f>references!$D$14</f>
        <v>Overview CMIP6-Endorsed MIPs</v>
      </c>
      <c r="N211" s="119" t="str">
        <f>references!$D$25</f>
        <v>Cubasch, U., J. Waszkewitz, G. Hegerl,  J. Perlwitz (1995), Regional climate changes as simulated in time-slice experiments, Climatic Change, 31, 372-304</v>
      </c>
      <c r="O211"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1" s="119"/>
      <c r="Q211" s="119"/>
      <c r="R211" s="206"/>
      <c r="S211" s="120" t="str">
        <f>party!$A$6</f>
        <v>Charlotte Pascoe</v>
      </c>
      <c r="T211" s="193" t="b">
        <v>1</v>
      </c>
      <c r="U211" s="193" t="s">
        <v>42</v>
      </c>
      <c r="V211" s="194"/>
      <c r="W211" s="194"/>
      <c r="X211" s="194"/>
      <c r="Y211" s="194"/>
      <c r="Z211" s="194"/>
      <c r="AA211" s="194"/>
    </row>
    <row r="212" spans="1:27" ht="90">
      <c r="A212" s="12" t="s">
        <v>5398</v>
      </c>
      <c r="B212" s="11" t="s">
        <v>1129</v>
      </c>
      <c r="C212" s="13" t="s">
        <v>1127</v>
      </c>
      <c r="E212" s="13">
        <v>3</v>
      </c>
      <c r="F212" s="16" t="s">
        <v>1131</v>
      </c>
      <c r="G212" s="19" t="s">
        <v>4115</v>
      </c>
      <c r="H212" s="150"/>
      <c r="I212" s="10" t="s">
        <v>70</v>
      </c>
      <c r="J212" s="10" t="str">
        <f>party!$A$50</f>
        <v>Ben Kravitz</v>
      </c>
      <c r="L212" s="10"/>
      <c r="M212" s="152" t="str">
        <f>references!$D$14</f>
        <v>Overview CMIP6-Endorsed MIPs</v>
      </c>
      <c r="N212" s="7" t="str">
        <f>references!$D$25</f>
        <v>Cubasch, U., J. Waszkewitz, G. Hegerl,  J. Perlwitz (1995), Regional climate changes as simulated in time-slice experiments, Climatic Change, 31, 372-304</v>
      </c>
      <c r="O21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2" s="7"/>
      <c r="Q212" s="7"/>
      <c r="S212" s="16" t="str">
        <f>party!$A$6</f>
        <v>Charlotte Pascoe</v>
      </c>
      <c r="T212" s="20" t="b">
        <v>1</v>
      </c>
      <c r="U212" s="20" t="s">
        <v>5785</v>
      </c>
    </row>
    <row r="213" spans="1:27" ht="90">
      <c r="A213" s="12" t="s">
        <v>5399</v>
      </c>
      <c r="B213" s="11" t="s">
        <v>1130</v>
      </c>
      <c r="C213" s="13" t="s">
        <v>1128</v>
      </c>
      <c r="E213" s="13">
        <v>3</v>
      </c>
      <c r="F213" s="16" t="s">
        <v>1132</v>
      </c>
      <c r="G213" s="19" t="s">
        <v>4116</v>
      </c>
      <c r="H213" s="150"/>
      <c r="I213" s="10" t="s">
        <v>70</v>
      </c>
      <c r="J213" s="10" t="str">
        <f>party!$A$50</f>
        <v>Ben Kravitz</v>
      </c>
      <c r="L213" s="10"/>
      <c r="M213" s="152" t="str">
        <f>references!$D$14</f>
        <v>Overview CMIP6-Endorsed MIPs</v>
      </c>
      <c r="N213" s="7" t="str">
        <f>references!$D$25</f>
        <v>Cubasch, U., J. Waszkewitz, G. Hegerl,  J. Perlwitz (1995), Regional climate changes as simulated in time-slice experiments, Climatic Change, 31, 372-304</v>
      </c>
      <c r="O21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3" s="7"/>
      <c r="Q213" s="7"/>
      <c r="S213" s="16" t="str">
        <f>party!$A$6</f>
        <v>Charlotte Pascoe</v>
      </c>
      <c r="T213" s="20" t="b">
        <v>1</v>
      </c>
      <c r="U213" s="20" t="s">
        <v>5785</v>
      </c>
    </row>
    <row r="214" spans="1:27" s="124" customFormat="1" ht="270">
      <c r="A214" s="186" t="s">
        <v>1144</v>
      </c>
      <c r="B214" s="187" t="s">
        <v>1149</v>
      </c>
      <c r="C214" s="177" t="s">
        <v>1150</v>
      </c>
      <c r="D214" s="120" t="b">
        <v>1</v>
      </c>
      <c r="E214" s="177">
        <v>-4</v>
      </c>
      <c r="F214" s="120" t="s">
        <v>1155</v>
      </c>
      <c r="G214" s="188" t="s">
        <v>6631</v>
      </c>
      <c r="H214" s="195"/>
      <c r="I214" s="122" t="s">
        <v>162</v>
      </c>
      <c r="J214" s="190" t="str">
        <f>party!$A$50</f>
        <v>Ben Kravitz</v>
      </c>
      <c r="K214" s="190"/>
      <c r="L214" s="190"/>
      <c r="M214" s="191" t="str">
        <f>references!$D$14</f>
        <v>Overview CMIP6-Endorsed MIPs</v>
      </c>
      <c r="N214"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4" s="119" t="str">
        <f>references!$D$26</f>
        <v>Boucher, 0., P. R. Halloran, E. J. Burke, M. Doutriaux-Boucher, C. D. Jones, J. Lowe, M. A. Ringer, E. Robertson, P. Wu (2012), Reversibility in an Earth System model in response to CO2 concentration changes, Environ. Res. Lett., 7, 024013</v>
      </c>
      <c r="P214" s="119" t="str">
        <f>references!$D$27</f>
        <v>Wigley, T. M. L. (2006), A combined mitigation/geoengineering approach to climate stabilization, Science, 314, 452-454</v>
      </c>
      <c r="Q214" s="119"/>
      <c r="R214" s="206"/>
      <c r="S214" s="120" t="str">
        <f>party!$A$6</f>
        <v>Charlotte Pascoe</v>
      </c>
      <c r="T214" s="193" t="b">
        <v>1</v>
      </c>
      <c r="U214" s="193" t="s">
        <v>338</v>
      </c>
      <c r="V214" s="194"/>
      <c r="W214" s="194"/>
      <c r="X214" s="194"/>
      <c r="Y214" s="194"/>
      <c r="Z214" s="194"/>
      <c r="AA214" s="194"/>
    </row>
    <row r="215" spans="1:27" s="124" customFormat="1" ht="270">
      <c r="A215" s="186" t="s">
        <v>1145</v>
      </c>
      <c r="B215" s="187" t="s">
        <v>1147</v>
      </c>
      <c r="C215" s="177" t="s">
        <v>1151</v>
      </c>
      <c r="D215" s="120" t="b">
        <v>1</v>
      </c>
      <c r="E215" s="177">
        <v>-4</v>
      </c>
      <c r="F215" s="120" t="s">
        <v>1154</v>
      </c>
      <c r="G215" s="188" t="s">
        <v>6632</v>
      </c>
      <c r="H215" s="195"/>
      <c r="I215" s="122" t="s">
        <v>162</v>
      </c>
      <c r="J215" s="190" t="str">
        <f>party!$A$50</f>
        <v>Ben Kravitz</v>
      </c>
      <c r="K215" s="190"/>
      <c r="L215" s="190"/>
      <c r="M215" s="191" t="str">
        <f>references!$D$14</f>
        <v>Overview CMIP6-Endorsed MIPs</v>
      </c>
      <c r="N215" s="119" t="str">
        <f>references!$D$22</f>
        <v xml:space="preserve">Niemeier, U., H. Schmidt, K. Alterskjær, J. E. Kristjánsson (2013), Solar irradiance reduction via climate engineering-impact of different techniques on the energy balance and the hydrological cycle, J. Geophys. Res., 118, 11905-11917 </v>
      </c>
      <c r="O215" s="119" t="str">
        <f>references!$D$26</f>
        <v>Boucher, 0., P. R. Halloran, E. J. Burke, M. Doutriaux-Boucher, C. D. Jones, J. Lowe, M. A. Ringer, E. Robertson, P. Wu (2012), Reversibility in an Earth System model in response to CO2 concentration changes, Environ. Res. Lett., 7, 024013</v>
      </c>
      <c r="P215" s="119" t="str">
        <f>references!$D$27</f>
        <v>Wigley, T. M. L. (2006), A combined mitigation/geoengineering approach to climate stabilization, Science, 314, 452-454</v>
      </c>
      <c r="Q215" s="119"/>
      <c r="R215" s="206"/>
      <c r="S215" s="120" t="str">
        <f>party!$A$6</f>
        <v>Charlotte Pascoe</v>
      </c>
      <c r="T215" s="193" t="b">
        <v>1</v>
      </c>
      <c r="U215" s="193" t="s">
        <v>338</v>
      </c>
      <c r="V215" s="194"/>
      <c r="W215" s="194"/>
      <c r="X215" s="194"/>
      <c r="Y215" s="194"/>
      <c r="Z215" s="194"/>
      <c r="AA215" s="194"/>
    </row>
    <row r="216" spans="1:27" s="124" customFormat="1" ht="90">
      <c r="A216" s="186" t="s">
        <v>1146</v>
      </c>
      <c r="B216" s="187" t="s">
        <v>1148</v>
      </c>
      <c r="C216" s="177" t="s">
        <v>1152</v>
      </c>
      <c r="D216" s="120" t="b">
        <v>1</v>
      </c>
      <c r="E216" s="177">
        <v>-4</v>
      </c>
      <c r="F216" s="120" t="s">
        <v>1153</v>
      </c>
      <c r="G216" s="188" t="s">
        <v>1793</v>
      </c>
      <c r="H216" s="195"/>
      <c r="I216" s="122" t="s">
        <v>162</v>
      </c>
      <c r="J216" s="190" t="str">
        <f>party!$A$50</f>
        <v>Ben Kravitz</v>
      </c>
      <c r="K216" s="190"/>
      <c r="L216" s="190"/>
      <c r="M216" s="191" t="str">
        <f>references!$D$14</f>
        <v>Overview CMIP6-Endorsed MIPs</v>
      </c>
      <c r="N216"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6" s="192"/>
      <c r="P216" s="192"/>
      <c r="Q216" s="192"/>
      <c r="R216" s="206"/>
      <c r="S216" s="120" t="str">
        <f>party!$A$6</f>
        <v>Charlotte Pascoe</v>
      </c>
      <c r="T216" s="193" t="b">
        <v>1</v>
      </c>
      <c r="U216" s="193" t="s">
        <v>338</v>
      </c>
      <c r="V216" s="194"/>
      <c r="W216" s="194"/>
      <c r="X216" s="194"/>
      <c r="Y216" s="194"/>
      <c r="Z216" s="194"/>
      <c r="AA216" s="194"/>
    </row>
    <row r="217" spans="1:27" ht="60">
      <c r="A217" s="12" t="s">
        <v>1180</v>
      </c>
      <c r="B217" s="11" t="s">
        <v>1181</v>
      </c>
      <c r="C217" s="13" t="s">
        <v>1182</v>
      </c>
      <c r="E217" s="13">
        <v>4</v>
      </c>
      <c r="F217" s="16" t="s">
        <v>1183</v>
      </c>
      <c r="G217" s="19" t="s">
        <v>1796</v>
      </c>
      <c r="H217" s="85" t="s">
        <v>1726</v>
      </c>
      <c r="I217" s="35" t="s">
        <v>70</v>
      </c>
      <c r="J217" s="10" t="str">
        <f>party!$A$54</f>
        <v>HadISST Contact</v>
      </c>
      <c r="K217" s="10" t="str">
        <f>party!$A$51</f>
        <v>Tianjun Zhou</v>
      </c>
      <c r="L217" s="10"/>
      <c r="M217" s="151" t="str">
        <f>references!$D$29</f>
        <v>Hadley Centre Sea Ice and Sea Surface Temperature data set (HadISST)</v>
      </c>
      <c r="R217" s="3" t="str">
        <f>url!A78</f>
        <v>Hadley Centre Sea Ice and Sea Surface Temperature data set (HadISST)</v>
      </c>
      <c r="S217" s="16" t="str">
        <f>party!$A$6</f>
        <v>Charlotte Pascoe</v>
      </c>
      <c r="T217" s="20" t="b">
        <v>1</v>
      </c>
      <c r="U217" s="20" t="s">
        <v>1361</v>
      </c>
    </row>
    <row r="218" spans="1:27" ht="75">
      <c r="A218" s="12" t="s">
        <v>5400</v>
      </c>
      <c r="B218" s="11" t="s">
        <v>1206</v>
      </c>
      <c r="C218" s="13" t="s">
        <v>1205</v>
      </c>
      <c r="E218" s="13">
        <v>4</v>
      </c>
      <c r="F218" s="16" t="s">
        <v>1207</v>
      </c>
      <c r="G218" s="19" t="s">
        <v>4127</v>
      </c>
      <c r="I218" s="35" t="s">
        <v>70</v>
      </c>
      <c r="J218" s="10" t="str">
        <f>party!$A$51</f>
        <v>Tianjun Zhou</v>
      </c>
      <c r="K218" s="10" t="str">
        <f>party!$A$52</f>
        <v>Andy Turner</v>
      </c>
      <c r="L218" s="10" t="str">
        <f>party!$A$53</f>
        <v>James Kinter</v>
      </c>
      <c r="M218" s="151" t="str">
        <f>references!$D$29</f>
        <v>Hadley Centre Sea Ice and Sea Surface Temperature data set (HadISST)</v>
      </c>
      <c r="N218" s="13" t="str">
        <f>references!$D$14</f>
        <v>Overview CMIP6-Endorsed MIPs</v>
      </c>
      <c r="O218" s="7" t="str">
        <f>references!$D$32</f>
        <v>Enfield, D., A. Mestas-Nuñez, and P. Trimble (2001), The Atlantic Multidecadal Oscillation and its relation to rainfall and river flows in the continental U. S., Geophys. Res. Lett., 28, 2077-2080</v>
      </c>
      <c r="P218" s="7" t="str">
        <f>references!$D$33</f>
        <v>Trenberth, K. E., and D. J. Shea (2006), Atlantic hurricanes and natural variability in 2005, Geophys. Res. Lett., 33, L12704</v>
      </c>
      <c r="Q218" s="7" t="str">
        <f>references!$D$80</f>
        <v>Zhou, T., A. Turner, J. Kinter, B. Wang, Y. Qian, X. Chen, B. Wang, B. Liu, B. Wu, L. Zou (2016), Overview of the Global Monsoons Model Inter-comparison Project (GMMIP), Geosci. Model Dev., 9, 3589-3604</v>
      </c>
      <c r="R218" s="3" t="str">
        <f>url!A78</f>
        <v>Hadley Centre Sea Ice and Sea Surface Temperature data set (HadISST)</v>
      </c>
      <c r="S218" s="16" t="str">
        <f>party!$A$6</f>
        <v>Charlotte Pascoe</v>
      </c>
      <c r="T218" s="20" t="b">
        <v>1</v>
      </c>
      <c r="U218" s="20" t="s">
        <v>1361</v>
      </c>
    </row>
    <row r="219" spans="1:27" ht="75">
      <c r="A219" s="12" t="s">
        <v>5401</v>
      </c>
      <c r="B219" s="11" t="s">
        <v>1211</v>
      </c>
      <c r="C219" s="13" t="s">
        <v>1210</v>
      </c>
      <c r="E219" s="13">
        <v>4</v>
      </c>
      <c r="F219" s="16" t="s">
        <v>1212</v>
      </c>
      <c r="G219" s="19" t="s">
        <v>4126</v>
      </c>
      <c r="I219" s="35" t="s">
        <v>70</v>
      </c>
      <c r="J219" s="10" t="str">
        <f>party!$A$51</f>
        <v>Tianjun Zhou</v>
      </c>
      <c r="K219" s="10" t="str">
        <f>party!$A$52</f>
        <v>Andy Turner</v>
      </c>
      <c r="L219" s="10" t="str">
        <f>party!$A$53</f>
        <v>James Kinter</v>
      </c>
      <c r="M219" s="151" t="str">
        <f>references!$D$29</f>
        <v>Hadley Centre Sea Ice and Sea Surface Temperature data set (HadISST)</v>
      </c>
      <c r="N219" s="7" t="str">
        <f>references!$D$34</f>
        <v>Wu, G., Y. Liu, B. He, Q. Bao, A. Duan, F.-F. Jin (2012), Thermal controls on the Asian summer monsoon, Sci. Rep., 2, 404</v>
      </c>
      <c r="O219" s="7" t="str">
        <f>references!$D$80</f>
        <v>Zhou, T., A. Turner, J. Kinter, B. Wang, Y. Qian, X. Chen, B. Wang, B. Liu, B. Wu, L. Zou (2016), Overview of the Global Monsoons Model Inter-comparison Project (GMMIP), Geosci. Model Dev., 9, 3589-3604</v>
      </c>
      <c r="R219" s="3" t="str">
        <f>url!A78</f>
        <v>Hadley Centre Sea Ice and Sea Surface Temperature data set (HadISST)</v>
      </c>
      <c r="S219" s="16" t="str">
        <f>party!$A$6</f>
        <v>Charlotte Pascoe</v>
      </c>
      <c r="T219" s="20" t="b">
        <v>1</v>
      </c>
      <c r="U219" s="20" t="s">
        <v>1361</v>
      </c>
    </row>
    <row r="220" spans="1:27" ht="60">
      <c r="A220" s="12" t="s">
        <v>5402</v>
      </c>
      <c r="B220" s="11" t="s">
        <v>4131</v>
      </c>
      <c r="C220" s="13" t="s">
        <v>4132</v>
      </c>
      <c r="E220" s="13">
        <v>4</v>
      </c>
      <c r="F220" s="16" t="s">
        <v>4130</v>
      </c>
      <c r="G220" s="22" t="s">
        <v>4133</v>
      </c>
      <c r="H220" s="42" t="s">
        <v>4129</v>
      </c>
      <c r="I220" s="35" t="s">
        <v>70</v>
      </c>
      <c r="J220" s="10" t="str">
        <f>party!$A$51</f>
        <v>Tianjun Zhou</v>
      </c>
      <c r="K220" s="10" t="str">
        <f>party!$A$52</f>
        <v>Andy Turner</v>
      </c>
      <c r="L220" s="10" t="str">
        <f>party!$A$53</f>
        <v>James Kinter</v>
      </c>
      <c r="M220" s="152" t="str">
        <f>references!$D$14</f>
        <v>Overview CMIP6-Endorsed MIPs</v>
      </c>
      <c r="N220" s="7" t="str">
        <f>references!$D$34</f>
        <v>Wu, G., Y. Liu, B. He, Q. Bao, A. Duan, F.-F. Jin (2012), Thermal controls on the Asian summer monsoon, Sci. Rep., 2, 404</v>
      </c>
      <c r="O220" s="7" t="str">
        <f>references!$D$80</f>
        <v>Zhou, T., A. Turner, J. Kinter, B. Wang, Y. Qian, X. Chen, B. Wang, B. Liu, B. Wu, L. Zou (2016), Overview of the Global Monsoons Model Inter-comparison Project (GMMIP), Geosci. Model Dev., 9, 3589-3604</v>
      </c>
      <c r="S220" s="16" t="str">
        <f>party!$A$6</f>
        <v>Charlotte Pascoe</v>
      </c>
      <c r="T220" s="20" t="b">
        <v>1</v>
      </c>
      <c r="U220" s="20" t="s">
        <v>42</v>
      </c>
    </row>
    <row r="221" spans="1:27" ht="60">
      <c r="A221" s="12" t="s">
        <v>5403</v>
      </c>
      <c r="B221" s="11" t="s">
        <v>2998</v>
      </c>
      <c r="C221" s="13" t="s">
        <v>1236</v>
      </c>
      <c r="E221" s="13">
        <v>4</v>
      </c>
      <c r="F221" s="16" t="s">
        <v>1232</v>
      </c>
      <c r="G221" s="19" t="s">
        <v>4136</v>
      </c>
      <c r="I221" s="35" t="s">
        <v>70</v>
      </c>
      <c r="J221" s="10" t="str">
        <f>party!$A$51</f>
        <v>Tianjun Zhou</v>
      </c>
      <c r="K221" s="10" t="str">
        <f>party!$A$52</f>
        <v>Andy Turner</v>
      </c>
      <c r="L221" s="10" t="str">
        <f>party!$A$53</f>
        <v>James Kinter</v>
      </c>
      <c r="M221" s="152" t="str">
        <f>references!$D$14</f>
        <v>Overview CMIP6-Endorsed MIPs</v>
      </c>
      <c r="N221" s="7" t="str">
        <f>references!$D$34</f>
        <v>Wu, G., Y. Liu, B. He, Q. Bao, A. Duan, F.-F. Jin (2012), Thermal controls on the Asian summer monsoon, Sci. Rep., 2, 404</v>
      </c>
      <c r="O221" s="7" t="str">
        <f>references!$D$80</f>
        <v>Zhou, T., A. Turner, J. Kinter, B. Wang, Y. Qian, X. Chen, B. Wang, B. Liu, B. Wu, L. Zou (2016), Overview of the Global Monsoons Model Inter-comparison Project (GMMIP), Geosci. Model Dev., 9, 3589-3604</v>
      </c>
      <c r="S221" s="16" t="str">
        <f>party!$A$6</f>
        <v>Charlotte Pascoe</v>
      </c>
      <c r="T221" s="20" t="b">
        <v>1</v>
      </c>
      <c r="U221" s="20" t="s">
        <v>42</v>
      </c>
    </row>
    <row r="222" spans="1:27" ht="75">
      <c r="A222" s="12" t="s">
        <v>5404</v>
      </c>
      <c r="B222" s="11" t="s">
        <v>1238</v>
      </c>
      <c r="C222" s="13" t="s">
        <v>1237</v>
      </c>
      <c r="E222" s="13">
        <v>4</v>
      </c>
      <c r="F222" s="16" t="s">
        <v>1239</v>
      </c>
      <c r="G222" s="22" t="s">
        <v>4137</v>
      </c>
      <c r="H222" s="42"/>
      <c r="I222" s="35" t="s">
        <v>70</v>
      </c>
      <c r="J222" s="10" t="str">
        <f>party!$A$51</f>
        <v>Tianjun Zhou</v>
      </c>
      <c r="K222" s="10" t="str">
        <f>party!$A$52</f>
        <v>Andy Turner</v>
      </c>
      <c r="L222" s="10" t="str">
        <f>party!$A$53</f>
        <v>James Kinter</v>
      </c>
      <c r="M222" s="152" t="str">
        <f>references!$D$14</f>
        <v>Overview CMIP6-Endorsed MIPs</v>
      </c>
      <c r="N222" s="7" t="str">
        <f>references!$D$80</f>
        <v>Zhou, T., A. Turner, J. Kinter, B. Wang, Y. Qian, X. Chen, B. Wang, B. Liu, B. Wu, L. Zou (2016), Overview of the Global Monsoons Model Inter-comparison Project (GMMIP), Geosci. Model Dev., 9, 3589-3604</v>
      </c>
      <c r="S222" s="16" t="str">
        <f>party!$A$6</f>
        <v>Charlotte Pascoe</v>
      </c>
      <c r="T222" s="20" t="b">
        <v>1</v>
      </c>
      <c r="U222" s="20" t="s">
        <v>42</v>
      </c>
    </row>
    <row r="223" spans="1:27" ht="60">
      <c r="A223" s="12" t="s">
        <v>5405</v>
      </c>
      <c r="B223" s="11" t="s">
        <v>1249</v>
      </c>
      <c r="C223" s="13" t="s">
        <v>1279</v>
      </c>
      <c r="E223" s="13">
        <v>4</v>
      </c>
      <c r="F223" s="16" t="s">
        <v>1250</v>
      </c>
      <c r="G223" s="19" t="s">
        <v>5818</v>
      </c>
      <c r="H223" s="7" t="s">
        <v>4150</v>
      </c>
      <c r="I223" s="35" t="s">
        <v>70</v>
      </c>
      <c r="J223" s="10" t="str">
        <f>party!$A$55</f>
        <v>Rein Haarsma</v>
      </c>
      <c r="K223" s="10" t="str">
        <f>party!$A$56</f>
        <v>Malcolm Roberts</v>
      </c>
      <c r="L223" s="10"/>
      <c r="M223" s="152" t="str">
        <f>references!$D$82</f>
        <v>Rayner, N. A., J. J. Kennedy, R. O. Smith, H. A. Titchner (2016), The Met Office Hadley Centre Sea Ice and Sea Surface Temperature data set, version 2, part 3: the combined analysis, In prep.</v>
      </c>
      <c r="R223" s="3" t="str">
        <f>url!A78</f>
        <v>Hadley Centre Sea Ice and Sea Surface Temperature data set (HadISST)</v>
      </c>
      <c r="S223" s="16" t="str">
        <f>party!$A$6</f>
        <v>Charlotte Pascoe</v>
      </c>
      <c r="T223" s="20" t="b">
        <v>1</v>
      </c>
      <c r="U223" s="20" t="s">
        <v>1361</v>
      </c>
    </row>
    <row r="224" spans="1:27" s="2" customFormat="1" ht="120">
      <c r="A224" s="12" t="s">
        <v>4163</v>
      </c>
      <c r="B224" s="11" t="s">
        <v>4165</v>
      </c>
      <c r="C224" s="13" t="s">
        <v>4166</v>
      </c>
      <c r="D224" s="16"/>
      <c r="E224" s="13">
        <v>4</v>
      </c>
      <c r="F224" s="16" t="s">
        <v>4168</v>
      </c>
      <c r="G224" s="19" t="s">
        <v>4162</v>
      </c>
      <c r="H224" s="85"/>
      <c r="I224" s="35" t="s">
        <v>70</v>
      </c>
      <c r="J224" s="10" t="str">
        <f>party!$A$23</f>
        <v>Stefan Kinne</v>
      </c>
      <c r="K224" s="10" t="str">
        <f>party!$A$4</f>
        <v>Bjorn Stevens</v>
      </c>
      <c r="L224" s="10" t="str">
        <f>party!$A$14</f>
        <v>Karsten Peters</v>
      </c>
      <c r="M224" s="151" t="str">
        <f>references!$D$2</f>
        <v>Aerosol forcing fields for CMIP6</v>
      </c>
      <c r="N2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4" s="30"/>
      <c r="P224" s="30"/>
      <c r="Q224" s="30"/>
      <c r="R224" s="3" t="str">
        <f>url!$A$2</f>
        <v>Aerosol forcing fields for CMIP6</v>
      </c>
      <c r="S224" s="16" t="str">
        <f>party!$A$6</f>
        <v>Charlotte Pascoe</v>
      </c>
      <c r="T224" s="20" t="b">
        <v>1</v>
      </c>
      <c r="U224" s="20" t="s">
        <v>1361</v>
      </c>
    </row>
    <row r="225" spans="1:27" s="2" customFormat="1" ht="120">
      <c r="A225" s="12" t="s">
        <v>4164</v>
      </c>
      <c r="B225" s="11" t="s">
        <v>4164</v>
      </c>
      <c r="C225" s="13" t="s">
        <v>4167</v>
      </c>
      <c r="D225" s="16"/>
      <c r="E225" s="13">
        <v>4</v>
      </c>
      <c r="F225" s="16" t="s">
        <v>4169</v>
      </c>
      <c r="G225" s="19" t="s">
        <v>4161</v>
      </c>
      <c r="H225" s="85"/>
      <c r="I225" s="35" t="s">
        <v>70</v>
      </c>
      <c r="J225" s="10" t="str">
        <f>party!$A$11</f>
        <v>Gunnar Myhre</v>
      </c>
      <c r="K225" s="10" t="str">
        <f>party!$A$19</f>
        <v>Michael Schulz</v>
      </c>
      <c r="L225" s="10"/>
      <c r="M225" s="151" t="str">
        <f>references!$D$2</f>
        <v>Aerosol forcing fields for CMIP6</v>
      </c>
      <c r="N2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5" s="30"/>
      <c r="P225" s="30"/>
      <c r="Q225" s="30"/>
      <c r="R225" s="3" t="str">
        <f>url!$A$2</f>
        <v>Aerosol forcing fields for CMIP6</v>
      </c>
      <c r="S225" s="16" t="str">
        <f>party!$A$6</f>
        <v>Charlotte Pascoe</v>
      </c>
      <c r="T225" s="20" t="b">
        <v>1</v>
      </c>
      <c r="U225" s="20" t="s">
        <v>1361</v>
      </c>
    </row>
    <row r="226" spans="1:27" s="2" customFormat="1" ht="120">
      <c r="A226" s="12" t="s">
        <v>4184</v>
      </c>
      <c r="B226" s="11" t="s">
        <v>4185</v>
      </c>
      <c r="C226" s="13" t="s">
        <v>4186</v>
      </c>
      <c r="D226" s="16"/>
      <c r="E226" s="13">
        <v>4</v>
      </c>
      <c r="F226" s="16" t="s">
        <v>4187</v>
      </c>
      <c r="G226" s="19" t="s">
        <v>4188</v>
      </c>
      <c r="H226" s="85"/>
      <c r="I226" s="35" t="s">
        <v>70</v>
      </c>
      <c r="J226" s="10" t="str">
        <f>party!$A$24</f>
        <v>Steve Smith</v>
      </c>
      <c r="K226" s="10"/>
      <c r="L226" s="10"/>
      <c r="M226" s="151" t="str">
        <f>references!$D$3</f>
        <v>Historical Emissions for CMIP6 (v1.0)</v>
      </c>
      <c r="N2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6" s="30"/>
      <c r="P226" s="30"/>
      <c r="Q226" s="30"/>
      <c r="R226" s="3" t="str">
        <f>url!$A$3</f>
        <v>Historical Emissions for CMIP6 (v1.0)</v>
      </c>
      <c r="S226" s="16" t="str">
        <f>party!$A$6</f>
        <v>Charlotte Pascoe</v>
      </c>
      <c r="T226" s="20" t="b">
        <v>1</v>
      </c>
      <c r="U226" s="20" t="s">
        <v>1361</v>
      </c>
    </row>
    <row r="227" spans="1:27" s="2" customFormat="1" ht="120">
      <c r="A227" s="12" t="s">
        <v>4218</v>
      </c>
      <c r="B227" s="11" t="s">
        <v>4220</v>
      </c>
      <c r="C227" s="13" t="s">
        <v>4217</v>
      </c>
      <c r="D227" s="16"/>
      <c r="E227" s="13">
        <v>4</v>
      </c>
      <c r="F227" s="16" t="s">
        <v>4214</v>
      </c>
      <c r="G227" s="19" t="s">
        <v>4212</v>
      </c>
      <c r="H227" s="85" t="s">
        <v>1797</v>
      </c>
      <c r="I227" s="35" t="s">
        <v>70</v>
      </c>
      <c r="J227" s="10" t="str">
        <f>party!$A$3</f>
        <v>Bernd Funke</v>
      </c>
      <c r="K227" s="10" t="str">
        <f>party!$A$15</f>
        <v>Katja Matthes</v>
      </c>
      <c r="L227" s="10"/>
      <c r="M227" s="151" t="str">
        <f>references!$D$110</f>
        <v>SOLARIS-HEPPA  Recommendations for CMIP6 solar forcing data</v>
      </c>
      <c r="N22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7" s="30"/>
      <c r="P227" s="30"/>
      <c r="Q227" s="30"/>
      <c r="R227" s="3" t="str">
        <f>url!$A$178</f>
        <v>SOLARIS-HEPPA Solar Forcing Data for CMIP6</v>
      </c>
      <c r="S227" s="16" t="str">
        <f>party!$A$6</f>
        <v>Charlotte Pascoe</v>
      </c>
      <c r="T227" s="20" t="b">
        <v>1</v>
      </c>
      <c r="U227" s="20" t="s">
        <v>1361</v>
      </c>
    </row>
    <row r="228" spans="1:27" s="2" customFormat="1" ht="135">
      <c r="A228" s="12" t="s">
        <v>4219</v>
      </c>
      <c r="B228" s="11" t="s">
        <v>4221</v>
      </c>
      <c r="C228" s="13" t="s">
        <v>4216</v>
      </c>
      <c r="D228" s="16"/>
      <c r="E228" s="13">
        <v>4</v>
      </c>
      <c r="F228" s="16" t="s">
        <v>4215</v>
      </c>
      <c r="G228" s="19" t="s">
        <v>4213</v>
      </c>
      <c r="H228" s="85" t="s">
        <v>1710</v>
      </c>
      <c r="I228" s="35" t="s">
        <v>70</v>
      </c>
      <c r="J228" s="10" t="str">
        <f>party!$A$3</f>
        <v>Bernd Funke</v>
      </c>
      <c r="K228" s="10" t="str">
        <f>party!$A$15</f>
        <v>Katja Matthes</v>
      </c>
      <c r="L228" s="10"/>
      <c r="M228" s="151" t="str">
        <f>references!$D$110</f>
        <v>SOLARIS-HEPPA  Recommendations for CMIP6 solar forcing data</v>
      </c>
      <c r="N22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8"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228" s="30"/>
      <c r="Q228" s="30"/>
      <c r="R228" s="3" t="str">
        <f>url!$A$178</f>
        <v>SOLARIS-HEPPA Solar Forcing Data for CMIP6</v>
      </c>
      <c r="S228" s="16" t="str">
        <f>party!$A$6</f>
        <v>Charlotte Pascoe</v>
      </c>
      <c r="T228" s="20" t="b">
        <v>1</v>
      </c>
      <c r="U228" s="20" t="s">
        <v>1361</v>
      </c>
    </row>
    <row r="229" spans="1:27" s="2" customFormat="1" ht="120">
      <c r="A229" s="12" t="s">
        <v>4189</v>
      </c>
      <c r="B229" s="11" t="s">
        <v>4191</v>
      </c>
      <c r="C229" s="13" t="s">
        <v>1293</v>
      </c>
      <c r="D229" s="16"/>
      <c r="E229" s="13">
        <v>4</v>
      </c>
      <c r="F229" s="16" t="s">
        <v>4195</v>
      </c>
      <c r="G229" s="19" t="s">
        <v>4196</v>
      </c>
      <c r="H229" s="85" t="s">
        <v>1711</v>
      </c>
      <c r="I229" s="35" t="s">
        <v>70</v>
      </c>
      <c r="J229" s="10" t="str">
        <f>party!$A$5</f>
        <v>Bob Andres</v>
      </c>
      <c r="K229" s="10"/>
      <c r="L229" s="10"/>
      <c r="M229" s="151" t="str">
        <f>references!$D$3</f>
        <v>Historical Emissions for CMIP6 (v1.0)</v>
      </c>
      <c r="N22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9" s="30"/>
      <c r="P229" s="30"/>
      <c r="Q229" s="30"/>
      <c r="R229" s="3" t="str">
        <f>url!$A$3</f>
        <v>Historical Emissions for CMIP6 (v1.0)</v>
      </c>
      <c r="S229" s="16" t="str">
        <f>party!$A$6</f>
        <v>Charlotte Pascoe</v>
      </c>
      <c r="T229" s="20" t="b">
        <v>1</v>
      </c>
      <c r="U229" s="20" t="s">
        <v>1361</v>
      </c>
    </row>
    <row r="230" spans="1:27" s="2" customFormat="1" ht="120">
      <c r="A230" s="12" t="s">
        <v>4190</v>
      </c>
      <c r="B230" s="11" t="s">
        <v>4192</v>
      </c>
      <c r="C230" s="13" t="s">
        <v>4193</v>
      </c>
      <c r="D230" s="16"/>
      <c r="E230" s="13">
        <v>4</v>
      </c>
      <c r="F230" s="16" t="s">
        <v>4194</v>
      </c>
      <c r="G230" s="19" t="s">
        <v>4197</v>
      </c>
      <c r="H230" s="85" t="s">
        <v>6652</v>
      </c>
      <c r="I230" s="35" t="s">
        <v>70</v>
      </c>
      <c r="J230" s="10" t="str">
        <f>party!$A$12</f>
        <v>Johannes Kaiser</v>
      </c>
      <c r="K230" s="10" t="str">
        <f>party!$A$7</f>
        <v>Claire Granier</v>
      </c>
      <c r="L230" s="10"/>
      <c r="M230" s="151" t="str">
        <f>references!$D$3</f>
        <v>Historical Emissions for CMIP6 (v1.0)</v>
      </c>
      <c r="N23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0" s="30"/>
      <c r="P230" s="30"/>
      <c r="Q230" s="30"/>
      <c r="R230" s="3" t="str">
        <f>url!$A$3</f>
        <v>Historical Emissions for CMIP6 (v1.0)</v>
      </c>
      <c r="S230" s="16" t="str">
        <f>party!$A$6</f>
        <v>Charlotte Pascoe</v>
      </c>
      <c r="T230" s="20" t="b">
        <v>1</v>
      </c>
      <c r="U230" s="20" t="s">
        <v>1361</v>
      </c>
    </row>
    <row r="231" spans="1:27" s="2" customFormat="1" ht="120">
      <c r="A231" s="12" t="s">
        <v>4174</v>
      </c>
      <c r="B231" s="11" t="s">
        <v>4175</v>
      </c>
      <c r="C231" s="13" t="s">
        <v>4176</v>
      </c>
      <c r="D231" s="16"/>
      <c r="E231" s="13">
        <v>4</v>
      </c>
      <c r="F231" s="16" t="s">
        <v>4177</v>
      </c>
      <c r="G231" s="19" t="s">
        <v>4178</v>
      </c>
      <c r="H231" s="85"/>
      <c r="I231" s="35" t="s">
        <v>70</v>
      </c>
      <c r="J231" s="10" t="str">
        <f>party!$A$18</f>
        <v>Malte Meinshausen</v>
      </c>
      <c r="K231" s="10" t="str">
        <f>party!$A$2</f>
        <v>Alexander Nauels</v>
      </c>
      <c r="L231" s="10"/>
      <c r="M231" s="151" t="str">
        <f>references!$D$5</f>
        <v>Historical GHG concentrations for CMIP6 Historical Runs</v>
      </c>
      <c r="N23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1"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231" s="30"/>
      <c r="Q231" s="30"/>
      <c r="R231" s="3" t="str">
        <f>url!$A$169</f>
        <v>Historical greenhouse gas concentrations for climate modelling (CMIP6)</v>
      </c>
      <c r="S231" s="16" t="str">
        <f>party!$A$6</f>
        <v>Charlotte Pascoe</v>
      </c>
      <c r="T231" s="20" t="b">
        <v>1</v>
      </c>
      <c r="U231" s="20" t="s">
        <v>1361</v>
      </c>
    </row>
    <row r="232" spans="1:27" s="2" customFormat="1" ht="120">
      <c r="A232" s="12" t="s">
        <v>4198</v>
      </c>
      <c r="B232" s="11" t="s">
        <v>4198</v>
      </c>
      <c r="C232" s="13" t="s">
        <v>4199</v>
      </c>
      <c r="D232" s="16"/>
      <c r="E232" s="13">
        <v>4</v>
      </c>
      <c r="F232" s="16" t="s">
        <v>4200</v>
      </c>
      <c r="G232" s="19" t="s">
        <v>4201</v>
      </c>
      <c r="H232" s="85" t="s">
        <v>1715</v>
      </c>
      <c r="I232" s="35" t="s">
        <v>70</v>
      </c>
      <c r="J232" s="10" t="str">
        <f>party!$A$10</f>
        <v>George Hurtt</v>
      </c>
      <c r="K232" s="10" t="str">
        <f>party!$A$16</f>
        <v>Louise Chini</v>
      </c>
      <c r="L232" s="10"/>
      <c r="M232" s="151" t="str">
        <f>references!$D$6</f>
        <v>Global Gridded Land Use Forcing Datasets (LUH2 v0.1)</v>
      </c>
      <c r="N23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2" s="30"/>
      <c r="P232" s="30"/>
      <c r="Q232" s="30"/>
      <c r="R232" s="3" t="str">
        <f>url!$A$6</f>
        <v>Global Gridded Land Use Forcing Datasets</v>
      </c>
      <c r="S232" s="16" t="str">
        <f>party!$A$6</f>
        <v>Charlotte Pascoe</v>
      </c>
      <c r="T232" s="20" t="b">
        <v>1</v>
      </c>
      <c r="U232" s="20" t="s">
        <v>1361</v>
      </c>
    </row>
    <row r="233" spans="1:27" s="2" customFormat="1" ht="120">
      <c r="A233" s="12" t="s">
        <v>4222</v>
      </c>
      <c r="B233" s="11" t="s">
        <v>4227</v>
      </c>
      <c r="C233" s="13" t="s">
        <v>4232</v>
      </c>
      <c r="D233" s="16"/>
      <c r="E233" s="13">
        <v>4</v>
      </c>
      <c r="F233" s="16" t="s">
        <v>4237</v>
      </c>
      <c r="G233" s="19" t="s">
        <v>4242</v>
      </c>
      <c r="H233" s="85" t="s">
        <v>1716</v>
      </c>
      <c r="I233" s="35" t="s">
        <v>70</v>
      </c>
      <c r="J233" s="10" t="str">
        <f>party!$A$20</f>
        <v>Michaela I Hegglin</v>
      </c>
      <c r="K233" s="10"/>
      <c r="L233" s="10"/>
      <c r="M233" s="151" t="str">
        <f>references!$D$7</f>
        <v>Ozone and stratospheric water vapour concentration databases for CMIP6</v>
      </c>
      <c r="N23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3" s="30"/>
      <c r="P233" s="30"/>
      <c r="Q233" s="30"/>
      <c r="R233" s="3" t="str">
        <f>url!$A$7</f>
        <v>Ozone and stratospheric water vapour concentration databases for CMIP6</v>
      </c>
      <c r="S233" s="16" t="str">
        <f>party!$A$6</f>
        <v>Charlotte Pascoe</v>
      </c>
      <c r="T233" s="20" t="b">
        <v>1</v>
      </c>
      <c r="U233" s="20" t="s">
        <v>1361</v>
      </c>
    </row>
    <row r="234" spans="1:27" s="2" customFormat="1" ht="120">
      <c r="A234" s="12" t="s">
        <v>4223</v>
      </c>
      <c r="B234" s="11" t="s">
        <v>4228</v>
      </c>
      <c r="C234" s="13" t="s">
        <v>4233</v>
      </c>
      <c r="D234" s="16"/>
      <c r="E234" s="13">
        <v>4</v>
      </c>
      <c r="F234" s="16" t="s">
        <v>4238</v>
      </c>
      <c r="G234" s="19" t="s">
        <v>4243</v>
      </c>
      <c r="H234" s="85" t="s">
        <v>1717</v>
      </c>
      <c r="I234" s="35" t="s">
        <v>70</v>
      </c>
      <c r="J234" s="10" t="str">
        <f>party!$A$20</f>
        <v>Michaela I Hegglin</v>
      </c>
      <c r="K234" s="10"/>
      <c r="L234" s="10"/>
      <c r="M234" s="151" t="str">
        <f>references!$D$7</f>
        <v>Ozone and stratospheric water vapour concentration databases for CMIP6</v>
      </c>
      <c r="N23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4" s="30"/>
      <c r="P234" s="30"/>
      <c r="Q234" s="30"/>
      <c r="R234" s="3" t="str">
        <f>url!$A$7</f>
        <v>Ozone and stratospheric water vapour concentration databases for CMIP6</v>
      </c>
      <c r="S234" s="16" t="str">
        <f>party!$A$6</f>
        <v>Charlotte Pascoe</v>
      </c>
      <c r="T234" s="20" t="b">
        <v>1</v>
      </c>
      <c r="U234" s="20" t="s">
        <v>1361</v>
      </c>
    </row>
    <row r="235" spans="1:27" s="2" customFormat="1" ht="120">
      <c r="A235" s="12" t="s">
        <v>4224</v>
      </c>
      <c r="B235" s="11" t="s">
        <v>4229</v>
      </c>
      <c r="C235" s="13" t="s">
        <v>4234</v>
      </c>
      <c r="D235" s="16"/>
      <c r="E235" s="13">
        <v>4</v>
      </c>
      <c r="F235" s="16" t="s">
        <v>4239</v>
      </c>
      <c r="G235" s="19" t="s">
        <v>4246</v>
      </c>
      <c r="H235" s="85" t="s">
        <v>4247</v>
      </c>
      <c r="I235" s="35" t="s">
        <v>70</v>
      </c>
      <c r="J235" s="10" t="str">
        <f>party!$A$15</f>
        <v>Katja Matthes</v>
      </c>
      <c r="K235" s="10" t="str">
        <f>party!$A$3</f>
        <v>Bernd Funke</v>
      </c>
      <c r="L235" s="10"/>
      <c r="M235" s="151" t="str">
        <f>references!$D$110</f>
        <v>SOLARIS-HEPPA  Recommendations for CMIP6 solar forcing data</v>
      </c>
      <c r="N23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5" s="30"/>
      <c r="P235" s="30"/>
      <c r="Q235" s="30"/>
      <c r="R235" s="3" t="str">
        <f>url!$A$178</f>
        <v>SOLARIS-HEPPA Solar Forcing Data for CMIP6</v>
      </c>
      <c r="S235" s="16" t="str">
        <f>party!$A$6</f>
        <v>Charlotte Pascoe</v>
      </c>
      <c r="T235" s="20" t="b">
        <v>1</v>
      </c>
      <c r="U235" s="20" t="s">
        <v>1361</v>
      </c>
    </row>
    <row r="236" spans="1:27" s="2" customFormat="1" ht="135">
      <c r="A236" s="12" t="s">
        <v>4225</v>
      </c>
      <c r="B236" s="11" t="s">
        <v>4230</v>
      </c>
      <c r="C236" s="13" t="s">
        <v>4235</v>
      </c>
      <c r="D236" s="16"/>
      <c r="E236" s="13">
        <v>4</v>
      </c>
      <c r="F236" s="16" t="s">
        <v>4240</v>
      </c>
      <c r="G236" s="19" t="s">
        <v>4245</v>
      </c>
      <c r="H236" s="85"/>
      <c r="I236" s="35" t="s">
        <v>70</v>
      </c>
      <c r="J236" s="10" t="str">
        <f>party!$A$15</f>
        <v>Katja Matthes</v>
      </c>
      <c r="K236" s="10" t="str">
        <f>party!$A$3</f>
        <v>Bernd Funke</v>
      </c>
      <c r="L236" s="10"/>
      <c r="M236" s="151" t="str">
        <f>references!$D$110</f>
        <v>SOLARIS-HEPPA  Recommendations for CMIP6 solar forcing data</v>
      </c>
      <c r="N23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6"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236" s="30"/>
      <c r="Q236" s="30"/>
      <c r="R236" s="3" t="str">
        <f>url!$A$178</f>
        <v>SOLARIS-HEPPA Solar Forcing Data for CMIP6</v>
      </c>
      <c r="S236" s="16" t="str">
        <f>party!$A$6</f>
        <v>Charlotte Pascoe</v>
      </c>
      <c r="T236" s="20" t="b">
        <v>1</v>
      </c>
      <c r="U236" s="20" t="s">
        <v>1361</v>
      </c>
    </row>
    <row r="237" spans="1:27" ht="120">
      <c r="A237" s="12" t="s">
        <v>4226</v>
      </c>
      <c r="B237" s="11" t="s">
        <v>4231</v>
      </c>
      <c r="C237" s="13" t="s">
        <v>4236</v>
      </c>
      <c r="E237" s="13">
        <v>4</v>
      </c>
      <c r="F237" s="16" t="s">
        <v>4241</v>
      </c>
      <c r="G237" s="19" t="s">
        <v>4244</v>
      </c>
      <c r="I237" s="35" t="s">
        <v>70</v>
      </c>
      <c r="J237" s="10" t="str">
        <f>party!$A$17</f>
        <v>Larry Thomason</v>
      </c>
      <c r="L237" s="10"/>
      <c r="M237" s="151" t="str">
        <f>references!$D$8</f>
        <v>Thomason, L., J.P. Vernier, A. Bourassa, F. Arefeuille, C. Bingen, T. Peter, B. Luo (2015), Stratospheric Aerosol Data Set (SADS Version 2) Prospectus, In preparation for GMD</v>
      </c>
      <c r="N23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237" s="3" t="str">
        <f>url!$A$8</f>
        <v>Stratospheric Aerosol Data Set (SADS Version 2) Prospectus</v>
      </c>
      <c r="S237" s="16" t="str">
        <f>party!$A$6</f>
        <v>Charlotte Pascoe</v>
      </c>
      <c r="T237" s="20" t="b">
        <v>1</v>
      </c>
      <c r="U237" s="20" t="s">
        <v>1361</v>
      </c>
    </row>
    <row r="238" spans="1:27" s="124" customFormat="1" ht="45">
      <c r="A238" s="186" t="s">
        <v>1403</v>
      </c>
      <c r="B238" s="187" t="s">
        <v>1404</v>
      </c>
      <c r="C238" s="177" t="s">
        <v>1403</v>
      </c>
      <c r="D238" s="120"/>
      <c r="E238" s="177">
        <v>-3</v>
      </c>
      <c r="F238" s="120" t="s">
        <v>1405</v>
      </c>
      <c r="G238" s="188" t="s">
        <v>1704</v>
      </c>
      <c r="H238" s="195"/>
      <c r="I238" s="122" t="s">
        <v>70</v>
      </c>
      <c r="J238" s="190" t="str">
        <f>party!$A$55</f>
        <v>Rein Haarsma</v>
      </c>
      <c r="K238" s="190" t="str">
        <f>party!$A$56</f>
        <v>Malcolm Roberts</v>
      </c>
      <c r="L238" s="190"/>
      <c r="M238" s="191" t="str">
        <f>references!$D$14</f>
        <v>Overview CMIP6-Endorsed MIPs</v>
      </c>
      <c r="N238" s="192"/>
      <c r="O238" s="192"/>
      <c r="P238" s="192"/>
      <c r="Q238" s="192"/>
      <c r="R238" s="206"/>
      <c r="S238" s="120" t="str">
        <f>party!$A$6</f>
        <v>Charlotte Pascoe</v>
      </c>
      <c r="T238" s="193" t="b">
        <v>1</v>
      </c>
      <c r="U238" s="193" t="s">
        <v>338</v>
      </c>
      <c r="V238" s="194"/>
      <c r="W238" s="194"/>
      <c r="X238" s="194"/>
      <c r="Y238" s="194"/>
      <c r="Z238" s="194"/>
      <c r="AA238" s="194"/>
    </row>
    <row r="239" spans="1:27" ht="135">
      <c r="A239" s="12" t="s">
        <v>5806</v>
      </c>
      <c r="B239" s="11" t="s">
        <v>5816</v>
      </c>
      <c r="C239" s="13" t="s">
        <v>5817</v>
      </c>
      <c r="E239" s="13">
        <v>3</v>
      </c>
      <c r="F239" s="16" t="s">
        <v>4622</v>
      </c>
      <c r="G239" s="19" t="s">
        <v>4494</v>
      </c>
      <c r="I239" s="35" t="s">
        <v>70</v>
      </c>
      <c r="J239" s="10" t="str">
        <f>party!$A$60</f>
        <v>Bart van den Hurk</v>
      </c>
      <c r="K239" s="10" t="str">
        <f>party!$A$61</f>
        <v>Gerhard Krinner</v>
      </c>
      <c r="L239" s="10" t="str">
        <f>party!$A$62</f>
        <v>Sonia Seneviratne</v>
      </c>
      <c r="M239" s="151" t="str">
        <f>references!D$14</f>
        <v>Overview CMIP6-Endorsed MIPs</v>
      </c>
      <c r="N23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9" s="7" t="str">
        <f>references!$D$94</f>
        <v>Global Soil Wetness Project Phase 3 Website</v>
      </c>
      <c r="P23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9" s="3" t="str">
        <f>url!$A$162</f>
        <v>Global Soil Wetness Project Phase 3 Website</v>
      </c>
      <c r="S239" s="16" t="str">
        <f>party!$A$6</f>
        <v>Charlotte Pascoe</v>
      </c>
      <c r="T239" s="20" t="b">
        <v>1</v>
      </c>
      <c r="U239" s="20" t="s">
        <v>1361</v>
      </c>
    </row>
    <row r="240" spans="1:27" ht="120">
      <c r="A240" s="12" t="s">
        <v>1535</v>
      </c>
      <c r="B240" s="11" t="s">
        <v>1534</v>
      </c>
      <c r="C240" s="13" t="s">
        <v>1535</v>
      </c>
      <c r="E240" s="13">
        <v>4</v>
      </c>
      <c r="F240" s="16" t="s">
        <v>4417</v>
      </c>
      <c r="G240" s="19" t="s">
        <v>1703</v>
      </c>
      <c r="I240" s="35" t="s">
        <v>70</v>
      </c>
      <c r="J240" s="10" t="str">
        <f>party!$A$60</f>
        <v>Bart van den Hurk</v>
      </c>
      <c r="K240" s="10" t="str">
        <f>party!$A$61</f>
        <v>Gerhard Krinner</v>
      </c>
      <c r="L240" s="10" t="str">
        <f>party!$A$62</f>
        <v>Sonia Seneviratne</v>
      </c>
      <c r="M2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240" s="151" t="str">
        <f>references!D$14</f>
        <v>Overview CMIP6-Endorsed MIPs</v>
      </c>
      <c r="R240" s="3" t="s">
        <v>7168</v>
      </c>
      <c r="S240" s="16" t="str">
        <f>party!$A$6</f>
        <v>Charlotte Pascoe</v>
      </c>
      <c r="T240" s="20" t="b">
        <v>1</v>
      </c>
      <c r="U240" s="20" t="s">
        <v>5785</v>
      </c>
    </row>
    <row r="241" spans="1:27" ht="120">
      <c r="A241" s="12" t="s">
        <v>5328</v>
      </c>
      <c r="B241" s="11" t="s">
        <v>4419</v>
      </c>
      <c r="C241" s="12" t="s">
        <v>4415</v>
      </c>
      <c r="D241" s="185"/>
      <c r="E241" s="12">
        <v>4</v>
      </c>
      <c r="F241" s="16" t="s">
        <v>4416</v>
      </c>
      <c r="G241" s="19" t="s">
        <v>4418</v>
      </c>
      <c r="I241" s="35" t="s">
        <v>70</v>
      </c>
      <c r="J241" s="10" t="str">
        <f>party!$A$60</f>
        <v>Bart van den Hurk</v>
      </c>
      <c r="K241" s="10" t="str">
        <f>party!$A$61</f>
        <v>Gerhard Krinner</v>
      </c>
      <c r="L241" s="10" t="str">
        <f>party!$A$62</f>
        <v>Sonia Seneviratne</v>
      </c>
      <c r="M24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41" s="3" t="s">
        <v>7168</v>
      </c>
      <c r="S241" s="16" t="str">
        <f>party!$A$6</f>
        <v>Charlotte Pascoe</v>
      </c>
      <c r="T241" s="20" t="b">
        <v>1</v>
      </c>
      <c r="U241" s="20" t="s">
        <v>5785</v>
      </c>
    </row>
    <row r="242" spans="1:27" ht="120">
      <c r="A242" s="12" t="s">
        <v>7302</v>
      </c>
      <c r="B242" s="11" t="s">
        <v>7303</v>
      </c>
      <c r="C242" s="12" t="s">
        <v>7304</v>
      </c>
      <c r="D242" s="185"/>
      <c r="E242" s="12">
        <v>4</v>
      </c>
      <c r="F242" s="16" t="s">
        <v>7305</v>
      </c>
      <c r="G242" s="19" t="s">
        <v>7306</v>
      </c>
      <c r="I242" s="35" t="s">
        <v>70</v>
      </c>
      <c r="J242" s="10" t="str">
        <f>party!$A$60</f>
        <v>Bart van den Hurk</v>
      </c>
      <c r="K242" s="10" t="str">
        <f>party!$A$61</f>
        <v>Gerhard Krinner</v>
      </c>
      <c r="L242" s="10" t="str">
        <f>party!$A$62</f>
        <v>Sonia Seneviratne</v>
      </c>
      <c r="M24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42" s="3" t="s">
        <v>7168</v>
      </c>
      <c r="S242" s="16" t="str">
        <f>party!$A$6</f>
        <v>Charlotte Pascoe</v>
      </c>
      <c r="T242" s="20" t="b">
        <v>1</v>
      </c>
      <c r="U242" s="20" t="s">
        <v>5785</v>
      </c>
    </row>
    <row r="243" spans="1:27" ht="45">
      <c r="A243" s="12" t="s">
        <v>1574</v>
      </c>
      <c r="B243" s="11" t="s">
        <v>1575</v>
      </c>
      <c r="C243" s="13" t="s">
        <v>1574</v>
      </c>
      <c r="E243" s="13">
        <v>3</v>
      </c>
      <c r="F243" s="16" t="s">
        <v>1576</v>
      </c>
      <c r="G243" s="19" t="s">
        <v>1681</v>
      </c>
      <c r="I243" s="35" t="s">
        <v>70</v>
      </c>
      <c r="J243" s="10" t="str">
        <f>party!$A$60</f>
        <v>Bart van den Hurk</v>
      </c>
      <c r="K243" s="10" t="str">
        <f>party!$A$61</f>
        <v>Gerhard Krinner</v>
      </c>
      <c r="L243" s="10" t="str">
        <f>party!$A$62</f>
        <v>Sonia Seneviratne</v>
      </c>
      <c r="M243" s="151" t="str">
        <f>references!D$14</f>
        <v>Overview CMIP6-Endorsed MIPs</v>
      </c>
      <c r="N243" s="7" t="str">
        <f>references!$D$96</f>
        <v>Hurtt, G., L. Chini,  S. Frolking, R. Sahajpal, Land Use Harmonisation (LUH2 v1.0h) land use forcing data (850-2100), (2016).</v>
      </c>
      <c r="R243" s="3" t="str">
        <f>url!$A$164</f>
        <v>Land Use Harmonisation (LUH2 v1.0h) land use forcing data (850-2100)</v>
      </c>
      <c r="S243" s="16" t="str">
        <f>party!$A$6</f>
        <v>Charlotte Pascoe</v>
      </c>
      <c r="T243" s="20" t="b">
        <v>1</v>
      </c>
      <c r="U243" s="20" t="s">
        <v>1361</v>
      </c>
    </row>
    <row r="244" spans="1:27" ht="45">
      <c r="A244" s="12" t="s">
        <v>1678</v>
      </c>
      <c r="B244" s="11" t="s">
        <v>1679</v>
      </c>
      <c r="C244" s="13" t="s">
        <v>1678</v>
      </c>
      <c r="E244" s="13">
        <v>3</v>
      </c>
      <c r="F244" s="16" t="s">
        <v>1680</v>
      </c>
      <c r="G244" s="19" t="s">
        <v>1682</v>
      </c>
      <c r="I244" s="35" t="s">
        <v>70</v>
      </c>
      <c r="J244" s="10" t="str">
        <f>party!$A$60</f>
        <v>Bart van den Hurk</v>
      </c>
      <c r="K244" s="10" t="str">
        <f>party!$A$61</f>
        <v>Gerhard Krinner</v>
      </c>
      <c r="L244" s="10" t="str">
        <f>party!$A$62</f>
        <v>Sonia Seneviratne</v>
      </c>
      <c r="M244" s="151" t="str">
        <f>references!D$14</f>
        <v>Overview CMIP6-Endorsed MIPs</v>
      </c>
      <c r="N244" s="7" t="str">
        <f>references!$D$96</f>
        <v>Hurtt, G., L. Chini,  S. Frolking, R. Sahajpal, Land Use Harmonisation (LUH2 v1.0h) land use forcing data (850-2100), (2016).</v>
      </c>
      <c r="R244" s="3" t="str">
        <f>url!$A$164</f>
        <v>Land Use Harmonisation (LUH2 v1.0h) land use forcing data (850-2100)</v>
      </c>
      <c r="S244" s="16" t="str">
        <f>party!$A$6</f>
        <v>Charlotte Pascoe</v>
      </c>
      <c r="T244" s="20" t="b">
        <v>1</v>
      </c>
      <c r="U244" s="20" t="s">
        <v>1361</v>
      </c>
    </row>
    <row r="245" spans="1:27" ht="150">
      <c r="A245" s="12" t="s">
        <v>4702</v>
      </c>
      <c r="B245" s="11" t="s">
        <v>4695</v>
      </c>
      <c r="C245" s="13" t="s">
        <v>1837</v>
      </c>
      <c r="D245" s="16" t="b">
        <v>1</v>
      </c>
      <c r="E245" s="13">
        <v>4</v>
      </c>
      <c r="F245" s="16" t="s">
        <v>1838</v>
      </c>
      <c r="G245" s="22" t="s">
        <v>4701</v>
      </c>
      <c r="H245" s="85" t="s">
        <v>1839</v>
      </c>
      <c r="I245" s="10" t="s">
        <v>70</v>
      </c>
      <c r="J245" s="10" t="str">
        <f>party!$A$10</f>
        <v>George Hurtt</v>
      </c>
      <c r="K245" s="10" t="str">
        <f>party!$A$67</f>
        <v>David Lawrence</v>
      </c>
      <c r="L245" s="10"/>
      <c r="M24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45" s="7" t="str">
        <f>references!$D$96</f>
        <v>Hurtt, G., L. Chini,  S. Frolking, R. Sahajpal, Land Use Harmonisation (LUH2 v1.0h) land use forcing data (850-2100), (2016).</v>
      </c>
      <c r="R245" s="3" t="str">
        <f>url!$A$164</f>
        <v>Land Use Harmonisation (LUH2 v1.0h) land use forcing data (850-2100)</v>
      </c>
      <c r="S245" s="16" t="str">
        <f>party!$A$6</f>
        <v>Charlotte Pascoe</v>
      </c>
      <c r="T245" s="20" t="b">
        <v>1</v>
      </c>
      <c r="U245" s="20" t="s">
        <v>42</v>
      </c>
    </row>
    <row r="246" spans="1:27" ht="90">
      <c r="A246" s="12" t="s">
        <v>4696</v>
      </c>
      <c r="B246" s="11" t="s">
        <v>4700</v>
      </c>
      <c r="C246" s="13" t="s">
        <v>4697</v>
      </c>
      <c r="D246" s="16" t="b">
        <v>1</v>
      </c>
      <c r="E246" s="13">
        <v>4</v>
      </c>
      <c r="F246" s="16" t="s">
        <v>4699</v>
      </c>
      <c r="G246" s="19" t="s">
        <v>4698</v>
      </c>
      <c r="I246" s="10" t="s">
        <v>70</v>
      </c>
      <c r="J246" s="10" t="str">
        <f>party!$A$10</f>
        <v>George Hurtt</v>
      </c>
      <c r="K246" s="10" t="str">
        <f>party!$A$67</f>
        <v>David Lawrence</v>
      </c>
      <c r="L246" s="10"/>
      <c r="M246" s="151" t="str">
        <f>references!D$14</f>
        <v>Overview CMIP6-Endorsed MIPs</v>
      </c>
      <c r="N24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6" s="7" t="str">
        <f>references!$D$96</f>
        <v>Hurtt, G., L. Chini,  S. Frolking, R. Sahajpal, Land Use Harmonisation (LUH2 v1.0h) land use forcing data (850-2100), (2016).</v>
      </c>
      <c r="R246" s="3" t="str">
        <f>url!$A$164</f>
        <v>Land Use Harmonisation (LUH2 v1.0h) land use forcing data (850-2100)</v>
      </c>
      <c r="S246" s="16" t="str">
        <f>party!$A$6</f>
        <v>Charlotte Pascoe</v>
      </c>
      <c r="T246" s="20" t="b">
        <v>1</v>
      </c>
      <c r="U246" s="20" t="s">
        <v>42</v>
      </c>
    </row>
    <row r="247" spans="1:27" s="124" customFormat="1" ht="45">
      <c r="A247" s="186" t="s">
        <v>1848</v>
      </c>
      <c r="B247" s="187" t="s">
        <v>1848</v>
      </c>
      <c r="C247" s="177" t="s">
        <v>1849</v>
      </c>
      <c r="D247" s="120"/>
      <c r="E247" s="177">
        <v>-3</v>
      </c>
      <c r="F247" s="120" t="s">
        <v>1853</v>
      </c>
      <c r="G247" s="188" t="s">
        <v>1859</v>
      </c>
      <c r="H247" s="195"/>
      <c r="I247" s="190" t="s">
        <v>70</v>
      </c>
      <c r="J247" s="190" t="str">
        <f>party!$A$10</f>
        <v>George Hurtt</v>
      </c>
      <c r="K247" s="190" t="str">
        <f>party!$A$67</f>
        <v>David Lawrence</v>
      </c>
      <c r="L247" s="190"/>
      <c r="M247" s="196" t="str">
        <f>references!D$14</f>
        <v>Overview CMIP6-Endorsed MIPs</v>
      </c>
      <c r="N247" s="192"/>
      <c r="O247" s="192"/>
      <c r="P247" s="192"/>
      <c r="Q247" s="192"/>
      <c r="R247" s="206"/>
      <c r="S247" s="120" t="str">
        <f>party!$A$6</f>
        <v>Charlotte Pascoe</v>
      </c>
      <c r="T247" s="193" t="b">
        <v>1</v>
      </c>
      <c r="U247" s="193" t="s">
        <v>42</v>
      </c>
      <c r="V247" s="194"/>
      <c r="W247" s="194"/>
      <c r="X247" s="194"/>
      <c r="Y247" s="194"/>
      <c r="Z247" s="194"/>
      <c r="AA247" s="194"/>
    </row>
    <row r="248" spans="1:27" s="124" customFormat="1" ht="45">
      <c r="A248" s="186" t="s">
        <v>1850</v>
      </c>
      <c r="B248" s="187" t="s">
        <v>1850</v>
      </c>
      <c r="C248" s="177" t="s">
        <v>1851</v>
      </c>
      <c r="D248" s="120"/>
      <c r="E248" s="177">
        <v>-3</v>
      </c>
      <c r="F248" s="120" t="s">
        <v>1852</v>
      </c>
      <c r="G248" s="188" t="s">
        <v>1858</v>
      </c>
      <c r="H248" s="195"/>
      <c r="I248" s="190" t="s">
        <v>70</v>
      </c>
      <c r="J248" s="190" t="str">
        <f>party!$A$10</f>
        <v>George Hurtt</v>
      </c>
      <c r="K248" s="190" t="str">
        <f>party!$A$67</f>
        <v>David Lawrence</v>
      </c>
      <c r="L248" s="190"/>
      <c r="M248" s="196" t="str">
        <f>references!D$14</f>
        <v>Overview CMIP6-Endorsed MIPs</v>
      </c>
      <c r="N248" s="192"/>
      <c r="O248" s="192"/>
      <c r="P248" s="192"/>
      <c r="Q248" s="192"/>
      <c r="R248" s="206"/>
      <c r="S248" s="120" t="str">
        <f>party!$A$6</f>
        <v>Charlotte Pascoe</v>
      </c>
      <c r="T248" s="193" t="b">
        <v>1</v>
      </c>
      <c r="U248" s="193" t="s">
        <v>42</v>
      </c>
      <c r="V248" s="194"/>
      <c r="W248" s="194"/>
      <c r="X248" s="194"/>
      <c r="Y248" s="194"/>
      <c r="Z248" s="194"/>
      <c r="AA248" s="194"/>
    </row>
    <row r="249" spans="1:27" s="124" customFormat="1" ht="30">
      <c r="A249" s="186" t="s">
        <v>1854</v>
      </c>
      <c r="B249" s="187" t="s">
        <v>1854</v>
      </c>
      <c r="C249" s="177" t="s">
        <v>1855</v>
      </c>
      <c r="D249" s="120"/>
      <c r="E249" s="177">
        <v>-3</v>
      </c>
      <c r="F249" s="120" t="s">
        <v>1856</v>
      </c>
      <c r="G249" s="188" t="s">
        <v>1857</v>
      </c>
      <c r="H249" s="195"/>
      <c r="I249" s="190" t="s">
        <v>70</v>
      </c>
      <c r="J249" s="190" t="str">
        <f>party!$A$10</f>
        <v>George Hurtt</v>
      </c>
      <c r="K249" s="190" t="str">
        <f>party!$A$67</f>
        <v>David Lawrence</v>
      </c>
      <c r="L249" s="190"/>
      <c r="M249" s="196" t="str">
        <f>references!D$14</f>
        <v>Overview CMIP6-Endorsed MIPs</v>
      </c>
      <c r="N249" s="192"/>
      <c r="O249" s="192"/>
      <c r="P249" s="192"/>
      <c r="Q249" s="192"/>
      <c r="R249" s="206"/>
      <c r="S249" s="120" t="str">
        <f>party!$A$6</f>
        <v>Charlotte Pascoe</v>
      </c>
      <c r="T249" s="193" t="b">
        <v>1</v>
      </c>
      <c r="U249" s="193" t="s">
        <v>42</v>
      </c>
      <c r="V249" s="194"/>
      <c r="W249" s="194"/>
      <c r="X249" s="194"/>
      <c r="Y249" s="194"/>
      <c r="Z249" s="194"/>
      <c r="AA249" s="194"/>
    </row>
    <row r="250" spans="1:27" ht="75">
      <c r="A250" s="12" t="s">
        <v>4808</v>
      </c>
      <c r="B250" s="11" t="s">
        <v>1973</v>
      </c>
      <c r="C250" s="13" t="s">
        <v>1975</v>
      </c>
      <c r="E250" s="13">
        <v>3</v>
      </c>
      <c r="F250" s="16" t="s">
        <v>1982</v>
      </c>
      <c r="G250" s="19" t="s">
        <v>1977</v>
      </c>
      <c r="H250" s="85" t="s">
        <v>1972</v>
      </c>
      <c r="I250" s="35" t="s">
        <v>70</v>
      </c>
      <c r="J250" s="10" t="str">
        <f>party!$A$68</f>
        <v>Gokhan Danabasoglu</v>
      </c>
      <c r="K250" s="10" t="str">
        <f>party!$A$49</f>
        <v>Stephen Griffies</v>
      </c>
      <c r="L250" s="10" t="str">
        <f>party!$A$69</f>
        <v>James Orr</v>
      </c>
      <c r="M250" s="151" t="str">
        <f>references!D$14</f>
        <v>Overview CMIP6-Endorsed MIPs</v>
      </c>
      <c r="N250" s="7" t="str">
        <f>references!$D$46</f>
        <v>Griffies, S.M., M. Winton, B. Samuels, G. Danabasoglu, S. Yeager, S. Marsland, H. Drange, M. Bentsen (2012), Datasets and protocol for the CLIVAR WGOMD Coordinated Ocean-ice Reference Experiments (COREs), WCRP Report No. 21/2012, pp.21.</v>
      </c>
      <c r="O250" s="7" t="str">
        <f>references!$D$47</f>
        <v>Large, W.G., and S. G. Yeager (2009), The global climatology of interannually varying air-sea flux data set, Climate Dynamics, 33, 341-364</v>
      </c>
      <c r="R250" s="3" t="str">
        <f>url!$A$111</f>
        <v>The global climatology of interannually varying air-sea flux data set</v>
      </c>
      <c r="S250" s="16" t="str">
        <f>party!$A$6</f>
        <v>Charlotte Pascoe</v>
      </c>
      <c r="T250" s="20" t="b">
        <v>1</v>
      </c>
      <c r="U250" s="20" t="s">
        <v>1361</v>
      </c>
    </row>
    <row r="251" spans="1:27" ht="75">
      <c r="A251" s="12" t="s">
        <v>4806</v>
      </c>
      <c r="B251" s="11" t="s">
        <v>1974</v>
      </c>
      <c r="C251" s="13" t="s">
        <v>1976</v>
      </c>
      <c r="E251" s="13">
        <v>3</v>
      </c>
      <c r="F251" s="16" t="s">
        <v>1983</v>
      </c>
      <c r="G251" s="19" t="s">
        <v>1978</v>
      </c>
      <c r="H251" s="85" t="s">
        <v>1972</v>
      </c>
      <c r="I251" s="35" t="s">
        <v>70</v>
      </c>
      <c r="J251" s="10" t="str">
        <f>party!$A$68</f>
        <v>Gokhan Danabasoglu</v>
      </c>
      <c r="K251" s="10" t="str">
        <f>party!$A$49</f>
        <v>Stephen Griffies</v>
      </c>
      <c r="L251" s="10" t="str">
        <f>party!$A$69</f>
        <v>James Orr</v>
      </c>
      <c r="M251" s="151" t="str">
        <f>references!D$14</f>
        <v>Overview CMIP6-Endorsed MIPs</v>
      </c>
      <c r="N251" s="7" t="str">
        <f>references!$D$46</f>
        <v>Griffies, S.M., M. Winton, B. Samuels, G. Danabasoglu, S. Yeager, S. Marsland, H. Drange, M. Bentsen (2012), Datasets and protocol for the CLIVAR WGOMD Coordinated Ocean-ice Reference Experiments (COREs), WCRP Report No. 21/2012, pp.21.</v>
      </c>
      <c r="O251" s="7" t="str">
        <f>references!$D$47</f>
        <v>Large, W.G., and S. G. Yeager (2009), The global climatology of interannually varying air-sea flux data set, Climate Dynamics, 33, 341-364</v>
      </c>
      <c r="R251" s="3" t="str">
        <f>url!$A$111</f>
        <v>The global climatology of interannually varying air-sea flux data set</v>
      </c>
      <c r="S251" s="16" t="str">
        <f>party!$A$6</f>
        <v>Charlotte Pascoe</v>
      </c>
      <c r="T251" s="20" t="b">
        <v>1</v>
      </c>
      <c r="U251" s="20" t="s">
        <v>1361</v>
      </c>
    </row>
    <row r="252" spans="1:27" ht="75">
      <c r="A252" s="12" t="s">
        <v>4807</v>
      </c>
      <c r="B252" s="11" t="s">
        <v>1979</v>
      </c>
      <c r="C252" s="13" t="s">
        <v>1980</v>
      </c>
      <c r="E252" s="13">
        <v>3</v>
      </c>
      <c r="F252" s="16" t="s">
        <v>1981</v>
      </c>
      <c r="G252" s="19" t="s">
        <v>1984</v>
      </c>
      <c r="H252" s="85" t="s">
        <v>1972</v>
      </c>
      <c r="I252" s="35" t="s">
        <v>70</v>
      </c>
      <c r="J252" s="10" t="str">
        <f>party!$A$68</f>
        <v>Gokhan Danabasoglu</v>
      </c>
      <c r="K252" s="10" t="str">
        <f>party!$A$49</f>
        <v>Stephen Griffies</v>
      </c>
      <c r="L252" s="10" t="str">
        <f>party!$A$69</f>
        <v>James Orr</v>
      </c>
      <c r="M252" s="151" t="str">
        <f>references!D$14</f>
        <v>Overview CMIP6-Endorsed MIPs</v>
      </c>
      <c r="N252" s="7" t="str">
        <f>references!$D$46</f>
        <v>Griffies, S.M., M. Winton, B. Samuels, G. Danabasoglu, S. Yeager, S. Marsland, H. Drange, M. Bentsen (2012), Datasets and protocol for the CLIVAR WGOMD Coordinated Ocean-ice Reference Experiments (COREs), WCRP Report No. 21/2012, pp.21.</v>
      </c>
      <c r="O252" s="7" t="str">
        <f>references!$D$47</f>
        <v>Large, W.G., and S. G. Yeager (2009), The global climatology of interannually varying air-sea flux data set, Climate Dynamics, 33, 341-364</v>
      </c>
      <c r="R252" s="3" t="str">
        <f>url!$A$111</f>
        <v>The global climatology of interannually varying air-sea flux data set</v>
      </c>
      <c r="S252" s="16" t="str">
        <f>party!$A$6</f>
        <v>Charlotte Pascoe</v>
      </c>
      <c r="T252" s="20" t="b">
        <v>1</v>
      </c>
      <c r="U252" s="20" t="s">
        <v>1361</v>
      </c>
    </row>
    <row r="253" spans="1:27" ht="60">
      <c r="A253" s="12" t="s">
        <v>4804</v>
      </c>
      <c r="B253" s="11" t="s">
        <v>3055</v>
      </c>
      <c r="C253" s="13" t="s">
        <v>2008</v>
      </c>
      <c r="E253" s="13">
        <v>3</v>
      </c>
      <c r="F253" s="16" t="s">
        <v>2009</v>
      </c>
      <c r="G253" s="19" t="s">
        <v>3056</v>
      </c>
      <c r="H253" s="85" t="s">
        <v>4570</v>
      </c>
      <c r="I253" s="35" t="s">
        <v>70</v>
      </c>
      <c r="J253" s="10" t="str">
        <f>party!$A$68</f>
        <v>Gokhan Danabasoglu</v>
      </c>
      <c r="K253" s="10" t="str">
        <f>party!$A$49</f>
        <v>Stephen Griffies</v>
      </c>
      <c r="L253" s="10" t="str">
        <f>party!$A$69</f>
        <v>James Orr</v>
      </c>
      <c r="M253" s="151" t="str">
        <f>references!D$14</f>
        <v>Overview CMIP6-Endorsed MIPs</v>
      </c>
      <c r="N253" s="7" t="str">
        <f>references!$D$49</f>
        <v>OCMIP3 biogeochemical web guide</v>
      </c>
      <c r="S253" s="16" t="str">
        <f>party!$A$6</f>
        <v>Charlotte Pascoe</v>
      </c>
      <c r="T253" s="20" t="b">
        <v>1</v>
      </c>
      <c r="U253" s="20" t="s">
        <v>42</v>
      </c>
    </row>
    <row r="254" spans="1:27" ht="45">
      <c r="A254" s="12" t="s">
        <v>4805</v>
      </c>
      <c r="B254" s="11" t="s">
        <v>2010</v>
      </c>
      <c r="C254" s="13" t="s">
        <v>2011</v>
      </c>
      <c r="E254" s="13">
        <v>1</v>
      </c>
      <c r="F254" s="16" t="s">
        <v>2012</v>
      </c>
      <c r="G254" s="19" t="s">
        <v>2013</v>
      </c>
      <c r="H254" s="85" t="s">
        <v>4570</v>
      </c>
      <c r="I254" s="35" t="s">
        <v>70</v>
      </c>
      <c r="J254" s="10" t="str">
        <f>party!$A$68</f>
        <v>Gokhan Danabasoglu</v>
      </c>
      <c r="K254" s="10" t="str">
        <f>party!$A$49</f>
        <v>Stephen Griffies</v>
      </c>
      <c r="L254" s="10" t="str">
        <f>party!$A$69</f>
        <v>James Orr</v>
      </c>
      <c r="M254" s="151" t="str">
        <f>references!D$14</f>
        <v>Overview CMIP6-Endorsed MIPs</v>
      </c>
      <c r="N254" s="7" t="str">
        <f>references!$D$49</f>
        <v>OCMIP3 biogeochemical web guide</v>
      </c>
      <c r="S254" s="16" t="str">
        <f>party!$A$6</f>
        <v>Charlotte Pascoe</v>
      </c>
      <c r="T254" s="20" t="b">
        <v>1</v>
      </c>
      <c r="U254" s="20" t="s">
        <v>1361</v>
      </c>
    </row>
    <row r="255" spans="1:27" ht="90">
      <c r="A255" s="12" t="s">
        <v>5406</v>
      </c>
      <c r="B255" s="11" t="s">
        <v>2249</v>
      </c>
      <c r="C255" s="13" t="s">
        <v>2227</v>
      </c>
      <c r="E255" s="13">
        <v>4</v>
      </c>
      <c r="F255" s="16" t="s">
        <v>2223</v>
      </c>
      <c r="G255" s="19" t="s">
        <v>2189</v>
      </c>
      <c r="H255" s="85" t="s">
        <v>2187</v>
      </c>
      <c r="I255" s="10" t="s">
        <v>70</v>
      </c>
      <c r="J255" s="10" t="str">
        <f>party!$A$45</f>
        <v>George Boer</v>
      </c>
      <c r="K255" s="10" t="str">
        <f>party!$A$46</f>
        <v>Doug Smith</v>
      </c>
      <c r="L255" s="10"/>
      <c r="M255" s="12" t="str">
        <f>references!D$14</f>
        <v>Overview CMIP6-Endorsed MIPs</v>
      </c>
      <c r="N255" s="7" t="str">
        <f>references!$D$55</f>
        <v>Kosaka, Y., S.-P. Xie (2013), Recent global-warming hiatus tied to equatorial Pacific surface cooling, Nature, 501, 403-407</v>
      </c>
      <c r="O255" s="7" t="str">
        <f>references!$D$111</f>
        <v>Technical note for DCPP-Component C. I. Definition of the Anomalous Sea Surface Temperature patterns.</v>
      </c>
      <c r="P255" s="7" t="str">
        <f>references!$D$112</f>
        <v>Technical note for DCPP-Component C. II. Recommendations for ocean restoring and ensemble generation.</v>
      </c>
      <c r="R255" s="3" t="str">
        <f>url!$A$182</f>
        <v>DCPP prescribed sea surface temperature (SST) patterns: AMV SST data, PDV SST data and Pacemaker SST data.</v>
      </c>
      <c r="S255" s="16" t="str">
        <f>party!$A$6</f>
        <v>Charlotte Pascoe</v>
      </c>
      <c r="T255" s="20" t="b">
        <v>1</v>
      </c>
      <c r="U255" s="20" t="s">
        <v>1361</v>
      </c>
    </row>
    <row r="256" spans="1:27" ht="90">
      <c r="A256" s="12" t="s">
        <v>4981</v>
      </c>
      <c r="B256" s="11" t="s">
        <v>2250</v>
      </c>
      <c r="C256" s="13" t="s">
        <v>2228</v>
      </c>
      <c r="E256" s="13">
        <v>4</v>
      </c>
      <c r="F256" s="16" t="s">
        <v>2222</v>
      </c>
      <c r="G256" s="19" t="s">
        <v>3612</v>
      </c>
      <c r="H256" s="85" t="s">
        <v>2188</v>
      </c>
      <c r="I256" s="10" t="s">
        <v>70</v>
      </c>
      <c r="J256" s="10" t="str">
        <f>party!$A$45</f>
        <v>George Boer</v>
      </c>
      <c r="K256" s="10" t="str">
        <f>party!$A$46</f>
        <v>Doug Smith</v>
      </c>
      <c r="L256" s="10"/>
      <c r="M256" s="12" t="str">
        <f>references!D$14</f>
        <v>Overview CMIP6-Endorsed MIPs</v>
      </c>
      <c r="N256" s="7" t="str">
        <f>references!$D$55</f>
        <v>Kosaka, Y., S.-P. Xie (2013), Recent global-warming hiatus tied to equatorial Pacific surface cooling, Nature, 501, 403-407</v>
      </c>
      <c r="O256" s="7" t="str">
        <f>references!$D$111</f>
        <v>Technical note for DCPP-Component C. I. Definition of the Anomalous Sea Surface Temperature patterns.</v>
      </c>
      <c r="P256" s="7" t="str">
        <f>references!$D$112</f>
        <v>Technical note for DCPP-Component C. II. Recommendations for ocean restoring and ensemble generation.</v>
      </c>
      <c r="R256" s="3" t="str">
        <f>url!$A$182</f>
        <v>DCPP prescribed sea surface temperature (SST) patterns: AMV SST data, PDV SST data and Pacemaker SST data.</v>
      </c>
      <c r="S256" s="16" t="str">
        <f>party!$A$6</f>
        <v>Charlotte Pascoe</v>
      </c>
      <c r="T256" s="20" t="b">
        <v>1</v>
      </c>
      <c r="U256" s="20" t="s">
        <v>1361</v>
      </c>
    </row>
    <row r="257" spans="1:27" ht="60">
      <c r="A257" s="12" t="s">
        <v>4982</v>
      </c>
      <c r="B257" s="11" t="s">
        <v>2198</v>
      </c>
      <c r="C257" s="13" t="s">
        <v>2197</v>
      </c>
      <c r="D257" s="16" t="b">
        <v>1</v>
      </c>
      <c r="E257" s="13">
        <v>3</v>
      </c>
      <c r="F257" s="16" t="s">
        <v>2199</v>
      </c>
      <c r="G257" s="19" t="s">
        <v>6633</v>
      </c>
      <c r="H257" s="85" t="s">
        <v>2195</v>
      </c>
      <c r="I257" s="10" t="s">
        <v>70</v>
      </c>
      <c r="J257" s="10" t="str">
        <f>party!$A$45</f>
        <v>George Boer</v>
      </c>
      <c r="K257" s="10" t="str">
        <f>party!$A$46</f>
        <v>Doug Smith</v>
      </c>
      <c r="L257" s="10"/>
      <c r="M257" s="12" t="str">
        <f>references!D$14</f>
        <v>Overview CMIP6-Endorsed MIPs</v>
      </c>
      <c r="S257" s="16" t="str">
        <f>party!$A$6</f>
        <v>Charlotte Pascoe</v>
      </c>
      <c r="T257" s="20" t="b">
        <v>1</v>
      </c>
      <c r="U257" s="20" t="s">
        <v>1361</v>
      </c>
    </row>
    <row r="258" spans="1:27" s="124" customFormat="1" ht="90">
      <c r="A258" s="186" t="s">
        <v>5407</v>
      </c>
      <c r="B258" s="187" t="s">
        <v>2253</v>
      </c>
      <c r="C258" s="177" t="s">
        <v>2229</v>
      </c>
      <c r="D258" s="120"/>
      <c r="E258" s="177">
        <v>-4</v>
      </c>
      <c r="F258" s="120" t="s">
        <v>2224</v>
      </c>
      <c r="G258" s="188" t="s">
        <v>2200</v>
      </c>
      <c r="H258" s="195" t="s">
        <v>2202</v>
      </c>
      <c r="I258" s="190" t="s">
        <v>70</v>
      </c>
      <c r="J258" s="190" t="str">
        <f>party!$A$45</f>
        <v>George Boer</v>
      </c>
      <c r="K258" s="190" t="str">
        <f>party!$A$46</f>
        <v>Doug Smith</v>
      </c>
      <c r="L258" s="190"/>
      <c r="M258" s="186" t="str">
        <f>references!D$14</f>
        <v>Overview CMIP6-Endorsed MIPs</v>
      </c>
      <c r="N258" s="119" t="str">
        <f>references!$D$55</f>
        <v>Kosaka, Y., S.-P. Xie (2013), Recent global-warming hiatus tied to equatorial Pacific surface cooling, Nature, 501, 403-407</v>
      </c>
      <c r="O258" s="192"/>
      <c r="P258" s="192"/>
      <c r="Q258" s="192"/>
      <c r="R258" s="206" t="str">
        <f>url!$A$9</f>
        <v>AMIP Sea Surface Temperature and Sea Ice Concentration Boundary Conditions</v>
      </c>
      <c r="S258" s="120" t="str">
        <f>party!$A$6</f>
        <v>Charlotte Pascoe</v>
      </c>
      <c r="T258" s="193" t="b">
        <v>1</v>
      </c>
      <c r="U258" s="193" t="s">
        <v>77</v>
      </c>
      <c r="V258" s="194"/>
      <c r="W258" s="194"/>
      <c r="X258" s="194"/>
      <c r="Y258" s="194"/>
      <c r="Z258" s="194"/>
      <c r="AA258" s="194"/>
    </row>
    <row r="259" spans="1:27" s="124" customFormat="1" ht="75">
      <c r="A259" s="186" t="s">
        <v>5408</v>
      </c>
      <c r="B259" s="187" t="s">
        <v>2255</v>
      </c>
      <c r="C259" s="177" t="s">
        <v>2230</v>
      </c>
      <c r="D259" s="120"/>
      <c r="E259" s="177">
        <v>-4</v>
      </c>
      <c r="F259" s="120" t="s">
        <v>2220</v>
      </c>
      <c r="G259" s="188" t="s">
        <v>2247</v>
      </c>
      <c r="H259" s="195" t="s">
        <v>2203</v>
      </c>
      <c r="I259" s="190" t="s">
        <v>70</v>
      </c>
      <c r="J259" s="190" t="str">
        <f>party!$A$45</f>
        <v>George Boer</v>
      </c>
      <c r="K259" s="190" t="str">
        <f>party!$A$46</f>
        <v>Doug Smith</v>
      </c>
      <c r="L259" s="190"/>
      <c r="M259" s="186" t="str">
        <f>references!D$14</f>
        <v>Overview CMIP6-Endorsed MIPs</v>
      </c>
      <c r="N259" s="119" t="str">
        <f>references!$D$55</f>
        <v>Kosaka, Y., S.-P. Xie (2013), Recent global-warming hiatus tied to equatorial Pacific surface cooling, Nature, 501, 403-407</v>
      </c>
      <c r="O259" s="192"/>
      <c r="P259" s="192"/>
      <c r="Q259" s="192"/>
      <c r="R259" s="206" t="str">
        <f>url!$A$9</f>
        <v>AMIP Sea Surface Temperature and Sea Ice Concentration Boundary Conditions</v>
      </c>
      <c r="S259" s="120" t="str">
        <f>party!$A$6</f>
        <v>Charlotte Pascoe</v>
      </c>
      <c r="T259" s="193" t="b">
        <v>1</v>
      </c>
      <c r="U259" s="193" t="s">
        <v>77</v>
      </c>
      <c r="V259" s="194"/>
      <c r="W259" s="194"/>
      <c r="X259" s="194"/>
      <c r="Y259" s="194"/>
      <c r="Z259" s="194"/>
      <c r="AA259" s="194"/>
    </row>
    <row r="260" spans="1:27" ht="90">
      <c r="A260" s="12" t="s">
        <v>5409</v>
      </c>
      <c r="B260" s="11" t="s">
        <v>2210</v>
      </c>
      <c r="C260" s="13" t="s">
        <v>2231</v>
      </c>
      <c r="E260" s="13">
        <v>4</v>
      </c>
      <c r="F260" s="16" t="s">
        <v>2221</v>
      </c>
      <c r="G260" s="19" t="s">
        <v>3613</v>
      </c>
      <c r="H260" s="85" t="s">
        <v>2217</v>
      </c>
      <c r="I260" s="10" t="s">
        <v>70</v>
      </c>
      <c r="J260" s="10" t="str">
        <f>party!$A$45</f>
        <v>George Boer</v>
      </c>
      <c r="K260" s="10" t="str">
        <f>party!$A$46</f>
        <v>Doug Smith</v>
      </c>
      <c r="L260" s="10"/>
      <c r="M260" s="7" t="str">
        <f>references!$D$56</f>
        <v>Ting, M., Y. Kushnir, R. Seager, C. Li (2009), Forced and internal twentieth-century SST in the North Atlantic, J. Clim., 22, 1469-1881</v>
      </c>
      <c r="N260" s="7" t="str">
        <f>references!$D$55</f>
        <v>Kosaka, Y., S.-P. Xie (2013), Recent global-warming hiatus tied to equatorial Pacific surface cooling, Nature, 501, 403-407</v>
      </c>
      <c r="O26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0" s="7" t="str">
        <f>references!$D$112</f>
        <v>Technical note for DCPP-Component C. II. Recommendations for ocean restoring and ensemble generation.</v>
      </c>
      <c r="S260" s="16" t="str">
        <f>party!$A$6</f>
        <v>Charlotte Pascoe</v>
      </c>
      <c r="T260" s="20" t="b">
        <v>1</v>
      </c>
      <c r="U260" s="20" t="s">
        <v>5785</v>
      </c>
    </row>
    <row r="261" spans="1:27" ht="90">
      <c r="A261" s="12" t="s">
        <v>5410</v>
      </c>
      <c r="B261" s="11" t="s">
        <v>2225</v>
      </c>
      <c r="C261" s="13" t="s">
        <v>2232</v>
      </c>
      <c r="E261" s="13">
        <v>4</v>
      </c>
      <c r="F261" s="16" t="s">
        <v>3653</v>
      </c>
      <c r="G261" s="19" t="s">
        <v>3614</v>
      </c>
      <c r="H261" s="85" t="s">
        <v>2218</v>
      </c>
      <c r="I261" s="10" t="s">
        <v>70</v>
      </c>
      <c r="J261" s="10" t="str">
        <f>party!$A$45</f>
        <v>George Boer</v>
      </c>
      <c r="K261" s="10" t="str">
        <f>party!$A$46</f>
        <v>Doug Smith</v>
      </c>
      <c r="L261" s="10"/>
      <c r="M261" s="7" t="str">
        <f>references!$D$56</f>
        <v>Ting, M., Y. Kushnir, R. Seager, C. Li (2009), Forced and internal twentieth-century SST in the North Atlantic, J. Clim., 22, 1469-1881</v>
      </c>
      <c r="N261" s="7" t="str">
        <f>references!$D$55</f>
        <v>Kosaka, Y., S.-P. Xie (2013), Recent global-warming hiatus tied to equatorial Pacific surface cooling, Nature, 501, 403-407</v>
      </c>
      <c r="O26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1" s="7" t="str">
        <f>references!$D$111</f>
        <v>Technical note for DCPP-Component C. I. Definition of the Anomalous Sea Surface Temperature patterns.</v>
      </c>
      <c r="Q261" s="7" t="str">
        <f>references!$D$112</f>
        <v>Technical note for DCPP-Component C. II. Recommendations for ocean restoring and ensemble generation.</v>
      </c>
      <c r="R261" s="3" t="str">
        <f>url!$A$182</f>
        <v>DCPP prescribed sea surface temperature (SST) patterns: AMV SST data, PDV SST data and Pacemaker SST data.</v>
      </c>
      <c r="S261" s="16" t="str">
        <f>party!$A$6</f>
        <v>Charlotte Pascoe</v>
      </c>
      <c r="T261" s="20" t="b">
        <v>1</v>
      </c>
      <c r="U261" s="20" t="s">
        <v>42</v>
      </c>
    </row>
    <row r="262" spans="1:27" ht="90">
      <c r="A262" s="12" t="s">
        <v>5411</v>
      </c>
      <c r="B262" s="11" t="s">
        <v>2226</v>
      </c>
      <c r="C262" s="13" t="s">
        <v>2233</v>
      </c>
      <c r="E262" s="13">
        <v>4</v>
      </c>
      <c r="F262" s="16" t="s">
        <v>3654</v>
      </c>
      <c r="G262" s="19" t="s">
        <v>3615</v>
      </c>
      <c r="H262" s="85" t="s">
        <v>2219</v>
      </c>
      <c r="I262" s="10" t="s">
        <v>70</v>
      </c>
      <c r="J262" s="10" t="str">
        <f>party!$A$45</f>
        <v>George Boer</v>
      </c>
      <c r="K262" s="10" t="str">
        <f>party!$A$46</f>
        <v>Doug Smith</v>
      </c>
      <c r="L262" s="10"/>
      <c r="M262" s="7" t="str">
        <f>references!$D$56</f>
        <v>Ting, M., Y. Kushnir, R. Seager, C. Li (2009), Forced and internal twentieth-century SST in the North Atlantic, J. Clim., 22, 1469-1881</v>
      </c>
      <c r="N262" s="7" t="str">
        <f>references!$D$55</f>
        <v>Kosaka, Y., S.-P. Xie (2013), Recent global-warming hiatus tied to equatorial Pacific surface cooling, Nature, 501, 403-407</v>
      </c>
      <c r="O26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2" s="7" t="str">
        <f>references!$D$111</f>
        <v>Technical note for DCPP-Component C. I. Definition of the Anomalous Sea Surface Temperature patterns.</v>
      </c>
      <c r="Q262" s="7" t="str">
        <f>references!$D$112</f>
        <v>Technical note for DCPP-Component C. II. Recommendations for ocean restoring and ensemble generation.</v>
      </c>
      <c r="R262" s="3" t="str">
        <f>url!$A$182</f>
        <v>DCPP prescribed sea surface temperature (SST) patterns: AMV SST data, PDV SST data and Pacemaker SST data.</v>
      </c>
      <c r="S262" s="16" t="str">
        <f>party!$A$6</f>
        <v>Charlotte Pascoe</v>
      </c>
      <c r="T262" s="20" t="b">
        <v>1</v>
      </c>
      <c r="U262" s="20" t="s">
        <v>42</v>
      </c>
    </row>
    <row r="263" spans="1:27" ht="90">
      <c r="A263" s="12" t="s">
        <v>5412</v>
      </c>
      <c r="B263" s="11" t="s">
        <v>3694</v>
      </c>
      <c r="C263" s="12" t="s">
        <v>3691</v>
      </c>
      <c r="D263" s="185"/>
      <c r="E263" s="12">
        <v>4</v>
      </c>
      <c r="F263" s="16" t="s">
        <v>3698</v>
      </c>
      <c r="G263" s="19" t="s">
        <v>3702</v>
      </c>
      <c r="H263" s="85" t="s">
        <v>2218</v>
      </c>
      <c r="I263" s="10" t="s">
        <v>70</v>
      </c>
      <c r="J263" s="10" t="str">
        <f>party!$A$45</f>
        <v>George Boer</v>
      </c>
      <c r="K263" s="10" t="str">
        <f>party!$A$46</f>
        <v>Doug Smith</v>
      </c>
      <c r="L263" s="10"/>
      <c r="M263" s="7" t="str">
        <f>references!$D$56</f>
        <v>Ting, M., Y. Kushnir, R. Seager, C. Li (2009), Forced and internal twentieth-century SST in the North Atlantic, J. Clim., 22, 1469-1881</v>
      </c>
      <c r="N263" s="7" t="str">
        <f>references!$D$55</f>
        <v>Kosaka, Y., S.-P. Xie (2013), Recent global-warming hiatus tied to equatorial Pacific surface cooling, Nature, 501, 403-407</v>
      </c>
      <c r="O26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3" s="7" t="str">
        <f>references!$D$111</f>
        <v>Technical note for DCPP-Component C. I. Definition of the Anomalous Sea Surface Temperature patterns.</v>
      </c>
      <c r="Q263" s="7" t="str">
        <f>references!$D$112</f>
        <v>Technical note for DCPP-Component C. II. Recommendations for ocean restoring and ensemble generation.</v>
      </c>
      <c r="R263" s="3" t="str">
        <f>url!$A$182</f>
        <v>DCPP prescribed sea surface temperature (SST) patterns: AMV SST data, PDV SST data and Pacemaker SST data.</v>
      </c>
      <c r="S263" s="16" t="str">
        <f>party!$A$6</f>
        <v>Charlotte Pascoe</v>
      </c>
      <c r="T263" s="20" t="b">
        <v>1</v>
      </c>
      <c r="U263" s="20" t="s">
        <v>42</v>
      </c>
    </row>
    <row r="264" spans="1:27" ht="90">
      <c r="A264" s="12" t="s">
        <v>5413</v>
      </c>
      <c r="B264" s="11" t="s">
        <v>3695</v>
      </c>
      <c r="C264" s="12" t="s">
        <v>3690</v>
      </c>
      <c r="D264" s="185"/>
      <c r="E264" s="12">
        <v>4</v>
      </c>
      <c r="F264" s="16" t="s">
        <v>3699</v>
      </c>
      <c r="G264" s="19" t="s">
        <v>3703</v>
      </c>
      <c r="H264" s="85" t="s">
        <v>2219</v>
      </c>
      <c r="I264" s="10" t="s">
        <v>70</v>
      </c>
      <c r="J264" s="10" t="str">
        <f>party!$A$45</f>
        <v>George Boer</v>
      </c>
      <c r="K264" s="10" t="str">
        <f>party!$A$46</f>
        <v>Doug Smith</v>
      </c>
      <c r="L264" s="10"/>
      <c r="M264" s="7" t="str">
        <f>references!$D$56</f>
        <v>Ting, M., Y. Kushnir, R. Seager, C. Li (2009), Forced and internal twentieth-century SST in the North Atlantic, J. Clim., 22, 1469-1881</v>
      </c>
      <c r="N264" s="7" t="str">
        <f>references!$D$55</f>
        <v>Kosaka, Y., S.-P. Xie (2013), Recent global-warming hiatus tied to equatorial Pacific surface cooling, Nature, 501, 403-407</v>
      </c>
      <c r="O26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4" s="7" t="str">
        <f>references!$D$111</f>
        <v>Technical note for DCPP-Component C. I. Definition of the Anomalous Sea Surface Temperature patterns.</v>
      </c>
      <c r="Q264" s="7" t="str">
        <f>references!$D$112</f>
        <v>Technical note for DCPP-Component C. II. Recommendations for ocean restoring and ensemble generation.</v>
      </c>
      <c r="R264" s="3" t="str">
        <f>url!$A$182</f>
        <v>DCPP prescribed sea surface temperature (SST) patterns: AMV SST data, PDV SST data and Pacemaker SST data.</v>
      </c>
      <c r="S264" s="16" t="str">
        <f>party!$A$6</f>
        <v>Charlotte Pascoe</v>
      </c>
      <c r="T264" s="20" t="b">
        <v>1</v>
      </c>
      <c r="U264" s="20" t="s">
        <v>42</v>
      </c>
    </row>
    <row r="265" spans="1:27" ht="90">
      <c r="A265" s="12" t="s">
        <v>5414</v>
      </c>
      <c r="B265" s="11" t="s">
        <v>3696</v>
      </c>
      <c r="C265" s="12" t="s">
        <v>3693</v>
      </c>
      <c r="D265" s="185"/>
      <c r="E265" s="12">
        <v>4</v>
      </c>
      <c r="F265" s="16" t="s">
        <v>3700</v>
      </c>
      <c r="G265" s="19" t="s">
        <v>3704</v>
      </c>
      <c r="H265" s="85" t="s">
        <v>2218</v>
      </c>
      <c r="I265" s="10" t="s">
        <v>70</v>
      </c>
      <c r="J265" s="10" t="str">
        <f>party!$A$45</f>
        <v>George Boer</v>
      </c>
      <c r="K265" s="10" t="str">
        <f>party!$A$46</f>
        <v>Doug Smith</v>
      </c>
      <c r="L265" s="10"/>
      <c r="M265" s="7" t="str">
        <f>references!$D$56</f>
        <v>Ting, M., Y. Kushnir, R. Seager, C. Li (2009), Forced and internal twentieth-century SST in the North Atlantic, J. Clim., 22, 1469-1881</v>
      </c>
      <c r="N265" s="7" t="str">
        <f>references!$D$55</f>
        <v>Kosaka, Y., S.-P. Xie (2013), Recent global-warming hiatus tied to equatorial Pacific surface cooling, Nature, 501, 403-407</v>
      </c>
      <c r="O26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5" s="7" t="str">
        <f>references!$D$111</f>
        <v>Technical note for DCPP-Component C. I. Definition of the Anomalous Sea Surface Temperature patterns.</v>
      </c>
      <c r="Q265" s="7" t="str">
        <f>references!$D$112</f>
        <v>Technical note for DCPP-Component C. II. Recommendations for ocean restoring and ensemble generation.</v>
      </c>
      <c r="R265" s="3" t="str">
        <f>url!$A$182</f>
        <v>DCPP prescribed sea surface temperature (SST) patterns: AMV SST data, PDV SST data and Pacemaker SST data.</v>
      </c>
      <c r="S265" s="16" t="str">
        <f>party!$A$6</f>
        <v>Charlotte Pascoe</v>
      </c>
      <c r="T265" s="20" t="b">
        <v>1</v>
      </c>
      <c r="U265" s="20" t="s">
        <v>42</v>
      </c>
    </row>
    <row r="266" spans="1:27" ht="90">
      <c r="A266" s="12" t="s">
        <v>5421</v>
      </c>
      <c r="B266" s="11" t="s">
        <v>3697</v>
      </c>
      <c r="C266" s="12" t="s">
        <v>3692</v>
      </c>
      <c r="D266" s="185"/>
      <c r="E266" s="12">
        <v>4</v>
      </c>
      <c r="F266" s="16" t="s">
        <v>3701</v>
      </c>
      <c r="G266" s="19" t="s">
        <v>3705</v>
      </c>
      <c r="H266" s="85" t="s">
        <v>2219</v>
      </c>
      <c r="I266" s="10" t="s">
        <v>70</v>
      </c>
      <c r="J266" s="10" t="str">
        <f>party!$A$45</f>
        <v>George Boer</v>
      </c>
      <c r="K266" s="10" t="str">
        <f>party!$A$46</f>
        <v>Doug Smith</v>
      </c>
      <c r="L266" s="10"/>
      <c r="M266" s="7" t="str">
        <f>references!$D$56</f>
        <v>Ting, M., Y. Kushnir, R. Seager, C. Li (2009), Forced and internal twentieth-century SST in the North Atlantic, J. Clim., 22, 1469-1881</v>
      </c>
      <c r="N266" s="7" t="str">
        <f>references!$D$55</f>
        <v>Kosaka, Y., S.-P. Xie (2013), Recent global-warming hiatus tied to equatorial Pacific surface cooling, Nature, 501, 403-407</v>
      </c>
      <c r="O26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6" s="7" t="str">
        <f>references!$D$111</f>
        <v>Technical note for DCPP-Component C. I. Definition of the Anomalous Sea Surface Temperature patterns.</v>
      </c>
      <c r="Q266" s="7" t="str">
        <f>references!$D$112</f>
        <v>Technical note for DCPP-Component C. II. Recommendations for ocean restoring and ensemble generation.</v>
      </c>
      <c r="R266" s="3" t="str">
        <f>url!$A$182</f>
        <v>DCPP prescribed sea surface temperature (SST) patterns: AMV SST data, PDV SST data and Pacemaker SST data.</v>
      </c>
      <c r="S266" s="16" t="str">
        <f>party!$A$6</f>
        <v>Charlotte Pascoe</v>
      </c>
      <c r="T266" s="20" t="b">
        <v>1</v>
      </c>
      <c r="U266" s="20" t="s">
        <v>42</v>
      </c>
    </row>
    <row r="267" spans="1:27" ht="60">
      <c r="A267" s="12" t="s">
        <v>5415</v>
      </c>
      <c r="B267" s="11" t="s">
        <v>3633</v>
      </c>
      <c r="C267" s="13" t="s">
        <v>3634</v>
      </c>
      <c r="E267" s="13">
        <v>4</v>
      </c>
      <c r="F267" s="16" t="s">
        <v>3635</v>
      </c>
      <c r="G267" s="19" t="s">
        <v>3636</v>
      </c>
      <c r="H267" s="85" t="s">
        <v>3637</v>
      </c>
      <c r="I267" s="10" t="s">
        <v>70</v>
      </c>
      <c r="J267" s="10" t="str">
        <f>party!$A$45</f>
        <v>George Boer</v>
      </c>
      <c r="K267" s="10" t="str">
        <f>party!$A$46</f>
        <v>Doug Smith</v>
      </c>
      <c r="L267" s="10"/>
      <c r="M267" s="7" t="str">
        <f>references!$D$56</f>
        <v>Ting, M., Y. Kushnir, R. Seager, C. Li (2009), Forced and internal twentieth-century SST in the North Atlantic, J. Clim., 22, 1469-1881</v>
      </c>
      <c r="N267" s="7" t="str">
        <f>references!$D$55</f>
        <v>Kosaka, Y., S.-P. Xie (2013), Recent global-warming hiatus tied to equatorial Pacific surface cooling, Nature, 501, 403-407</v>
      </c>
      <c r="O267" s="7" t="str">
        <f>references!$D$112</f>
        <v>Technical note for DCPP-Component C. II. Recommendations for ocean restoring and ensemble generation.</v>
      </c>
      <c r="S267" s="16" t="str">
        <f>party!$A$6</f>
        <v>Charlotte Pascoe</v>
      </c>
      <c r="T267" s="20" t="b">
        <v>1</v>
      </c>
      <c r="U267" s="20" t="s">
        <v>5785</v>
      </c>
    </row>
    <row r="268" spans="1:27" ht="75">
      <c r="A268" s="12" t="s">
        <v>5416</v>
      </c>
      <c r="B268" s="11" t="s">
        <v>3651</v>
      </c>
      <c r="C268" s="13" t="s">
        <v>3649</v>
      </c>
      <c r="E268" s="13">
        <v>4</v>
      </c>
      <c r="F268" s="16" t="s">
        <v>3655</v>
      </c>
      <c r="G268" s="19" t="s">
        <v>3657</v>
      </c>
      <c r="H268" s="85" t="s">
        <v>3659</v>
      </c>
      <c r="I268" s="10" t="s">
        <v>70</v>
      </c>
      <c r="J268" s="10" t="str">
        <f>party!$A$45</f>
        <v>George Boer</v>
      </c>
      <c r="K268" s="10" t="str">
        <f>party!$A$46</f>
        <v>Doug Smith</v>
      </c>
      <c r="L268" s="10"/>
      <c r="M268" s="7" t="str">
        <f>references!$D$56</f>
        <v>Ting, M., Y. Kushnir, R. Seager, C. Li (2009), Forced and internal twentieth-century SST in the North Atlantic, J. Clim., 22, 1469-1881</v>
      </c>
      <c r="N268" s="7" t="str">
        <f>references!$D$55</f>
        <v>Kosaka, Y., S.-P. Xie (2013), Recent global-warming hiatus tied to equatorial Pacific surface cooling, Nature, 501, 403-407</v>
      </c>
      <c r="O268" s="7" t="str">
        <f>references!$D$111</f>
        <v>Technical note for DCPP-Component C. I. Definition of the Anomalous Sea Surface Temperature patterns.</v>
      </c>
      <c r="P268" s="7" t="str">
        <f>references!$D$112</f>
        <v>Technical note for DCPP-Component C. II. Recommendations for ocean restoring and ensemble generation.</v>
      </c>
      <c r="R268" s="3" t="str">
        <f>url!$A$182</f>
        <v>DCPP prescribed sea surface temperature (SST) patterns: AMV SST data, PDV SST data and Pacemaker SST data.</v>
      </c>
      <c r="S268" s="16" t="str">
        <f>party!$A$6</f>
        <v>Charlotte Pascoe</v>
      </c>
      <c r="T268" s="20" t="b">
        <v>1</v>
      </c>
      <c r="U268" s="20" t="s">
        <v>42</v>
      </c>
    </row>
    <row r="269" spans="1:27" ht="75">
      <c r="A269" s="12" t="s">
        <v>5417</v>
      </c>
      <c r="B269" s="11" t="s">
        <v>3652</v>
      </c>
      <c r="C269" s="13" t="s">
        <v>3650</v>
      </c>
      <c r="E269" s="13">
        <v>4</v>
      </c>
      <c r="F269" s="16" t="s">
        <v>6449</v>
      </c>
      <c r="G269" s="19" t="s">
        <v>3658</v>
      </c>
      <c r="H269" s="85" t="s">
        <v>3660</v>
      </c>
      <c r="I269" s="10" t="s">
        <v>70</v>
      </c>
      <c r="J269" s="10" t="str">
        <f>party!$A$45</f>
        <v>George Boer</v>
      </c>
      <c r="K269" s="10" t="str">
        <f>party!$A$46</f>
        <v>Doug Smith</v>
      </c>
      <c r="L269" s="10"/>
      <c r="M269" s="7" t="str">
        <f>references!$D$56</f>
        <v>Ting, M., Y. Kushnir, R. Seager, C. Li (2009), Forced and internal twentieth-century SST in the North Atlantic, J. Clim., 22, 1469-1881</v>
      </c>
      <c r="N269" s="7" t="str">
        <f>references!$D$55</f>
        <v>Kosaka, Y., S.-P. Xie (2013), Recent global-warming hiatus tied to equatorial Pacific surface cooling, Nature, 501, 403-407</v>
      </c>
      <c r="O269" s="7" t="str">
        <f>references!$D$111</f>
        <v>Technical note for DCPP-Component C. I. Definition of the Anomalous Sea Surface Temperature patterns.</v>
      </c>
      <c r="P269" s="7" t="str">
        <f>references!$D$112</f>
        <v>Technical note for DCPP-Component C. II. Recommendations for ocean restoring and ensemble generation.</v>
      </c>
      <c r="R269" s="3" t="str">
        <f>url!$A$182</f>
        <v>DCPP prescribed sea surface temperature (SST) patterns: AMV SST data, PDV SST data and Pacemaker SST data.</v>
      </c>
      <c r="S269" s="16" t="str">
        <f>party!$A$6</f>
        <v>Charlotte Pascoe</v>
      </c>
      <c r="T269" s="20" t="b">
        <v>1</v>
      </c>
      <c r="U269" s="20" t="s">
        <v>42</v>
      </c>
    </row>
    <row r="270" spans="1:27" ht="120">
      <c r="A270" s="12" t="s">
        <v>6451</v>
      </c>
      <c r="B270" s="11" t="s">
        <v>6668</v>
      </c>
      <c r="C270" s="13" t="s">
        <v>6454</v>
      </c>
      <c r="E270" s="13">
        <v>4</v>
      </c>
      <c r="F270" s="16" t="s">
        <v>6450</v>
      </c>
      <c r="G270" s="19" t="s">
        <v>6456</v>
      </c>
      <c r="H270" s="85" t="s">
        <v>3659</v>
      </c>
      <c r="I270" s="10" t="s">
        <v>70</v>
      </c>
      <c r="J270" s="10" t="str">
        <f>party!$A$45</f>
        <v>George Boer</v>
      </c>
      <c r="K270" s="10" t="str">
        <f>party!$A$46</f>
        <v>Doug Smith</v>
      </c>
      <c r="L270" s="10"/>
      <c r="M270" s="7" t="str">
        <f>references!$D$56</f>
        <v>Ting, M., Y. Kushnir, R. Seager, C. Li (2009), Forced and internal twentieth-century SST in the North Atlantic, J. Clim., 22, 1469-1881</v>
      </c>
      <c r="N270" s="7" t="str">
        <f>references!$D$55</f>
        <v>Kosaka, Y., S.-P. Xie (2013), Recent global-warming hiatus tied to equatorial Pacific surface cooling, Nature, 501, 403-407</v>
      </c>
      <c r="O270" s="7" t="str">
        <f>references!$D$111</f>
        <v>Technical note for DCPP-Component C. I. Definition of the Anomalous Sea Surface Temperature patterns.</v>
      </c>
      <c r="P270" s="7" t="str">
        <f>references!$D$112</f>
        <v>Technical note for DCPP-Component C. II. Recommendations for ocean restoring and ensemble generation.</v>
      </c>
      <c r="Q27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70" s="3" t="str">
        <f>url!$A$182</f>
        <v>DCPP prescribed sea surface temperature (SST) patterns: AMV SST data, PDV SST data and Pacemaker SST data.</v>
      </c>
      <c r="S270" s="16" t="str">
        <f>party!$A$6</f>
        <v>Charlotte Pascoe</v>
      </c>
      <c r="T270" s="20" t="b">
        <v>1</v>
      </c>
      <c r="U270" s="20" t="s">
        <v>42</v>
      </c>
    </row>
    <row r="271" spans="1:27" ht="120">
      <c r="A271" s="12" t="s">
        <v>6452</v>
      </c>
      <c r="B271" s="11" t="s">
        <v>6453</v>
      </c>
      <c r="C271" s="13" t="s">
        <v>6455</v>
      </c>
      <c r="E271" s="13">
        <v>4</v>
      </c>
      <c r="F271" s="16" t="s">
        <v>3656</v>
      </c>
      <c r="G271" s="19" t="s">
        <v>6457</v>
      </c>
      <c r="H271" s="85" t="s">
        <v>3660</v>
      </c>
      <c r="I271" s="10" t="s">
        <v>70</v>
      </c>
      <c r="J271" s="10" t="str">
        <f>party!$A$45</f>
        <v>George Boer</v>
      </c>
      <c r="K271" s="10" t="str">
        <f>party!$A$46</f>
        <v>Doug Smith</v>
      </c>
      <c r="L271" s="10"/>
      <c r="M271" s="7" t="str">
        <f>references!$D$56</f>
        <v>Ting, M., Y. Kushnir, R. Seager, C. Li (2009), Forced and internal twentieth-century SST in the North Atlantic, J. Clim., 22, 1469-1881</v>
      </c>
      <c r="N271" s="7" t="str">
        <f>references!$D$55</f>
        <v>Kosaka, Y., S.-P. Xie (2013), Recent global-warming hiatus tied to equatorial Pacific surface cooling, Nature, 501, 403-407</v>
      </c>
      <c r="O271" s="7" t="str">
        <f>references!$D$111</f>
        <v>Technical note for DCPP-Component C. I. Definition of the Anomalous Sea Surface Temperature patterns.</v>
      </c>
      <c r="P271" s="7" t="str">
        <f>references!$D$112</f>
        <v>Technical note for DCPP-Component C. II. Recommendations for ocean restoring and ensemble generation.</v>
      </c>
      <c r="Q27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71" s="3" t="str">
        <f>url!$A$182</f>
        <v>DCPP prescribed sea surface temperature (SST) patterns: AMV SST data, PDV SST data and Pacemaker SST data.</v>
      </c>
      <c r="S271" s="16" t="str">
        <f>party!$A$6</f>
        <v>Charlotte Pascoe</v>
      </c>
      <c r="T271" s="20" t="b">
        <v>1</v>
      </c>
      <c r="U271" s="20" t="s">
        <v>42</v>
      </c>
    </row>
    <row r="272" spans="1:27" ht="75">
      <c r="A272" s="13" t="s">
        <v>5418</v>
      </c>
      <c r="B272" s="11" t="s">
        <v>2251</v>
      </c>
      <c r="C272" s="13" t="s">
        <v>2234</v>
      </c>
      <c r="D272" s="16" t="b">
        <v>1</v>
      </c>
      <c r="E272" s="13">
        <v>4</v>
      </c>
      <c r="F272" s="16" t="s">
        <v>2241</v>
      </c>
      <c r="G272" s="19" t="s">
        <v>2246</v>
      </c>
      <c r="H272" s="85" t="s">
        <v>2187</v>
      </c>
      <c r="I272" s="10" t="s">
        <v>70</v>
      </c>
      <c r="J272" s="10" t="str">
        <f>party!$A$45</f>
        <v>George Boer</v>
      </c>
      <c r="K272" s="10" t="str">
        <f>party!$A$46</f>
        <v>Doug Smith</v>
      </c>
      <c r="L272" s="10"/>
      <c r="M272" s="12" t="str">
        <f>references!D$14</f>
        <v>Overview CMIP6-Endorsed MIPs</v>
      </c>
      <c r="N272" s="7" t="str">
        <f>references!$D$55</f>
        <v>Kosaka, Y., S.-P. Xie (2013), Recent global-warming hiatus tied to equatorial Pacific surface cooling, Nature, 501, 403-407</v>
      </c>
      <c r="O272" s="7" t="str">
        <f>references!$D$111</f>
        <v>Technical note for DCPP-Component C. I. Definition of the Anomalous Sea Surface Temperature patterns.</v>
      </c>
      <c r="P272" s="7" t="str">
        <f>references!$D$112</f>
        <v>Technical note for DCPP-Component C. II. Recommendations for ocean restoring and ensemble generation.</v>
      </c>
      <c r="R272" s="3" t="str">
        <f>url!$A$182</f>
        <v>DCPP prescribed sea surface temperature (SST) patterns: AMV SST data, PDV SST data and Pacemaker SST data.</v>
      </c>
      <c r="S272" s="16" t="str">
        <f>party!$A$6</f>
        <v>Charlotte Pascoe</v>
      </c>
      <c r="T272" s="20" t="b">
        <v>1</v>
      </c>
      <c r="U272" s="20" t="s">
        <v>42</v>
      </c>
    </row>
    <row r="273" spans="1:27" ht="75">
      <c r="A273" s="13" t="s">
        <v>5419</v>
      </c>
      <c r="B273" s="11" t="s">
        <v>2252</v>
      </c>
      <c r="C273" s="13" t="s">
        <v>2235</v>
      </c>
      <c r="D273" s="16" t="b">
        <v>1</v>
      </c>
      <c r="E273" s="13">
        <v>4</v>
      </c>
      <c r="F273" s="16" t="s">
        <v>2242</v>
      </c>
      <c r="G273" s="19" t="s">
        <v>5423</v>
      </c>
      <c r="H273" s="85" t="s">
        <v>2188</v>
      </c>
      <c r="I273" s="10" t="s">
        <v>70</v>
      </c>
      <c r="J273" s="10" t="str">
        <f>party!$A$45</f>
        <v>George Boer</v>
      </c>
      <c r="K273" s="10" t="str">
        <f>party!$A$46</f>
        <v>Doug Smith</v>
      </c>
      <c r="L273" s="10"/>
      <c r="M273" s="12" t="str">
        <f>references!D$14</f>
        <v>Overview CMIP6-Endorsed MIPs</v>
      </c>
      <c r="N273" s="7" t="str">
        <f>references!$D$55</f>
        <v>Kosaka, Y., S.-P. Xie (2013), Recent global-warming hiatus tied to equatorial Pacific surface cooling, Nature, 501, 403-407</v>
      </c>
      <c r="O273" s="7" t="str">
        <f>references!$D$111</f>
        <v>Technical note for DCPP-Component C. I. Definition of the Anomalous Sea Surface Temperature patterns.</v>
      </c>
      <c r="P273" s="7" t="str">
        <f>references!$D$112</f>
        <v>Technical note for DCPP-Component C. II. Recommendations for ocean restoring and ensemble generation.</v>
      </c>
      <c r="R273" s="3" t="str">
        <f>url!$A$182</f>
        <v>DCPP prescribed sea surface temperature (SST) patterns: AMV SST data, PDV SST data and Pacemaker SST data.</v>
      </c>
      <c r="S273" s="16" t="str">
        <f>party!$A$6</f>
        <v>Charlotte Pascoe</v>
      </c>
      <c r="T273" s="20" t="b">
        <v>1</v>
      </c>
      <c r="U273" s="20" t="s">
        <v>42</v>
      </c>
    </row>
    <row r="274" spans="1:27" s="124" customFormat="1" ht="60">
      <c r="A274" s="177" t="s">
        <v>5420</v>
      </c>
      <c r="B274" s="187" t="s">
        <v>2254</v>
      </c>
      <c r="C274" s="177" t="s">
        <v>2236</v>
      </c>
      <c r="D274" s="120" t="b">
        <v>1</v>
      </c>
      <c r="E274" s="177">
        <v>-4</v>
      </c>
      <c r="F274" s="120" t="s">
        <v>2243</v>
      </c>
      <c r="G274" s="188" t="s">
        <v>5422</v>
      </c>
      <c r="H274" s="195" t="s">
        <v>2202</v>
      </c>
      <c r="I274" s="190" t="s">
        <v>70</v>
      </c>
      <c r="J274" s="190" t="str">
        <f>party!$A$45</f>
        <v>George Boer</v>
      </c>
      <c r="K274" s="190" t="str">
        <f>party!$A$46</f>
        <v>Doug Smith</v>
      </c>
      <c r="L274" s="190"/>
      <c r="M274" s="186" t="str">
        <f>references!D$14</f>
        <v>Overview CMIP6-Endorsed MIPs</v>
      </c>
      <c r="N274" s="119" t="str">
        <f>references!$D$55</f>
        <v>Kosaka, Y., S.-P. Xie (2013), Recent global-warming hiatus tied to equatorial Pacific surface cooling, Nature, 501, 403-407</v>
      </c>
      <c r="O274" s="192"/>
      <c r="P274" s="192"/>
      <c r="Q274" s="192"/>
      <c r="R274" s="206"/>
      <c r="S274" s="120" t="str">
        <f>party!$A$6</f>
        <v>Charlotte Pascoe</v>
      </c>
      <c r="T274" s="193" t="b">
        <v>1</v>
      </c>
      <c r="U274" s="193" t="s">
        <v>77</v>
      </c>
      <c r="V274" s="194"/>
      <c r="W274" s="194"/>
      <c r="X274" s="194"/>
      <c r="Y274" s="194"/>
      <c r="Z274" s="194"/>
      <c r="AA274" s="194"/>
    </row>
    <row r="275" spans="1:27" s="124" customFormat="1" ht="60">
      <c r="A275" s="177" t="s">
        <v>5424</v>
      </c>
      <c r="B275" s="187" t="s">
        <v>2256</v>
      </c>
      <c r="C275" s="177" t="s">
        <v>2237</v>
      </c>
      <c r="D275" s="120" t="b">
        <v>1</v>
      </c>
      <c r="E275" s="177">
        <v>-4</v>
      </c>
      <c r="F275" s="120" t="s">
        <v>2244</v>
      </c>
      <c r="G275" s="188" t="s">
        <v>2248</v>
      </c>
      <c r="H275" s="195" t="s">
        <v>2203</v>
      </c>
      <c r="I275" s="190" t="s">
        <v>70</v>
      </c>
      <c r="J275" s="190" t="str">
        <f>party!$A$45</f>
        <v>George Boer</v>
      </c>
      <c r="K275" s="190" t="str">
        <f>party!$A$46</f>
        <v>Doug Smith</v>
      </c>
      <c r="L275" s="190"/>
      <c r="M275" s="186" t="str">
        <f>references!D$14</f>
        <v>Overview CMIP6-Endorsed MIPs</v>
      </c>
      <c r="N275" s="119" t="str">
        <f>references!$D$55</f>
        <v>Kosaka, Y., S.-P. Xie (2013), Recent global-warming hiatus tied to equatorial Pacific surface cooling, Nature, 501, 403-407</v>
      </c>
      <c r="O275" s="192"/>
      <c r="P275" s="192"/>
      <c r="Q275" s="192"/>
      <c r="R275" s="206"/>
      <c r="S275" s="120" t="str">
        <f>party!$A$6</f>
        <v>Charlotte Pascoe</v>
      </c>
      <c r="T275" s="193" t="b">
        <v>1</v>
      </c>
      <c r="U275" s="193" t="s">
        <v>77</v>
      </c>
      <c r="V275" s="194"/>
      <c r="W275" s="194"/>
      <c r="X275" s="194"/>
      <c r="Y275" s="194"/>
      <c r="Z275" s="194"/>
      <c r="AA275" s="194"/>
    </row>
    <row r="276" spans="1:27" ht="120">
      <c r="A276" s="13" t="s">
        <v>5425</v>
      </c>
      <c r="B276" s="11" t="s">
        <v>2258</v>
      </c>
      <c r="C276" s="13" t="s">
        <v>2238</v>
      </c>
      <c r="D276" s="16" t="b">
        <v>1</v>
      </c>
      <c r="E276" s="13">
        <v>4</v>
      </c>
      <c r="F276" s="16" t="s">
        <v>2245</v>
      </c>
      <c r="G276" s="19" t="s">
        <v>3616</v>
      </c>
      <c r="H276" s="85" t="s">
        <v>2217</v>
      </c>
      <c r="I276" s="10" t="s">
        <v>70</v>
      </c>
      <c r="J276" s="10" t="str">
        <f>party!$A$45</f>
        <v>George Boer</v>
      </c>
      <c r="K276" s="10" t="str">
        <f>party!$A$46</f>
        <v>Doug Smith</v>
      </c>
      <c r="L276" s="10"/>
      <c r="M276" s="12" t="str">
        <f>references!D$14</f>
        <v>Overview CMIP6-Endorsed MIPs</v>
      </c>
      <c r="N276" s="7" t="str">
        <f>references!$D$56</f>
        <v>Ting, M., Y. Kushnir, R. Seager, C. Li (2009), Forced and internal twentieth-century SST in the North Atlantic, J. Clim., 22, 1469-1881</v>
      </c>
      <c r="O276" s="7" t="str">
        <f>references!$D$55</f>
        <v>Kosaka, Y., S.-P. Xie (2013), Recent global-warming hiatus tied to equatorial Pacific surface cooling, Nature, 501, 403-407</v>
      </c>
      <c r="P27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6" s="7" t="str">
        <f>references!$D$111</f>
        <v>Technical note for DCPP-Component C. I. Definition of the Anomalous Sea Surface Temperature patterns.</v>
      </c>
      <c r="R276" s="3" t="str">
        <f>url!$A$182</f>
        <v>DCPP prescribed sea surface temperature (SST) patterns: AMV SST data, PDV SST data and Pacemaker SST data.</v>
      </c>
      <c r="S276" s="16" t="str">
        <f>party!$A$6</f>
        <v>Charlotte Pascoe</v>
      </c>
      <c r="T276" s="20" t="b">
        <v>1</v>
      </c>
      <c r="U276" s="20" t="s">
        <v>42</v>
      </c>
    </row>
    <row r="277" spans="1:27" ht="120">
      <c r="A277" s="13" t="s">
        <v>5426</v>
      </c>
      <c r="B277" s="11" t="s">
        <v>2257</v>
      </c>
      <c r="C277" s="13" t="s">
        <v>2239</v>
      </c>
      <c r="D277" s="16" t="b">
        <v>1</v>
      </c>
      <c r="E277" s="13">
        <v>4</v>
      </c>
      <c r="F277" s="16" t="s">
        <v>3663</v>
      </c>
      <c r="G277" s="19" t="s">
        <v>3722</v>
      </c>
      <c r="H277" s="85" t="s">
        <v>2218</v>
      </c>
      <c r="I277" s="10" t="s">
        <v>70</v>
      </c>
      <c r="J277" s="10" t="str">
        <f>party!$A$45</f>
        <v>George Boer</v>
      </c>
      <c r="K277" s="10" t="str">
        <f>party!$A$46</f>
        <v>Doug Smith</v>
      </c>
      <c r="L277" s="10"/>
      <c r="M277" s="12" t="str">
        <f>references!D$14</f>
        <v>Overview CMIP6-Endorsed MIPs</v>
      </c>
      <c r="N277" s="7" t="str">
        <f>references!$D$56</f>
        <v>Ting, M., Y. Kushnir, R. Seager, C. Li (2009), Forced and internal twentieth-century SST in the North Atlantic, J. Clim., 22, 1469-1881</v>
      </c>
      <c r="O277" s="7" t="str">
        <f>references!$D$55</f>
        <v>Kosaka, Y., S.-P. Xie (2013), Recent global-warming hiatus tied to equatorial Pacific surface cooling, Nature, 501, 403-407</v>
      </c>
      <c r="P27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7" s="7" t="str">
        <f>references!$D$111</f>
        <v>Technical note for DCPP-Component C. I. Definition of the Anomalous Sea Surface Temperature patterns.</v>
      </c>
      <c r="R277" s="3" t="str">
        <f>url!$A$182</f>
        <v>DCPP prescribed sea surface temperature (SST) patterns: AMV SST data, PDV SST data and Pacemaker SST data.</v>
      </c>
      <c r="S277" s="16" t="str">
        <f>party!$A$6</f>
        <v>Charlotte Pascoe</v>
      </c>
      <c r="T277" s="20" t="b">
        <v>1</v>
      </c>
      <c r="U277" s="20" t="s">
        <v>42</v>
      </c>
    </row>
    <row r="278" spans="1:27" ht="120">
      <c r="A278" s="13" t="s">
        <v>5427</v>
      </c>
      <c r="B278" s="11" t="s">
        <v>2259</v>
      </c>
      <c r="C278" s="13" t="s">
        <v>2240</v>
      </c>
      <c r="D278" s="16" t="b">
        <v>1</v>
      </c>
      <c r="E278" s="13">
        <v>4</v>
      </c>
      <c r="F278" s="16" t="s">
        <v>3662</v>
      </c>
      <c r="G278" s="19" t="s">
        <v>3617</v>
      </c>
      <c r="H278" s="85" t="s">
        <v>2219</v>
      </c>
      <c r="I278" s="10" t="s">
        <v>70</v>
      </c>
      <c r="J278" s="10" t="str">
        <f>party!$A$45</f>
        <v>George Boer</v>
      </c>
      <c r="K278" s="10" t="str">
        <f>party!$A$46</f>
        <v>Doug Smith</v>
      </c>
      <c r="L278" s="10"/>
      <c r="M278" s="12" t="str">
        <f>references!D$14</f>
        <v>Overview CMIP6-Endorsed MIPs</v>
      </c>
      <c r="N278" s="7" t="str">
        <f>references!$D$56</f>
        <v>Ting, M., Y. Kushnir, R. Seager, C. Li (2009), Forced and internal twentieth-century SST in the North Atlantic, J. Clim., 22, 1469-1881</v>
      </c>
      <c r="O278" s="7" t="str">
        <f>references!$D$55</f>
        <v>Kosaka, Y., S.-P. Xie (2013), Recent global-warming hiatus tied to equatorial Pacific surface cooling, Nature, 501, 403-407</v>
      </c>
      <c r="P278"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8" s="7" t="str">
        <f>references!$D$111</f>
        <v>Technical note for DCPP-Component C. I. Definition of the Anomalous Sea Surface Temperature patterns.</v>
      </c>
      <c r="R278" s="3" t="str">
        <f>url!$A$182</f>
        <v>DCPP prescribed sea surface temperature (SST) patterns: AMV SST data, PDV SST data and Pacemaker SST data.</v>
      </c>
      <c r="S278" s="16" t="str">
        <f>party!$A$6</f>
        <v>Charlotte Pascoe</v>
      </c>
      <c r="T278" s="20" t="b">
        <v>1</v>
      </c>
      <c r="U278" s="20" t="s">
        <v>42</v>
      </c>
    </row>
    <row r="279" spans="1:27" ht="90">
      <c r="A279" s="13" t="s">
        <v>5428</v>
      </c>
      <c r="B279" s="11" t="s">
        <v>3710</v>
      </c>
      <c r="C279" s="13" t="s">
        <v>3706</v>
      </c>
      <c r="D279" s="16" t="b">
        <v>1</v>
      </c>
      <c r="E279" s="13">
        <v>4</v>
      </c>
      <c r="F279" s="16" t="s">
        <v>3714</v>
      </c>
      <c r="G279" s="19" t="s">
        <v>3721</v>
      </c>
      <c r="H279" s="85" t="s">
        <v>2218</v>
      </c>
      <c r="I279" s="10" t="s">
        <v>70</v>
      </c>
      <c r="J279" s="10" t="str">
        <f>party!$A$45</f>
        <v>George Boer</v>
      </c>
      <c r="K279" s="10" t="str">
        <f>party!$A$46</f>
        <v>Doug Smith</v>
      </c>
      <c r="L279" s="10"/>
      <c r="M279" s="7" t="str">
        <f>references!$D$56</f>
        <v>Ting, M., Y. Kushnir, R. Seager, C. Li (2009), Forced and internal twentieth-century SST in the North Atlantic, J. Clim., 22, 1469-1881</v>
      </c>
      <c r="N279" s="7" t="str">
        <f>references!$D$55</f>
        <v>Kosaka, Y., S.-P. Xie (2013), Recent global-warming hiatus tied to equatorial Pacific surface cooling, Nature, 501, 403-407</v>
      </c>
      <c r="O279"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9" s="7" t="str">
        <f>references!$D$111</f>
        <v>Technical note for DCPP-Component C. I. Definition of the Anomalous Sea Surface Temperature patterns.</v>
      </c>
      <c r="R279" s="3" t="str">
        <f>url!$A$182</f>
        <v>DCPP prescribed sea surface temperature (SST) patterns: AMV SST data, PDV SST data and Pacemaker SST data.</v>
      </c>
      <c r="S279" s="16" t="str">
        <f>party!$A$6</f>
        <v>Charlotte Pascoe</v>
      </c>
      <c r="T279" s="20" t="b">
        <v>1</v>
      </c>
      <c r="U279" s="20" t="s">
        <v>42</v>
      </c>
    </row>
    <row r="280" spans="1:27" ht="90">
      <c r="A280" s="13" t="s">
        <v>5429</v>
      </c>
      <c r="B280" s="11" t="s">
        <v>3711</v>
      </c>
      <c r="C280" s="13" t="s">
        <v>3707</v>
      </c>
      <c r="D280" s="16" t="b">
        <v>1</v>
      </c>
      <c r="E280" s="13">
        <v>4</v>
      </c>
      <c r="F280" s="16" t="s">
        <v>3715</v>
      </c>
      <c r="G280" s="19" t="s">
        <v>3718</v>
      </c>
      <c r="H280" s="85" t="s">
        <v>2219</v>
      </c>
      <c r="I280" s="10" t="s">
        <v>70</v>
      </c>
      <c r="J280" s="10" t="str">
        <f>party!$A$45</f>
        <v>George Boer</v>
      </c>
      <c r="K280" s="10" t="str">
        <f>party!$A$46</f>
        <v>Doug Smith</v>
      </c>
      <c r="L280" s="10"/>
      <c r="M280" s="7" t="str">
        <f>references!$D$56</f>
        <v>Ting, M., Y. Kushnir, R. Seager, C. Li (2009), Forced and internal twentieth-century SST in the North Atlantic, J. Clim., 22, 1469-1881</v>
      </c>
      <c r="N280" s="7" t="str">
        <f>references!$D$55</f>
        <v>Kosaka, Y., S.-P. Xie (2013), Recent global-warming hiatus tied to equatorial Pacific surface cooling, Nature, 501, 403-407</v>
      </c>
      <c r="O28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0" s="7" t="str">
        <f>references!$D$111</f>
        <v>Technical note for DCPP-Component C. I. Definition of the Anomalous Sea Surface Temperature patterns.</v>
      </c>
      <c r="R280" s="3" t="str">
        <f>url!$A$182</f>
        <v>DCPP prescribed sea surface temperature (SST) patterns: AMV SST data, PDV SST data and Pacemaker SST data.</v>
      </c>
      <c r="S280" s="16" t="str">
        <f>party!$A$6</f>
        <v>Charlotte Pascoe</v>
      </c>
      <c r="T280" s="20" t="b">
        <v>1</v>
      </c>
      <c r="U280" s="20" t="s">
        <v>42</v>
      </c>
    </row>
    <row r="281" spans="1:27" ht="90">
      <c r="A281" s="13" t="s">
        <v>5430</v>
      </c>
      <c r="B281" s="11" t="s">
        <v>3712</v>
      </c>
      <c r="C281" s="13" t="s">
        <v>3708</v>
      </c>
      <c r="D281" s="16" t="b">
        <v>1</v>
      </c>
      <c r="E281" s="13">
        <v>4</v>
      </c>
      <c r="F281" s="16" t="s">
        <v>3716</v>
      </c>
      <c r="G281" s="19" t="s">
        <v>3720</v>
      </c>
      <c r="H281" s="85" t="s">
        <v>2218</v>
      </c>
      <c r="I281" s="10" t="s">
        <v>70</v>
      </c>
      <c r="J281" s="10" t="str">
        <f>party!$A$45</f>
        <v>George Boer</v>
      </c>
      <c r="K281" s="10" t="str">
        <f>party!$A$46</f>
        <v>Doug Smith</v>
      </c>
      <c r="L281" s="10"/>
      <c r="M281" s="7" t="str">
        <f>references!$D$56</f>
        <v>Ting, M., Y. Kushnir, R. Seager, C. Li (2009), Forced and internal twentieth-century SST in the North Atlantic, J. Clim., 22, 1469-1881</v>
      </c>
      <c r="N281" s="7" t="str">
        <f>references!$D$55</f>
        <v>Kosaka, Y., S.-P. Xie (2013), Recent global-warming hiatus tied to equatorial Pacific surface cooling, Nature, 501, 403-407</v>
      </c>
      <c r="O28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1" s="7" t="str">
        <f>references!$D$111</f>
        <v>Technical note for DCPP-Component C. I. Definition of the Anomalous Sea Surface Temperature patterns.</v>
      </c>
      <c r="R281" s="3" t="str">
        <f>url!$A$182</f>
        <v>DCPP prescribed sea surface temperature (SST) patterns: AMV SST data, PDV SST data and Pacemaker SST data.</v>
      </c>
      <c r="S281" s="16" t="str">
        <f>party!$A$6</f>
        <v>Charlotte Pascoe</v>
      </c>
      <c r="T281" s="20" t="b">
        <v>1</v>
      </c>
      <c r="U281" s="20" t="s">
        <v>42</v>
      </c>
    </row>
    <row r="282" spans="1:27" ht="90">
      <c r="A282" s="13" t="s">
        <v>5431</v>
      </c>
      <c r="B282" s="11" t="s">
        <v>3713</v>
      </c>
      <c r="C282" s="13" t="s">
        <v>3709</v>
      </c>
      <c r="D282" s="16" t="b">
        <v>1</v>
      </c>
      <c r="E282" s="13">
        <v>4</v>
      </c>
      <c r="F282" s="16" t="s">
        <v>3717</v>
      </c>
      <c r="G282" s="19" t="s">
        <v>3719</v>
      </c>
      <c r="H282" s="85" t="s">
        <v>2219</v>
      </c>
      <c r="I282" s="10" t="s">
        <v>70</v>
      </c>
      <c r="J282" s="10" t="str">
        <f>party!$A$45</f>
        <v>George Boer</v>
      </c>
      <c r="K282" s="10" t="str">
        <f>party!$A$46</f>
        <v>Doug Smith</v>
      </c>
      <c r="L282" s="10"/>
      <c r="M282" s="7" t="str">
        <f>references!$D$56</f>
        <v>Ting, M., Y. Kushnir, R. Seager, C. Li (2009), Forced and internal twentieth-century SST in the North Atlantic, J. Clim., 22, 1469-1881</v>
      </c>
      <c r="N282" s="7" t="str">
        <f>references!$D$55</f>
        <v>Kosaka, Y., S.-P. Xie (2013), Recent global-warming hiatus tied to equatorial Pacific surface cooling, Nature, 501, 403-407</v>
      </c>
      <c r="O28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2" s="7" t="str">
        <f>references!$D$111</f>
        <v>Technical note for DCPP-Component C. I. Definition of the Anomalous Sea Surface Temperature patterns.</v>
      </c>
      <c r="R282" s="3" t="str">
        <f>url!$A$182</f>
        <v>DCPP prescribed sea surface temperature (SST) patterns: AMV SST data, PDV SST data and Pacemaker SST data.</v>
      </c>
      <c r="S282" s="16" t="str">
        <f>party!$A$6</f>
        <v>Charlotte Pascoe</v>
      </c>
      <c r="T282" s="20" t="b">
        <v>1</v>
      </c>
      <c r="U282" s="20" t="s">
        <v>42</v>
      </c>
    </row>
    <row r="283" spans="1:27" ht="90">
      <c r="A283" s="152" t="s">
        <v>5432</v>
      </c>
      <c r="B283" s="11" t="s">
        <v>3639</v>
      </c>
      <c r="C283" s="13" t="s">
        <v>3638</v>
      </c>
      <c r="D283" s="16" t="b">
        <v>1</v>
      </c>
      <c r="E283" s="13">
        <v>4</v>
      </c>
      <c r="F283" s="16" t="s">
        <v>3640</v>
      </c>
      <c r="G283" s="19" t="s">
        <v>3641</v>
      </c>
      <c r="H283" s="85" t="s">
        <v>3637</v>
      </c>
      <c r="I283" s="10" t="s">
        <v>70</v>
      </c>
      <c r="J283" s="10" t="str">
        <f>party!$A$45</f>
        <v>George Boer</v>
      </c>
      <c r="K283" s="10" t="str">
        <f>party!$A$46</f>
        <v>Doug Smith</v>
      </c>
      <c r="L283" s="10"/>
      <c r="M283" s="7" t="str">
        <f>references!$D$56</f>
        <v>Ting, M., Y. Kushnir, R. Seager, C. Li (2009), Forced and internal twentieth-century SST in the North Atlantic, J. Clim., 22, 1469-1881</v>
      </c>
      <c r="N283" s="7" t="str">
        <f>references!$D$55</f>
        <v>Kosaka, Y., S.-P. Xie (2013), Recent global-warming hiatus tied to equatorial Pacific surface cooling, Nature, 501, 403-407</v>
      </c>
      <c r="O28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3" s="7" t="str">
        <f>references!$D$111</f>
        <v>Technical note for DCPP-Component C. I. Definition of the Anomalous Sea Surface Temperature patterns.</v>
      </c>
      <c r="S283" s="16" t="str">
        <f>party!$A$6</f>
        <v>Charlotte Pascoe</v>
      </c>
      <c r="T283" s="20" t="b">
        <v>1</v>
      </c>
      <c r="U283" s="20" t="s">
        <v>42</v>
      </c>
    </row>
    <row r="284" spans="1:27" ht="90">
      <c r="A284" s="13" t="s">
        <v>5433</v>
      </c>
      <c r="B284" s="11" t="s">
        <v>3670</v>
      </c>
      <c r="C284" s="13" t="s">
        <v>3668</v>
      </c>
      <c r="D284" s="16" t="b">
        <v>1</v>
      </c>
      <c r="E284" s="13">
        <v>4</v>
      </c>
      <c r="F284" s="16" t="s">
        <v>3661</v>
      </c>
      <c r="G284" s="19" t="s">
        <v>3665</v>
      </c>
      <c r="H284" s="85" t="s">
        <v>3667</v>
      </c>
      <c r="I284" s="10" t="s">
        <v>70</v>
      </c>
      <c r="J284" s="10" t="str">
        <f>party!$A$45</f>
        <v>George Boer</v>
      </c>
      <c r="K284" s="10" t="str">
        <f>party!$A$46</f>
        <v>Doug Smith</v>
      </c>
      <c r="L284" s="10"/>
      <c r="M284" s="7" t="str">
        <f>references!$D$56</f>
        <v>Ting, M., Y. Kushnir, R. Seager, C. Li (2009), Forced and internal twentieth-century SST in the North Atlantic, J. Clim., 22, 1469-1881</v>
      </c>
      <c r="N284" s="7" t="str">
        <f>references!$D$55</f>
        <v>Kosaka, Y., S.-P. Xie (2013), Recent global-warming hiatus tied to equatorial Pacific surface cooling, Nature, 501, 403-407</v>
      </c>
      <c r="O28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4" s="7" t="str">
        <f>references!$D$111</f>
        <v>Technical note for DCPP-Component C. I. Definition of the Anomalous Sea Surface Temperature patterns.</v>
      </c>
      <c r="R284" s="3" t="str">
        <f>url!$A$182</f>
        <v>DCPP prescribed sea surface temperature (SST) patterns: AMV SST data, PDV SST data and Pacemaker SST data.</v>
      </c>
      <c r="S284" s="16" t="str">
        <f>party!$A$6</f>
        <v>Charlotte Pascoe</v>
      </c>
      <c r="T284" s="20" t="b">
        <v>1</v>
      </c>
      <c r="U284" s="20" t="s">
        <v>42</v>
      </c>
    </row>
    <row r="285" spans="1:27" ht="90">
      <c r="A285" s="13" t="s">
        <v>5434</v>
      </c>
      <c r="B285" s="11" t="s">
        <v>3671</v>
      </c>
      <c r="C285" s="13" t="s">
        <v>3669</v>
      </c>
      <c r="D285" s="16" t="b">
        <v>1</v>
      </c>
      <c r="E285" s="13">
        <v>4</v>
      </c>
      <c r="F285" s="16" t="s">
        <v>3664</v>
      </c>
      <c r="G285" s="19" t="s">
        <v>3666</v>
      </c>
      <c r="H285" s="85" t="s">
        <v>6458</v>
      </c>
      <c r="I285" s="10" t="s">
        <v>70</v>
      </c>
      <c r="J285" s="10" t="str">
        <f>party!$A$45</f>
        <v>George Boer</v>
      </c>
      <c r="K285" s="10" t="str">
        <f>party!$A$46</f>
        <v>Doug Smith</v>
      </c>
      <c r="L285" s="10"/>
      <c r="M285" s="7" t="str">
        <f>references!$D$56</f>
        <v>Ting, M., Y. Kushnir, R. Seager, C. Li (2009), Forced and internal twentieth-century SST in the North Atlantic, J. Clim., 22, 1469-1881</v>
      </c>
      <c r="N285" s="7" t="str">
        <f>references!$D$55</f>
        <v>Kosaka, Y., S.-P. Xie (2013), Recent global-warming hiatus tied to equatorial Pacific surface cooling, Nature, 501, 403-407</v>
      </c>
      <c r="O28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5" s="7" t="str">
        <f>references!$D$111</f>
        <v>Technical note for DCPP-Component C. I. Definition of the Anomalous Sea Surface Temperature patterns.</v>
      </c>
      <c r="R285" s="3" t="str">
        <f>url!$A$182</f>
        <v>DCPP prescribed sea surface temperature (SST) patterns: AMV SST data, PDV SST data and Pacemaker SST data.</v>
      </c>
      <c r="S285" s="16" t="str">
        <f>party!$A$6</f>
        <v>Charlotte Pascoe</v>
      </c>
      <c r="T285" s="20" t="b">
        <v>1</v>
      </c>
      <c r="U285" s="20" t="s">
        <v>42</v>
      </c>
    </row>
    <row r="286" spans="1:27" ht="90">
      <c r="A286" s="13" t="s">
        <v>6459</v>
      </c>
      <c r="B286" s="11" t="s">
        <v>6462</v>
      </c>
      <c r="C286" s="13" t="s">
        <v>6463</v>
      </c>
      <c r="D286" s="16" t="b">
        <v>1</v>
      </c>
      <c r="E286" s="13">
        <v>4</v>
      </c>
      <c r="F286" s="16" t="s">
        <v>6465</v>
      </c>
      <c r="G286" s="19" t="s">
        <v>6468</v>
      </c>
      <c r="H286" s="85" t="s">
        <v>3667</v>
      </c>
      <c r="I286" s="10" t="s">
        <v>70</v>
      </c>
      <c r="J286" s="10" t="str">
        <f>party!$A$45</f>
        <v>George Boer</v>
      </c>
      <c r="K286" s="10" t="str">
        <f>party!$A$46</f>
        <v>Doug Smith</v>
      </c>
      <c r="L286" s="10"/>
      <c r="M286" s="7" t="str">
        <f>references!$D$56</f>
        <v>Ting, M., Y. Kushnir, R. Seager, C. Li (2009), Forced and internal twentieth-century SST in the North Atlantic, J. Clim., 22, 1469-1881</v>
      </c>
      <c r="N286" s="7" t="str">
        <f>references!$D$55</f>
        <v>Kosaka, Y., S.-P. Xie (2013), Recent global-warming hiatus tied to equatorial Pacific surface cooling, Nature, 501, 403-407</v>
      </c>
      <c r="O28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6" s="7" t="str">
        <f>references!$D$111</f>
        <v>Technical note for DCPP-Component C. I. Definition of the Anomalous Sea Surface Temperature patterns.</v>
      </c>
      <c r="R286" s="3" t="str">
        <f>url!$A$182</f>
        <v>DCPP prescribed sea surface temperature (SST) patterns: AMV SST data, PDV SST data and Pacemaker SST data.</v>
      </c>
      <c r="S286" s="16" t="str">
        <f>party!$A$6</f>
        <v>Charlotte Pascoe</v>
      </c>
      <c r="T286" s="20" t="b">
        <v>1</v>
      </c>
      <c r="U286" s="20" t="s">
        <v>42</v>
      </c>
    </row>
    <row r="287" spans="1:27" ht="90">
      <c r="A287" s="13" t="s">
        <v>6460</v>
      </c>
      <c r="B287" s="11" t="s">
        <v>6461</v>
      </c>
      <c r="C287" s="13" t="s">
        <v>6464</v>
      </c>
      <c r="D287" s="16" t="b">
        <v>1</v>
      </c>
      <c r="E287" s="13">
        <v>4</v>
      </c>
      <c r="F287" s="16" t="s">
        <v>6466</v>
      </c>
      <c r="G287" s="19" t="s">
        <v>6467</v>
      </c>
      <c r="H287" s="85" t="s">
        <v>6458</v>
      </c>
      <c r="I287" s="10" t="s">
        <v>70</v>
      </c>
      <c r="J287" s="10" t="str">
        <f>party!$A$45</f>
        <v>George Boer</v>
      </c>
      <c r="K287" s="10" t="str">
        <f>party!$A$46</f>
        <v>Doug Smith</v>
      </c>
      <c r="L287" s="10"/>
      <c r="M287" s="7" t="str">
        <f>references!$D$56</f>
        <v>Ting, M., Y. Kushnir, R. Seager, C. Li (2009), Forced and internal twentieth-century SST in the North Atlantic, J. Clim., 22, 1469-1881</v>
      </c>
      <c r="N287" s="7" t="str">
        <f>references!$D$55</f>
        <v>Kosaka, Y., S.-P. Xie (2013), Recent global-warming hiatus tied to equatorial Pacific surface cooling, Nature, 501, 403-407</v>
      </c>
      <c r="O28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7" s="7" t="str">
        <f>references!$D$111</f>
        <v>Technical note for DCPP-Component C. I. Definition of the Anomalous Sea Surface Temperature patterns.</v>
      </c>
      <c r="R287" s="3" t="str">
        <f>url!$A$182</f>
        <v>DCPP prescribed sea surface temperature (SST) patterns: AMV SST data, PDV SST data and Pacemaker SST data.</v>
      </c>
      <c r="S287" s="16" t="str">
        <f>party!$A$6</f>
        <v>Charlotte Pascoe</v>
      </c>
      <c r="T287" s="20" t="b">
        <v>1</v>
      </c>
      <c r="U287" s="20" t="s">
        <v>42</v>
      </c>
    </row>
    <row r="288" spans="1:27" ht="45">
      <c r="A288" s="12" t="s">
        <v>5178</v>
      </c>
      <c r="B288" s="11" t="s">
        <v>2347</v>
      </c>
      <c r="C288" s="13" t="s">
        <v>2348</v>
      </c>
      <c r="E288" s="13">
        <v>2</v>
      </c>
      <c r="F288" s="16" t="s">
        <v>2351</v>
      </c>
      <c r="G288" s="19" t="s">
        <v>2722</v>
      </c>
      <c r="H288" s="85" t="s">
        <v>2354</v>
      </c>
      <c r="I288" s="10" t="s">
        <v>70</v>
      </c>
      <c r="J288" s="10" t="str">
        <f>party!$A$45</f>
        <v>George Boer</v>
      </c>
      <c r="K288" s="10" t="str">
        <f>party!$A$46</f>
        <v>Doug Smith</v>
      </c>
      <c r="L288" s="10"/>
      <c r="M288" s="12" t="str">
        <f>references!D$14</f>
        <v>Overview CMIP6-Endorsed MIPs</v>
      </c>
      <c r="N288" s="7" t="str">
        <f>references!$D$8</f>
        <v>Thomason, L., J.P. Vernier, A. Bourassa, F. Arefeuille, C. Bingen, T. Peter, B. Luo (2015), Stratospheric Aerosol Data Set (SADS Version 2) Prospectus, In preparation for GMD</v>
      </c>
      <c r="O288" s="7"/>
      <c r="R288" s="3" t="str">
        <f>url!$A$8</f>
        <v>Stratospheric Aerosol Data Set (SADS Version 2) Prospectus</v>
      </c>
      <c r="S288" s="16" t="str">
        <f>party!$A$6</f>
        <v>Charlotte Pascoe</v>
      </c>
      <c r="T288" s="20" t="b">
        <v>1</v>
      </c>
      <c r="U288" s="20" t="s">
        <v>1361</v>
      </c>
    </row>
    <row r="289" spans="1:21" ht="45">
      <c r="A289" s="12" t="s">
        <v>5179</v>
      </c>
      <c r="B289" s="11" t="s">
        <v>2346</v>
      </c>
      <c r="C289" s="13" t="s">
        <v>2349</v>
      </c>
      <c r="E289" s="13">
        <v>4</v>
      </c>
      <c r="F289" s="16" t="s">
        <v>2352</v>
      </c>
      <c r="G289" s="19" t="s">
        <v>2723</v>
      </c>
      <c r="H289" s="85" t="s">
        <v>2354</v>
      </c>
      <c r="I289" s="10" t="s">
        <v>70</v>
      </c>
      <c r="J289" s="10" t="str">
        <f>party!$A$45</f>
        <v>George Boer</v>
      </c>
      <c r="K289" s="10" t="str">
        <f>party!$A$46</f>
        <v>Doug Smith</v>
      </c>
      <c r="L289" s="10"/>
      <c r="M289" s="12" t="str">
        <f>references!D$14</f>
        <v>Overview CMIP6-Endorsed MIPs</v>
      </c>
      <c r="N289" s="7" t="str">
        <f>references!$D$8</f>
        <v>Thomason, L., J.P. Vernier, A. Bourassa, F. Arefeuille, C. Bingen, T. Peter, B. Luo (2015), Stratospheric Aerosol Data Set (SADS Version 2) Prospectus, In preparation for GMD</v>
      </c>
      <c r="R289" s="3" t="str">
        <f>url!$A$8</f>
        <v>Stratospheric Aerosol Data Set (SADS Version 2) Prospectus</v>
      </c>
      <c r="S289" s="16" t="str">
        <f>party!$A$6</f>
        <v>Charlotte Pascoe</v>
      </c>
      <c r="T289" s="20" t="b">
        <v>1</v>
      </c>
      <c r="U289" s="20" t="s">
        <v>1361</v>
      </c>
    </row>
    <row r="290" spans="1:21" ht="45">
      <c r="A290" s="12" t="s">
        <v>5180</v>
      </c>
      <c r="B290" s="11" t="s">
        <v>2345</v>
      </c>
      <c r="C290" s="13" t="s">
        <v>2350</v>
      </c>
      <c r="E290" s="13">
        <v>4</v>
      </c>
      <c r="F290" s="16" t="s">
        <v>2353</v>
      </c>
      <c r="G290" s="19" t="s">
        <v>2724</v>
      </c>
      <c r="H290" s="85" t="s">
        <v>2354</v>
      </c>
      <c r="I290" s="10" t="s">
        <v>70</v>
      </c>
      <c r="J290" s="10" t="str">
        <f>party!$A$45</f>
        <v>George Boer</v>
      </c>
      <c r="K290" s="10" t="str">
        <f>party!$A$46</f>
        <v>Doug Smith</v>
      </c>
      <c r="L290" s="10"/>
      <c r="M290" s="12" t="str">
        <f>references!D$14</f>
        <v>Overview CMIP6-Endorsed MIPs</v>
      </c>
      <c r="N290" s="7" t="str">
        <f>references!$D$8</f>
        <v>Thomason, L., J.P. Vernier, A. Bourassa, F. Arefeuille, C. Bingen, T. Peter, B. Luo (2015), Stratospheric Aerosol Data Set (SADS Version 2) Prospectus, In preparation for GMD</v>
      </c>
      <c r="R290" s="3" t="str">
        <f>url!$A$8</f>
        <v>Stratospheric Aerosol Data Set (SADS Version 2) Prospectus</v>
      </c>
      <c r="S290" s="16" t="str">
        <f>party!$A$6</f>
        <v>Charlotte Pascoe</v>
      </c>
      <c r="T290" s="20" t="b">
        <v>1</v>
      </c>
      <c r="U290" s="20" t="s">
        <v>1361</v>
      </c>
    </row>
    <row r="291" spans="1:21" ht="150">
      <c r="A291" s="12" t="s">
        <v>5184</v>
      </c>
      <c r="B291" s="11" t="s">
        <v>6669</v>
      </c>
      <c r="C291" s="12" t="s">
        <v>2414</v>
      </c>
      <c r="D291" s="185" t="b">
        <v>1</v>
      </c>
      <c r="E291" s="200">
        <v>2</v>
      </c>
      <c r="F291" s="16" t="s">
        <v>2418</v>
      </c>
      <c r="G291" s="19" t="s">
        <v>6634</v>
      </c>
      <c r="H291" s="85" t="s">
        <v>6635</v>
      </c>
      <c r="I291" s="10" t="s">
        <v>70</v>
      </c>
      <c r="J291" s="10" t="str">
        <f>party!$A$70</f>
        <v>Pascale Braconnot</v>
      </c>
      <c r="K291" s="10" t="str">
        <f>party!$A$71</f>
        <v>Sandy Harrison</v>
      </c>
      <c r="L291" s="10"/>
      <c r="M291" s="12" t="str">
        <f>references!D$14</f>
        <v>Overview CMIP6-Endorsed MIPs</v>
      </c>
      <c r="N29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1" s="16" t="str">
        <f>party!$A$6</f>
        <v>Charlotte Pascoe</v>
      </c>
      <c r="T291" s="20" t="b">
        <v>1</v>
      </c>
      <c r="U291" s="20" t="s">
        <v>1361</v>
      </c>
    </row>
    <row r="292" spans="1:21" ht="150">
      <c r="A292" s="12" t="s">
        <v>5181</v>
      </c>
      <c r="B292" s="11" t="s">
        <v>6670</v>
      </c>
      <c r="C292" s="12" t="s">
        <v>2415</v>
      </c>
      <c r="D292" s="185" t="b">
        <v>1</v>
      </c>
      <c r="E292" s="200">
        <v>4</v>
      </c>
      <c r="F292" s="16" t="s">
        <v>2419</v>
      </c>
      <c r="G292" s="19" t="s">
        <v>6636</v>
      </c>
      <c r="H292" s="85" t="s">
        <v>6635</v>
      </c>
      <c r="I292" s="10" t="s">
        <v>70</v>
      </c>
      <c r="J292" s="10" t="str">
        <f>party!$A$70</f>
        <v>Pascale Braconnot</v>
      </c>
      <c r="K292" s="10" t="str">
        <f>party!$A$71</f>
        <v>Sandy Harrison</v>
      </c>
      <c r="L292" s="10"/>
      <c r="M292" s="12" t="str">
        <f>references!D$14</f>
        <v>Overview CMIP6-Endorsed MIPs</v>
      </c>
      <c r="N29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2" s="16" t="str">
        <f>party!$A$6</f>
        <v>Charlotte Pascoe</v>
      </c>
      <c r="T292" s="20" t="b">
        <v>1</v>
      </c>
      <c r="U292" s="20" t="s">
        <v>1361</v>
      </c>
    </row>
    <row r="293" spans="1:21" ht="150">
      <c r="A293" s="12" t="s">
        <v>5182</v>
      </c>
      <c r="B293" s="11" t="s">
        <v>6671</v>
      </c>
      <c r="C293" s="12" t="s">
        <v>2416</v>
      </c>
      <c r="D293" s="185" t="b">
        <v>1</v>
      </c>
      <c r="E293" s="12">
        <v>4</v>
      </c>
      <c r="F293" s="16" t="s">
        <v>2420</v>
      </c>
      <c r="G293" s="19" t="s">
        <v>6637</v>
      </c>
      <c r="H293" s="85" t="s">
        <v>6635</v>
      </c>
      <c r="I293" s="10" t="s">
        <v>70</v>
      </c>
      <c r="J293" s="10" t="str">
        <f>party!$A$70</f>
        <v>Pascale Braconnot</v>
      </c>
      <c r="K293" s="10" t="str">
        <f>party!$A$71</f>
        <v>Sandy Harrison</v>
      </c>
      <c r="L293" s="10"/>
      <c r="M293" s="12" t="str">
        <f>references!D$14</f>
        <v>Overview CMIP6-Endorsed MIPs</v>
      </c>
      <c r="N29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3" s="16" t="str">
        <f>party!$A$6</f>
        <v>Charlotte Pascoe</v>
      </c>
      <c r="T293" s="20" t="b">
        <v>1</v>
      </c>
      <c r="U293" s="20" t="s">
        <v>1361</v>
      </c>
    </row>
    <row r="294" spans="1:21" ht="150">
      <c r="A294" s="12" t="s">
        <v>5183</v>
      </c>
      <c r="B294" s="11" t="s">
        <v>6672</v>
      </c>
      <c r="C294" s="12" t="s">
        <v>2417</v>
      </c>
      <c r="D294" s="185" t="b">
        <v>1</v>
      </c>
      <c r="E294" s="12">
        <v>4</v>
      </c>
      <c r="F294" s="16" t="s">
        <v>2421</v>
      </c>
      <c r="G294" s="19" t="s">
        <v>6638</v>
      </c>
      <c r="H294" s="85" t="s">
        <v>6635</v>
      </c>
      <c r="I294" s="10" t="s">
        <v>70</v>
      </c>
      <c r="J294" s="10" t="str">
        <f>party!$A$70</f>
        <v>Pascale Braconnot</v>
      </c>
      <c r="K294" s="10" t="str">
        <f>party!$A$71</f>
        <v>Sandy Harrison</v>
      </c>
      <c r="L294" s="10"/>
      <c r="M294" s="12" t="str">
        <f>references!D$14</f>
        <v>Overview CMIP6-Endorsed MIPs</v>
      </c>
      <c r="N29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4" s="16" t="str">
        <f>party!$A$6</f>
        <v>Charlotte Pascoe</v>
      </c>
      <c r="T294" s="20" t="b">
        <v>1</v>
      </c>
      <c r="U294" s="20" t="s">
        <v>1361</v>
      </c>
    </row>
    <row r="295" spans="1:21" ht="150">
      <c r="A295" s="12" t="s">
        <v>4865</v>
      </c>
      <c r="B295" s="11" t="s">
        <v>6673</v>
      </c>
      <c r="C295" s="12" t="s">
        <v>4864</v>
      </c>
      <c r="D295" s="185" t="b">
        <v>1</v>
      </c>
      <c r="E295" s="12">
        <v>4</v>
      </c>
      <c r="F295" s="16" t="s">
        <v>4866</v>
      </c>
      <c r="G295" s="19" t="s">
        <v>6639</v>
      </c>
      <c r="H295" s="85" t="s">
        <v>6635</v>
      </c>
      <c r="I295" s="10" t="s">
        <v>70</v>
      </c>
      <c r="J295" s="10" t="str">
        <f>party!$A$70</f>
        <v>Pascale Braconnot</v>
      </c>
      <c r="K295" s="10" t="str">
        <f>party!$A$71</f>
        <v>Sandy Harrison</v>
      </c>
      <c r="L295" s="10"/>
      <c r="M295" s="12" t="str">
        <f>references!D$14</f>
        <v>Overview CMIP6-Endorsed MIPs</v>
      </c>
      <c r="N295" s="12" t="str">
        <f>references!$D$102</f>
        <v>Schmidt, G. A., J. H. Jungclaus, C. M. Ammann, E. Bard, P. Braconnot, T. J. Crowley, G. Delaygue, F. Joos, N. A. Krivova, R. Muscheler, B. L. Otto-Bliesner, J. Pongratz, D. T. Shindell, S. K. Solanki, F. Steinhilber, L. E. A. Vieira (2011), Climate forcing reconstructions for use in PMIP simulations of the last millennium (v1.0), Geosci. Model Dev., 4, 33-45</v>
      </c>
      <c r="O29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5" s="16" t="str">
        <f>party!$A$6</f>
        <v>Charlotte Pascoe</v>
      </c>
      <c r="T295" s="20" t="b">
        <v>1</v>
      </c>
      <c r="U295" s="20" t="s">
        <v>1361</v>
      </c>
    </row>
    <row r="296" spans="1:21" ht="150">
      <c r="A296" s="12" t="s">
        <v>4839</v>
      </c>
      <c r="B296" s="11" t="s">
        <v>4838</v>
      </c>
      <c r="C296" s="12" t="s">
        <v>4837</v>
      </c>
      <c r="D296" s="185" t="b">
        <v>1</v>
      </c>
      <c r="E296" s="12">
        <v>4</v>
      </c>
      <c r="F296" s="16" t="s">
        <v>4840</v>
      </c>
      <c r="G296" s="19" t="s">
        <v>4841</v>
      </c>
      <c r="H296" s="85" t="s">
        <v>2459</v>
      </c>
      <c r="I296" s="10" t="s">
        <v>70</v>
      </c>
      <c r="J296" s="10" t="str">
        <f>party!$A$70</f>
        <v>Pascale Braconnot</v>
      </c>
      <c r="K296" s="10" t="str">
        <f>party!$A$71</f>
        <v>Sandy Harrison</v>
      </c>
      <c r="L296" s="10"/>
      <c r="M296" s="12" t="str">
        <f>references!D$14</f>
        <v>Overview CMIP6-Endorsed MIPs</v>
      </c>
      <c r="N29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6" s="16" t="str">
        <f>party!$A$6</f>
        <v>Charlotte Pascoe</v>
      </c>
      <c r="T296" s="20" t="b">
        <v>1</v>
      </c>
      <c r="U296" s="20" t="s">
        <v>42</v>
      </c>
    </row>
    <row r="297" spans="1:21" ht="150">
      <c r="A297" s="12" t="s">
        <v>4923</v>
      </c>
      <c r="B297" s="11" t="s">
        <v>2425</v>
      </c>
      <c r="C297" s="12" t="s">
        <v>4863</v>
      </c>
      <c r="D297" s="185" t="b">
        <v>1</v>
      </c>
      <c r="E297" s="12">
        <v>4</v>
      </c>
      <c r="F297" s="16" t="s">
        <v>2426</v>
      </c>
      <c r="G297" s="22" t="s">
        <v>4920</v>
      </c>
      <c r="H297" s="85" t="s">
        <v>2460</v>
      </c>
      <c r="I297" s="10" t="s">
        <v>70</v>
      </c>
      <c r="J297" s="10" t="str">
        <f>party!$A$70</f>
        <v>Pascale Braconnot</v>
      </c>
      <c r="K297" s="10" t="str">
        <f>party!$A$71</f>
        <v>Sandy Harrison</v>
      </c>
      <c r="L297" s="10"/>
      <c r="M297" s="12" t="str">
        <f>references!D$14</f>
        <v>Overview CMIP6-Endorsed MIPs</v>
      </c>
      <c r="N29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7" s="16" t="str">
        <f>party!$A$6</f>
        <v>Charlotte Pascoe</v>
      </c>
      <c r="T297" s="20" t="b">
        <v>1</v>
      </c>
      <c r="U297" s="20" t="s">
        <v>42</v>
      </c>
    </row>
    <row r="298" spans="1:21" ht="150">
      <c r="A298" s="12" t="s">
        <v>4924</v>
      </c>
      <c r="B298" s="11" t="s">
        <v>2428</v>
      </c>
      <c r="C298" s="12" t="s">
        <v>2427</v>
      </c>
      <c r="D298" s="185" t="b">
        <v>1</v>
      </c>
      <c r="E298" s="12">
        <v>4</v>
      </c>
      <c r="F298" s="16" t="s">
        <v>2429</v>
      </c>
      <c r="G298" s="19" t="s">
        <v>2432</v>
      </c>
      <c r="H298" s="85" t="s">
        <v>2460</v>
      </c>
      <c r="I298" s="10" t="s">
        <v>70</v>
      </c>
      <c r="J298" s="10" t="str">
        <f>party!$A$70</f>
        <v>Pascale Braconnot</v>
      </c>
      <c r="K298" s="10" t="str">
        <f>party!$A$71</f>
        <v>Sandy Harrison</v>
      </c>
      <c r="L298" s="10"/>
      <c r="M298" s="12" t="str">
        <f>references!D$14</f>
        <v>Overview CMIP6-Endorsed MIPs</v>
      </c>
      <c r="N29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8" s="16" t="str">
        <f>party!$A$6</f>
        <v>Charlotte Pascoe</v>
      </c>
      <c r="T298" s="20" t="b">
        <v>1</v>
      </c>
      <c r="U298" s="20" t="s">
        <v>42</v>
      </c>
    </row>
    <row r="299" spans="1:21" ht="150">
      <c r="A299" s="12" t="s">
        <v>4876</v>
      </c>
      <c r="B299" s="11" t="s">
        <v>4879</v>
      </c>
      <c r="C299" s="12" t="s">
        <v>4862</v>
      </c>
      <c r="D299" s="185" t="b">
        <v>1</v>
      </c>
      <c r="E299" s="12">
        <v>4</v>
      </c>
      <c r="F299" s="16" t="s">
        <v>4846</v>
      </c>
      <c r="G299" s="19" t="s">
        <v>4880</v>
      </c>
      <c r="H299" s="85" t="s">
        <v>4883</v>
      </c>
      <c r="I299" s="10" t="s">
        <v>70</v>
      </c>
      <c r="J299" s="10" t="str">
        <f>party!$A$70</f>
        <v>Pascale Braconnot</v>
      </c>
      <c r="K299" s="10" t="str">
        <f>party!$A$71</f>
        <v>Sandy Harrison</v>
      </c>
      <c r="L299" s="10"/>
      <c r="M299" s="12" t="str">
        <f>references!D$14</f>
        <v>Overview CMIP6-Endorsed MIPs</v>
      </c>
      <c r="N29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9" s="16" t="str">
        <f>party!$A$6</f>
        <v>Charlotte Pascoe</v>
      </c>
      <c r="T299" s="20" t="b">
        <v>1</v>
      </c>
      <c r="U299" s="20" t="s">
        <v>42</v>
      </c>
    </row>
    <row r="300" spans="1:21" ht="150">
      <c r="A300" s="12" t="s">
        <v>4877</v>
      </c>
      <c r="B300" s="11" t="s">
        <v>4878</v>
      </c>
      <c r="C300" s="12" t="s">
        <v>4861</v>
      </c>
      <c r="D300" s="185" t="b">
        <v>1</v>
      </c>
      <c r="E300" s="12">
        <v>4</v>
      </c>
      <c r="F300" s="16" t="s">
        <v>4845</v>
      </c>
      <c r="G300" s="22" t="s">
        <v>4881</v>
      </c>
      <c r="H300" s="85" t="s">
        <v>4882</v>
      </c>
      <c r="I300" s="10" t="s">
        <v>70</v>
      </c>
      <c r="J300" s="10" t="str">
        <f>party!$A$70</f>
        <v>Pascale Braconnot</v>
      </c>
      <c r="K300" s="10" t="str">
        <f>party!$A$71</f>
        <v>Sandy Harrison</v>
      </c>
      <c r="L300" s="10"/>
      <c r="M300" s="12" t="str">
        <f>references!D$14</f>
        <v>Overview CMIP6-Endorsed MIPs</v>
      </c>
      <c r="N30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0" s="16" t="str">
        <f>party!$A$6</f>
        <v>Charlotte Pascoe</v>
      </c>
      <c r="T300" s="20" t="b">
        <v>1</v>
      </c>
      <c r="U300" s="20" t="s">
        <v>42</v>
      </c>
    </row>
    <row r="301" spans="1:21" ht="150">
      <c r="A301" s="12" t="s">
        <v>6674</v>
      </c>
      <c r="B301" s="11" t="s">
        <v>2437</v>
      </c>
      <c r="C301" s="12" t="s">
        <v>4860</v>
      </c>
      <c r="D301" s="185" t="b">
        <v>1</v>
      </c>
      <c r="E301" s="12">
        <v>4</v>
      </c>
      <c r="F301" s="16" t="s">
        <v>2438</v>
      </c>
      <c r="G301" s="22" t="s">
        <v>4921</v>
      </c>
      <c r="H301" s="85" t="s">
        <v>2458</v>
      </c>
      <c r="I301" s="10" t="s">
        <v>70</v>
      </c>
      <c r="J301" s="10" t="str">
        <f>party!$A$70</f>
        <v>Pascale Braconnot</v>
      </c>
      <c r="K301" s="10" t="str">
        <f>party!$A$71</f>
        <v>Sandy Harrison</v>
      </c>
      <c r="L301" s="10"/>
      <c r="M301" s="12" t="str">
        <f>references!D$14</f>
        <v>Overview CMIP6-Endorsed MIPs</v>
      </c>
      <c r="N30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1" s="16" t="str">
        <f>party!$A$6</f>
        <v>Charlotte Pascoe</v>
      </c>
      <c r="T301" s="20" t="b">
        <v>1</v>
      </c>
      <c r="U301" s="20" t="s">
        <v>42</v>
      </c>
    </row>
    <row r="302" spans="1:21" ht="150">
      <c r="A302" s="12" t="s">
        <v>5435</v>
      </c>
      <c r="B302" s="11" t="s">
        <v>2439</v>
      </c>
      <c r="C302" s="13" t="s">
        <v>4859</v>
      </c>
      <c r="D302" s="16" t="b">
        <v>1</v>
      </c>
      <c r="E302" s="13">
        <v>4</v>
      </c>
      <c r="F302" s="16" t="s">
        <v>2440</v>
      </c>
      <c r="G302" s="19" t="s">
        <v>2441</v>
      </c>
      <c r="H302" s="85" t="s">
        <v>2458</v>
      </c>
      <c r="I302" s="10" t="s">
        <v>70</v>
      </c>
      <c r="J302" s="10" t="str">
        <f>party!$A$70</f>
        <v>Pascale Braconnot</v>
      </c>
      <c r="K302" s="10" t="str">
        <f>party!$A$71</f>
        <v>Sandy Harrison</v>
      </c>
      <c r="L302" s="10"/>
      <c r="M302" s="12" t="str">
        <f>references!D$14</f>
        <v>Overview CMIP6-Endorsed MIPs</v>
      </c>
      <c r="N30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2" s="16" t="str">
        <f>party!$A$6</f>
        <v>Charlotte Pascoe</v>
      </c>
      <c r="T302" s="20" t="b">
        <v>1</v>
      </c>
      <c r="U302" s="20" t="s">
        <v>42</v>
      </c>
    </row>
    <row r="303" spans="1:21" ht="150">
      <c r="A303" s="12" t="s">
        <v>4856</v>
      </c>
      <c r="B303" s="11" t="s">
        <v>2442</v>
      </c>
      <c r="C303" s="13" t="s">
        <v>4857</v>
      </c>
      <c r="D303" s="16" t="b">
        <v>1</v>
      </c>
      <c r="E303" s="13">
        <v>4</v>
      </c>
      <c r="F303" s="16" t="s">
        <v>2443</v>
      </c>
      <c r="G303" s="19" t="s">
        <v>2444</v>
      </c>
      <c r="H303" s="85" t="s">
        <v>2465</v>
      </c>
      <c r="I303" s="10" t="s">
        <v>70</v>
      </c>
      <c r="J303" s="10" t="str">
        <f>party!$A$70</f>
        <v>Pascale Braconnot</v>
      </c>
      <c r="K303" s="10" t="str">
        <f>party!$A$71</f>
        <v>Sandy Harrison</v>
      </c>
      <c r="L303" s="10"/>
      <c r="M303" s="12" t="str">
        <f>references!D$14</f>
        <v>Overview CMIP6-Endorsed MIPs</v>
      </c>
      <c r="N30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3" s="16" t="str">
        <f>party!$A$6</f>
        <v>Charlotte Pascoe</v>
      </c>
      <c r="T303" s="20" t="b">
        <v>1</v>
      </c>
      <c r="U303" s="20" t="s">
        <v>42</v>
      </c>
    </row>
    <row r="304" spans="1:21" ht="150">
      <c r="A304" s="12" t="s">
        <v>4848</v>
      </c>
      <c r="B304" s="11" t="s">
        <v>4855</v>
      </c>
      <c r="C304" s="12" t="s">
        <v>4858</v>
      </c>
      <c r="D304" s="185" t="b">
        <v>1</v>
      </c>
      <c r="E304" s="12">
        <v>4</v>
      </c>
      <c r="F304" s="16" t="s">
        <v>4854</v>
      </c>
      <c r="G304" s="19" t="s">
        <v>4847</v>
      </c>
      <c r="H304" s="85" t="s">
        <v>2465</v>
      </c>
      <c r="I304" s="10" t="s">
        <v>70</v>
      </c>
      <c r="J304" s="10" t="str">
        <f>party!$A$70</f>
        <v>Pascale Braconnot</v>
      </c>
      <c r="K304" s="10" t="str">
        <f>party!$A$71</f>
        <v>Sandy Harrison</v>
      </c>
      <c r="L304" s="10"/>
      <c r="M304" s="12" t="str">
        <f>references!D$14</f>
        <v>Overview CMIP6-Endorsed MIPs</v>
      </c>
      <c r="N30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4" s="16" t="str">
        <f>party!$A$6</f>
        <v>Charlotte Pascoe</v>
      </c>
      <c r="T304" s="20" t="b">
        <v>1</v>
      </c>
      <c r="U304" s="20" t="s">
        <v>42</v>
      </c>
    </row>
    <row r="305" spans="1:21" ht="150">
      <c r="A305" s="12" t="s">
        <v>4850</v>
      </c>
      <c r="B305" s="11" t="s">
        <v>4849</v>
      </c>
      <c r="C305" s="13" t="s">
        <v>4851</v>
      </c>
      <c r="D305" s="16" t="b">
        <v>1</v>
      </c>
      <c r="E305" s="13">
        <v>4</v>
      </c>
      <c r="F305" s="16" t="s">
        <v>4852</v>
      </c>
      <c r="G305" s="19" t="s">
        <v>4853</v>
      </c>
      <c r="H305" s="85" t="s">
        <v>2465</v>
      </c>
      <c r="I305" s="10" t="s">
        <v>70</v>
      </c>
      <c r="J305" s="10" t="str">
        <f>party!$A$70</f>
        <v>Pascale Braconnot</v>
      </c>
      <c r="K305" s="10" t="str">
        <f>party!$A$71</f>
        <v>Sandy Harrison</v>
      </c>
      <c r="L305" s="10"/>
      <c r="M305" s="12" t="str">
        <f>references!D$14</f>
        <v>Overview CMIP6-Endorsed MIPs</v>
      </c>
      <c r="N30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5" s="16" t="str">
        <f>party!$A$6</f>
        <v>Charlotte Pascoe</v>
      </c>
      <c r="T305" s="20" t="b">
        <v>1</v>
      </c>
      <c r="U305" s="20" t="s">
        <v>42</v>
      </c>
    </row>
    <row r="306" spans="1:21" ht="60">
      <c r="A306" s="12" t="s">
        <v>6150</v>
      </c>
      <c r="B306" s="11" t="s">
        <v>6155</v>
      </c>
      <c r="C306" s="12" t="s">
        <v>7954</v>
      </c>
      <c r="D306" s="185"/>
      <c r="E306" s="12">
        <v>2</v>
      </c>
      <c r="F306" s="16" t="s">
        <v>6156</v>
      </c>
      <c r="G306" s="19" t="s">
        <v>6165</v>
      </c>
      <c r="H306" s="85" t="s">
        <v>6166</v>
      </c>
      <c r="I306" s="10" t="s">
        <v>70</v>
      </c>
      <c r="J306" s="10" t="str">
        <f>party!$A$72</f>
        <v xml:space="preserve">Robert Pincus </v>
      </c>
      <c r="K306" s="10" t="str">
        <f>party!$A$73</f>
        <v>Piers Forster</v>
      </c>
      <c r="L306" s="10" t="str">
        <f>party!$A$4</f>
        <v>Bjorn Stevens</v>
      </c>
      <c r="M306" s="12" t="str">
        <f>references!D$14</f>
        <v>Overview CMIP6-Endorsed MIPs</v>
      </c>
      <c r="N306" s="22" t="str">
        <f>references!$D$64</f>
        <v>Pincus, R., P. M. Forster, B. Stevens (2016), The Radiative Forcing Model Intercomparison Project (RFMIP): experimental protocol for CMIP6, Geosci. Model Dev., 9, 3447-3460</v>
      </c>
      <c r="S306" s="16" t="str">
        <f>party!$A$6</f>
        <v>Charlotte Pascoe</v>
      </c>
      <c r="T306" s="20" t="b">
        <v>1</v>
      </c>
      <c r="U306" s="20" t="s">
        <v>42</v>
      </c>
    </row>
    <row r="307" spans="1:21" ht="45">
      <c r="A307" s="42" t="s">
        <v>6151</v>
      </c>
      <c r="B307" s="11" t="s">
        <v>6154</v>
      </c>
      <c r="C307" s="42" t="s">
        <v>7955</v>
      </c>
      <c r="D307" s="10"/>
      <c r="E307" s="201">
        <v>4</v>
      </c>
      <c r="F307" s="16" t="s">
        <v>6157</v>
      </c>
      <c r="G307" s="128" t="s">
        <v>6164</v>
      </c>
      <c r="H307" s="128" t="s">
        <v>6167</v>
      </c>
      <c r="I307" s="10" t="s">
        <v>70</v>
      </c>
      <c r="J307" s="10" t="str">
        <f>party!$A$72</f>
        <v xml:space="preserve">Robert Pincus </v>
      </c>
      <c r="K307" s="10" t="str">
        <f>party!$A$73</f>
        <v>Piers Forster</v>
      </c>
      <c r="L307" s="10" t="str">
        <f>party!$A$4</f>
        <v>Bjorn Stevens</v>
      </c>
      <c r="M307" s="22" t="str">
        <f>references!$D$64</f>
        <v>Pincus, R., P. M. Forster, B. Stevens (2016), The Radiative Forcing Model Intercomparison Project (RFMIP): experimental protocol for CMIP6, Geosci. Model Dev., 9, 3447-3460</v>
      </c>
      <c r="N307" s="22"/>
      <c r="O307" s="128"/>
      <c r="S307" s="16" t="str">
        <f>party!$A$6</f>
        <v>Charlotte Pascoe</v>
      </c>
      <c r="T307" s="20" t="b">
        <v>1</v>
      </c>
      <c r="U307" s="20" t="s">
        <v>42</v>
      </c>
    </row>
    <row r="308" spans="1:21" ht="60">
      <c r="A308" s="3" t="s">
        <v>5062</v>
      </c>
      <c r="B308" s="11" t="s">
        <v>2487</v>
      </c>
      <c r="C308" s="3" t="s">
        <v>2485</v>
      </c>
      <c r="D308" s="202"/>
      <c r="E308" s="203">
        <v>4</v>
      </c>
      <c r="F308" s="16" t="s">
        <v>2466</v>
      </c>
      <c r="G308" s="3" t="s">
        <v>6163</v>
      </c>
      <c r="H308" s="3" t="s">
        <v>2489</v>
      </c>
      <c r="I308" s="10" t="s">
        <v>70</v>
      </c>
      <c r="J308" s="10" t="str">
        <f>party!$A$72</f>
        <v xml:space="preserve">Robert Pincus </v>
      </c>
      <c r="K308" s="10" t="str">
        <f>party!$A$73</f>
        <v>Piers Forster</v>
      </c>
      <c r="L308" s="10" t="str">
        <f>party!$A$4</f>
        <v>Bjorn Stevens</v>
      </c>
      <c r="M308" s="12" t="str">
        <f>references!D$14</f>
        <v>Overview CMIP6-Endorsed MIPs</v>
      </c>
      <c r="N308" s="22" t="str">
        <f>references!$D$64</f>
        <v>Pincus, R., P. M. Forster, B. Stevens (2016), The Radiative Forcing Model Intercomparison Project (RFMIP): experimental protocol for CMIP6, Geosci. Model Dev., 9, 3447-3460</v>
      </c>
      <c r="O308" s="3"/>
      <c r="S308" s="16" t="str">
        <f>party!$A$6</f>
        <v>Charlotte Pascoe</v>
      </c>
      <c r="T308" s="20" t="b">
        <v>1</v>
      </c>
      <c r="U308" s="20" t="s">
        <v>42</v>
      </c>
    </row>
    <row r="309" spans="1:21" ht="60">
      <c r="A309" s="12" t="s">
        <v>5063</v>
      </c>
      <c r="B309" s="11" t="s">
        <v>2488</v>
      </c>
      <c r="C309" s="13" t="s">
        <v>2486</v>
      </c>
      <c r="E309" s="13">
        <v>4</v>
      </c>
      <c r="F309" s="16" t="s">
        <v>2462</v>
      </c>
      <c r="G309" s="19" t="s">
        <v>6162</v>
      </c>
      <c r="H309" s="85" t="s">
        <v>2490</v>
      </c>
      <c r="I309" s="10" t="s">
        <v>70</v>
      </c>
      <c r="J309" s="10" t="str">
        <f>party!$A$72</f>
        <v xml:space="preserve">Robert Pincus </v>
      </c>
      <c r="K309" s="10" t="str">
        <f>party!$A$73</f>
        <v>Piers Forster</v>
      </c>
      <c r="L309" s="10" t="str">
        <f>party!$A$4</f>
        <v>Bjorn Stevens</v>
      </c>
      <c r="M309" s="12" t="str">
        <f>references!D$14</f>
        <v>Overview CMIP6-Endorsed MIPs</v>
      </c>
      <c r="N309" s="22" t="str">
        <f>references!$D$64</f>
        <v>Pincus, R., P. M. Forster, B. Stevens (2016), The Radiative Forcing Model Intercomparison Project (RFMIP): experimental protocol for CMIP6, Geosci. Model Dev., 9, 3447-3460</v>
      </c>
      <c r="S309" s="16" t="str">
        <f>party!$A$6</f>
        <v>Charlotte Pascoe</v>
      </c>
      <c r="T309" s="20" t="b">
        <v>1</v>
      </c>
      <c r="U309" s="20" t="s">
        <v>42</v>
      </c>
    </row>
    <row r="310" spans="1:21" ht="60">
      <c r="A310" s="12" t="s">
        <v>4994</v>
      </c>
      <c r="B310" s="11" t="s">
        <v>2476</v>
      </c>
      <c r="C310" s="13" t="s">
        <v>2475</v>
      </c>
      <c r="E310" s="13">
        <v>4</v>
      </c>
      <c r="F310" s="16" t="s">
        <v>2510</v>
      </c>
      <c r="G310" s="19" t="s">
        <v>2463</v>
      </c>
      <c r="H310" s="85" t="s">
        <v>2464</v>
      </c>
      <c r="I310" s="10" t="s">
        <v>70</v>
      </c>
      <c r="J310" s="10" t="str">
        <f>party!$A$72</f>
        <v xml:space="preserve">Robert Pincus </v>
      </c>
      <c r="K310" s="10" t="str">
        <f>party!$A$73</f>
        <v>Piers Forster</v>
      </c>
      <c r="L310" s="10" t="str">
        <f>party!$A$4</f>
        <v>Bjorn Stevens</v>
      </c>
      <c r="M310" s="12" t="str">
        <f>references!D$14</f>
        <v>Overview CMIP6-Endorsed MIPs</v>
      </c>
      <c r="N310" s="22" t="str">
        <f>references!$D$64</f>
        <v>Pincus, R., P. M. Forster, B. Stevens (2016), The Radiative Forcing Model Intercomparison Project (RFMIP): experimental protocol for CMIP6, Geosci. Model Dev., 9, 3447-3460</v>
      </c>
      <c r="S310" s="16" t="str">
        <f>party!$A$6</f>
        <v>Charlotte Pascoe</v>
      </c>
      <c r="T310" s="20" t="b">
        <v>1</v>
      </c>
      <c r="U310" s="20" t="s">
        <v>42</v>
      </c>
    </row>
    <row r="311" spans="1:21" ht="60">
      <c r="A311" s="12" t="s">
        <v>2469</v>
      </c>
      <c r="B311" s="11" t="s">
        <v>2470</v>
      </c>
      <c r="C311" s="13" t="s">
        <v>2469</v>
      </c>
      <c r="E311" s="13">
        <v>4</v>
      </c>
      <c r="F311" s="16" t="s">
        <v>2511</v>
      </c>
      <c r="G311" s="19" t="s">
        <v>2472</v>
      </c>
      <c r="H311" s="85" t="s">
        <v>2471</v>
      </c>
      <c r="I311" s="10" t="s">
        <v>70</v>
      </c>
      <c r="J311" s="10" t="str">
        <f>party!$A$72</f>
        <v xml:space="preserve">Robert Pincus </v>
      </c>
      <c r="K311" s="10" t="str">
        <f>party!$A$73</f>
        <v>Piers Forster</v>
      </c>
      <c r="L311" s="10" t="str">
        <f>party!$A$4</f>
        <v>Bjorn Stevens</v>
      </c>
      <c r="M311" s="12" t="str">
        <f>references!D$14</f>
        <v>Overview CMIP6-Endorsed MIPs</v>
      </c>
      <c r="N311" s="22" t="str">
        <f>references!$D$64</f>
        <v>Pincus, R., P. M. Forster, B. Stevens (2016), The Radiative Forcing Model Intercomparison Project (RFMIP): experimental protocol for CMIP6, Geosci. Model Dev., 9, 3447-3460</v>
      </c>
      <c r="S311" s="16" t="str">
        <f>party!$A$6</f>
        <v>Charlotte Pascoe</v>
      </c>
      <c r="T311" s="20" t="b">
        <v>1</v>
      </c>
      <c r="U311" s="20" t="s">
        <v>42</v>
      </c>
    </row>
    <row r="312" spans="1:21" ht="60">
      <c r="A312" s="12" t="s">
        <v>6152</v>
      </c>
      <c r="B312" s="11" t="s">
        <v>6153</v>
      </c>
      <c r="C312" s="12" t="s">
        <v>7956</v>
      </c>
      <c r="D312" s="185"/>
      <c r="E312" s="12">
        <v>4</v>
      </c>
      <c r="F312" s="16" t="s">
        <v>6158</v>
      </c>
      <c r="G312" s="19" t="s">
        <v>6161</v>
      </c>
      <c r="H312" s="85" t="s">
        <v>6168</v>
      </c>
      <c r="I312" s="10" t="s">
        <v>70</v>
      </c>
      <c r="J312" s="10" t="str">
        <f>party!$A$72</f>
        <v xml:space="preserve">Robert Pincus </v>
      </c>
      <c r="K312" s="10" t="str">
        <f>party!$A$73</f>
        <v>Piers Forster</v>
      </c>
      <c r="L312" s="10" t="str">
        <f>party!$A$4</f>
        <v>Bjorn Stevens</v>
      </c>
      <c r="M312" s="12" t="str">
        <f>references!D$14</f>
        <v>Overview CMIP6-Endorsed MIPs</v>
      </c>
      <c r="N312" s="22" t="str">
        <f>references!$D$64</f>
        <v>Pincus, R., P. M. Forster, B. Stevens (2016), The Radiative Forcing Model Intercomparison Project (RFMIP): experimental protocol for CMIP6, Geosci. Model Dev., 9, 3447-3460</v>
      </c>
      <c r="S312" s="16" t="str">
        <f>party!$A$6</f>
        <v>Charlotte Pascoe</v>
      </c>
      <c r="T312" s="20" t="b">
        <v>1</v>
      </c>
      <c r="U312" s="20" t="s">
        <v>42</v>
      </c>
    </row>
    <row r="313" spans="1:21" ht="60">
      <c r="A313" s="12" t="s">
        <v>5086</v>
      </c>
      <c r="B313" s="11" t="s">
        <v>2480</v>
      </c>
      <c r="C313" s="13" t="s">
        <v>2479</v>
      </c>
      <c r="E313" s="13">
        <v>4</v>
      </c>
      <c r="F313" s="16" t="s">
        <v>6159</v>
      </c>
      <c r="G313" s="19" t="s">
        <v>2481</v>
      </c>
      <c r="H313" s="85" t="s">
        <v>2491</v>
      </c>
      <c r="I313" s="10" t="s">
        <v>70</v>
      </c>
      <c r="J313" s="10" t="str">
        <f>party!$A$72</f>
        <v xml:space="preserve">Robert Pincus </v>
      </c>
      <c r="K313" s="10" t="str">
        <f>party!$A$73</f>
        <v>Piers Forster</v>
      </c>
      <c r="L313" s="10" t="str">
        <f>party!$A$4</f>
        <v>Bjorn Stevens</v>
      </c>
      <c r="M313" s="12" t="str">
        <f>references!D$14</f>
        <v>Overview CMIP6-Endorsed MIPs</v>
      </c>
      <c r="N313" s="22" t="str">
        <f>references!$D$64</f>
        <v>Pincus, R., P. M. Forster, B. Stevens (2016), The Radiative Forcing Model Intercomparison Project (RFMIP): experimental protocol for CMIP6, Geosci. Model Dev., 9, 3447-3460</v>
      </c>
      <c r="S313" s="16" t="str">
        <f>party!$A$6</f>
        <v>Charlotte Pascoe</v>
      </c>
      <c r="T313" s="20" t="b">
        <v>1</v>
      </c>
      <c r="U313" s="20" t="s">
        <v>42</v>
      </c>
    </row>
    <row r="314" spans="1:21" ht="60">
      <c r="A314" s="12" t="s">
        <v>5085</v>
      </c>
      <c r="B314" s="11" t="s">
        <v>2483</v>
      </c>
      <c r="C314" s="12" t="s">
        <v>2482</v>
      </c>
      <c r="D314" s="185"/>
      <c r="E314" s="12">
        <v>4</v>
      </c>
      <c r="F314" s="16" t="s">
        <v>6160</v>
      </c>
      <c r="G314" s="19" t="s">
        <v>2484</v>
      </c>
      <c r="H314" s="85" t="s">
        <v>2492</v>
      </c>
      <c r="I314" s="10" t="s">
        <v>70</v>
      </c>
      <c r="J314" s="10" t="str">
        <f>party!$A$72</f>
        <v xml:space="preserve">Robert Pincus </v>
      </c>
      <c r="K314" s="10" t="str">
        <f>party!$A$73</f>
        <v>Piers Forster</v>
      </c>
      <c r="L314" s="10" t="str">
        <f>party!$A$4</f>
        <v>Bjorn Stevens</v>
      </c>
      <c r="M314" s="12" t="str">
        <f>references!D$14</f>
        <v>Overview CMIP6-Endorsed MIPs</v>
      </c>
      <c r="N314" s="22" t="str">
        <f>references!$D$64</f>
        <v>Pincus, R., P. M. Forster, B. Stevens (2016), The Radiative Forcing Model Intercomparison Project (RFMIP): experimental protocol for CMIP6, Geosci. Model Dev., 9, 3447-3460</v>
      </c>
      <c r="S314" s="16" t="str">
        <f>party!$A$6</f>
        <v>Charlotte Pascoe</v>
      </c>
      <c r="T314" s="20" t="b">
        <v>1</v>
      </c>
      <c r="U314" s="20" t="s">
        <v>42</v>
      </c>
    </row>
    <row r="315" spans="1:21" ht="60">
      <c r="A315" s="3" t="s">
        <v>5084</v>
      </c>
      <c r="B315" s="11" t="s">
        <v>2493</v>
      </c>
      <c r="C315" s="3" t="s">
        <v>2494</v>
      </c>
      <c r="D315" s="204"/>
      <c r="E315" s="205">
        <v>4</v>
      </c>
      <c r="F315" s="16" t="s">
        <v>2497</v>
      </c>
      <c r="G315" s="3" t="s">
        <v>5065</v>
      </c>
      <c r="H315" s="3" t="s">
        <v>2499</v>
      </c>
      <c r="I315" s="10" t="s">
        <v>70</v>
      </c>
      <c r="J315" s="10" t="str">
        <f>party!$A$72</f>
        <v xml:space="preserve">Robert Pincus </v>
      </c>
      <c r="K315" s="10" t="str">
        <f>party!$A$73</f>
        <v>Piers Forster</v>
      </c>
      <c r="L315" s="10" t="str">
        <f>party!$A$4</f>
        <v>Bjorn Stevens</v>
      </c>
      <c r="M315" s="12" t="str">
        <f>references!D$14</f>
        <v>Overview CMIP6-Endorsed MIPs</v>
      </c>
      <c r="N315" s="22" t="str">
        <f>references!$D$64</f>
        <v>Pincus, R., P. M. Forster, B. Stevens (2016), The Radiative Forcing Model Intercomparison Project (RFMIP): experimental protocol for CMIP6, Geosci. Model Dev., 9, 3447-3460</v>
      </c>
      <c r="O315" s="3"/>
      <c r="S315" s="16" t="str">
        <f>party!$A$6</f>
        <v>Charlotte Pascoe</v>
      </c>
      <c r="T315" s="20" t="b">
        <v>1</v>
      </c>
      <c r="U315" s="20" t="s">
        <v>42</v>
      </c>
    </row>
    <row r="316" spans="1:21" ht="60">
      <c r="A316" s="12" t="s">
        <v>5083</v>
      </c>
      <c r="B316" s="11" t="s">
        <v>2496</v>
      </c>
      <c r="C316" s="13" t="s">
        <v>2495</v>
      </c>
      <c r="E316" s="13">
        <v>4</v>
      </c>
      <c r="F316" s="16" t="s">
        <v>2498</v>
      </c>
      <c r="G316" s="19" t="s">
        <v>5066</v>
      </c>
      <c r="H316" s="85" t="s">
        <v>2500</v>
      </c>
      <c r="I316" s="10" t="s">
        <v>70</v>
      </c>
      <c r="J316" s="10" t="str">
        <f>party!$A$72</f>
        <v xml:space="preserve">Robert Pincus </v>
      </c>
      <c r="K316" s="10" t="str">
        <f>party!$A$73</f>
        <v>Piers Forster</v>
      </c>
      <c r="L316" s="10" t="str">
        <f>party!$A$4</f>
        <v>Bjorn Stevens</v>
      </c>
      <c r="M316" s="12" t="str">
        <f>references!D$14</f>
        <v>Overview CMIP6-Endorsed MIPs</v>
      </c>
      <c r="N316" s="22" t="str">
        <f>references!$D$64</f>
        <v>Pincus, R., P. M. Forster, B. Stevens (2016), The Radiative Forcing Model Intercomparison Project (RFMIP): experimental protocol for CMIP6, Geosci. Model Dev., 9, 3447-3460</v>
      </c>
      <c r="S316" s="16" t="str">
        <f>party!$A$6</f>
        <v>Charlotte Pascoe</v>
      </c>
      <c r="T316" s="20" t="b">
        <v>1</v>
      </c>
      <c r="U316" s="20" t="s">
        <v>42</v>
      </c>
    </row>
    <row r="317" spans="1:21" ht="60">
      <c r="A317" s="12" t="s">
        <v>5082</v>
      </c>
      <c r="B317" s="11" t="s">
        <v>5081</v>
      </c>
      <c r="C317" s="13" t="s">
        <v>5080</v>
      </c>
      <c r="E317" s="13">
        <v>4</v>
      </c>
      <c r="F317" s="16" t="s">
        <v>5079</v>
      </c>
      <c r="G317" s="19" t="s">
        <v>5077</v>
      </c>
      <c r="H317" s="85" t="s">
        <v>5078</v>
      </c>
      <c r="I317" s="10" t="s">
        <v>70</v>
      </c>
      <c r="J317" s="10" t="str">
        <f>party!$A$72</f>
        <v xml:space="preserve">Robert Pincus </v>
      </c>
      <c r="K317" s="10" t="str">
        <f>party!$A$73</f>
        <v>Piers Forster</v>
      </c>
      <c r="L317" s="10" t="str">
        <f>party!$A$4</f>
        <v>Bjorn Stevens</v>
      </c>
      <c r="M317" s="12" t="str">
        <f>references!D$14</f>
        <v>Overview CMIP6-Endorsed MIPs</v>
      </c>
      <c r="N317" s="22" t="str">
        <f>references!$D$64</f>
        <v>Pincus, R., P. M. Forster, B. Stevens (2016), The Radiative Forcing Model Intercomparison Project (RFMIP): experimental protocol for CMIP6, Geosci. Model Dev., 9, 3447-3460</v>
      </c>
      <c r="S317" s="16" t="str">
        <f>party!$A$6</f>
        <v>Charlotte Pascoe</v>
      </c>
      <c r="T317" s="20" t="b">
        <v>1</v>
      </c>
      <c r="U317" s="20" t="s">
        <v>42</v>
      </c>
    </row>
    <row r="318" spans="1:21" ht="60">
      <c r="A318" s="12" t="s">
        <v>2502</v>
      </c>
      <c r="B318" s="11" t="s">
        <v>2503</v>
      </c>
      <c r="C318" s="13" t="s">
        <v>2502</v>
      </c>
      <c r="E318" s="13">
        <v>4</v>
      </c>
      <c r="F318" s="16" t="s">
        <v>2512</v>
      </c>
      <c r="G318" s="19" t="s">
        <v>2516</v>
      </c>
      <c r="H318" s="85" t="s">
        <v>2520</v>
      </c>
      <c r="I318" s="10" t="s">
        <v>70</v>
      </c>
      <c r="J318" s="10" t="str">
        <f>party!$A$72</f>
        <v xml:space="preserve">Robert Pincus </v>
      </c>
      <c r="K318" s="10" t="str">
        <f>party!$A$73</f>
        <v>Piers Forster</v>
      </c>
      <c r="L318" s="10" t="str">
        <f>party!$A$4</f>
        <v>Bjorn Stevens</v>
      </c>
      <c r="M318" s="12" t="str">
        <f>references!D$14</f>
        <v>Overview CMIP6-Endorsed MIPs</v>
      </c>
      <c r="N318" s="22" t="str">
        <f>references!$D$64</f>
        <v>Pincus, R., P. M. Forster, B. Stevens (2016), The Radiative Forcing Model Intercomparison Project (RFMIP): experimental protocol for CMIP6, Geosci. Model Dev., 9, 3447-3460</v>
      </c>
      <c r="S318" s="16" t="str">
        <f>party!$A$6</f>
        <v>Charlotte Pascoe</v>
      </c>
      <c r="T318" s="20" t="b">
        <v>1</v>
      </c>
      <c r="U318" s="20" t="s">
        <v>42</v>
      </c>
    </row>
    <row r="319" spans="1:21" ht="60">
      <c r="A319" s="12" t="s">
        <v>2504</v>
      </c>
      <c r="B319" s="11" t="s">
        <v>2505</v>
      </c>
      <c r="C319" s="13" t="s">
        <v>2504</v>
      </c>
      <c r="E319" s="13">
        <v>4</v>
      </c>
      <c r="F319" s="16" t="s">
        <v>2513</v>
      </c>
      <c r="G319" s="107" t="s">
        <v>2517</v>
      </c>
      <c r="H319" s="108" t="s">
        <v>2521</v>
      </c>
      <c r="I319" s="10" t="s">
        <v>70</v>
      </c>
      <c r="J319" s="10" t="str">
        <f>party!$A$72</f>
        <v xml:space="preserve">Robert Pincus </v>
      </c>
      <c r="K319" s="10" t="str">
        <f>party!$A$73</f>
        <v>Piers Forster</v>
      </c>
      <c r="L319" s="10" t="str">
        <f>party!$A$4</f>
        <v>Bjorn Stevens</v>
      </c>
      <c r="M319" s="12" t="str">
        <f>references!D$14</f>
        <v>Overview CMIP6-Endorsed MIPs</v>
      </c>
      <c r="N319" s="22" t="str">
        <f>references!$D$64</f>
        <v>Pincus, R., P. M. Forster, B. Stevens (2016), The Radiative Forcing Model Intercomparison Project (RFMIP): experimental protocol for CMIP6, Geosci. Model Dev., 9, 3447-3460</v>
      </c>
      <c r="S319" s="16" t="str">
        <f>party!$A$6</f>
        <v>Charlotte Pascoe</v>
      </c>
      <c r="T319" s="20" t="b">
        <v>1</v>
      </c>
      <c r="U319" s="20" t="s">
        <v>42</v>
      </c>
    </row>
    <row r="320" spans="1:21" ht="60">
      <c r="A320" s="12" t="s">
        <v>2506</v>
      </c>
      <c r="B320" s="11" t="s">
        <v>2507</v>
      </c>
      <c r="C320" s="13" t="s">
        <v>2506</v>
      </c>
      <c r="E320" s="13">
        <v>4</v>
      </c>
      <c r="F320" s="16" t="s">
        <v>2514</v>
      </c>
      <c r="G320" s="107" t="s">
        <v>2518</v>
      </c>
      <c r="H320" s="108" t="s">
        <v>2522</v>
      </c>
      <c r="I320" s="10" t="s">
        <v>70</v>
      </c>
      <c r="J320" s="10" t="str">
        <f>party!$A$72</f>
        <v xml:space="preserve">Robert Pincus </v>
      </c>
      <c r="K320" s="10" t="str">
        <f>party!$A$73</f>
        <v>Piers Forster</v>
      </c>
      <c r="L320" s="10" t="str">
        <f>party!$A$4</f>
        <v>Bjorn Stevens</v>
      </c>
      <c r="M320" s="12" t="str">
        <f>references!D$14</f>
        <v>Overview CMIP6-Endorsed MIPs</v>
      </c>
      <c r="N320" s="22" t="str">
        <f>references!$D$64</f>
        <v>Pincus, R., P. M. Forster, B. Stevens (2016), The Radiative Forcing Model Intercomparison Project (RFMIP): experimental protocol for CMIP6, Geosci. Model Dev., 9, 3447-3460</v>
      </c>
      <c r="S320" s="16" t="str">
        <f>party!$A$6</f>
        <v>Charlotte Pascoe</v>
      </c>
      <c r="T320" s="20" t="b">
        <v>1</v>
      </c>
      <c r="U320" s="20" t="s">
        <v>42</v>
      </c>
    </row>
    <row r="321" spans="1:21" ht="60">
      <c r="A321" s="12" t="s">
        <v>2508</v>
      </c>
      <c r="B321" s="11" t="s">
        <v>2509</v>
      </c>
      <c r="C321" s="13" t="s">
        <v>2508</v>
      </c>
      <c r="E321" s="13">
        <v>4</v>
      </c>
      <c r="F321" s="16" t="s">
        <v>2515</v>
      </c>
      <c r="G321" s="107" t="s">
        <v>2519</v>
      </c>
      <c r="H321" s="108" t="s">
        <v>2523</v>
      </c>
      <c r="I321" s="10" t="s">
        <v>70</v>
      </c>
      <c r="J321" s="10" t="str">
        <f>party!$A$72</f>
        <v xml:space="preserve">Robert Pincus </v>
      </c>
      <c r="K321" s="10" t="str">
        <f>party!$A$73</f>
        <v>Piers Forster</v>
      </c>
      <c r="L321" s="10" t="str">
        <f>party!$A$4</f>
        <v>Bjorn Stevens</v>
      </c>
      <c r="M321" s="12" t="str">
        <f>references!D$14</f>
        <v>Overview CMIP6-Endorsed MIPs</v>
      </c>
      <c r="N321" s="22" t="str">
        <f>references!$D$64</f>
        <v>Pincus, R., P. M. Forster, B. Stevens (2016), The Radiative Forcing Model Intercomparison Project (RFMIP): experimental protocol for CMIP6, Geosci. Model Dev., 9, 3447-3460</v>
      </c>
      <c r="S321" s="16" t="str">
        <f>party!$A$6</f>
        <v>Charlotte Pascoe</v>
      </c>
      <c r="T321" s="20" t="b">
        <v>1</v>
      </c>
      <c r="U321" s="20" t="s">
        <v>42</v>
      </c>
    </row>
    <row r="322" spans="1:21" ht="60">
      <c r="A322" s="12" t="s">
        <v>6047</v>
      </c>
      <c r="B322" s="11" t="s">
        <v>6068</v>
      </c>
      <c r="C322" s="12" t="s">
        <v>6088</v>
      </c>
      <c r="D322" s="185"/>
      <c r="E322" s="12">
        <v>4</v>
      </c>
      <c r="F322" s="16" t="s">
        <v>7972</v>
      </c>
      <c r="G322" s="19" t="s">
        <v>6124</v>
      </c>
      <c r="H322" s="85" t="s">
        <v>2532</v>
      </c>
      <c r="I322" s="10" t="s">
        <v>70</v>
      </c>
      <c r="J322" s="10" t="str">
        <f>party!$A$72</f>
        <v xml:space="preserve">Robert Pincus </v>
      </c>
      <c r="K322" s="10" t="str">
        <f>party!$A$73</f>
        <v>Piers Forster</v>
      </c>
      <c r="L322" s="10" t="str">
        <f>party!$A$4</f>
        <v>Bjorn Stevens</v>
      </c>
      <c r="M322" s="12" t="str">
        <f>references!D$14</f>
        <v>Overview CMIP6-Endorsed MIPs</v>
      </c>
      <c r="N322" s="22" t="str">
        <f>references!$D$64</f>
        <v>Pincus, R., P. M. Forster, B. Stevens (2016), The Radiative Forcing Model Intercomparison Project (RFMIP): experimental protocol for CMIP6, Geosci. Model Dev., 9, 3447-3460</v>
      </c>
      <c r="S322" s="16" t="str">
        <f>party!$A$6</f>
        <v>Charlotte Pascoe</v>
      </c>
      <c r="T322" s="20" t="b">
        <v>1</v>
      </c>
      <c r="U322" s="20" t="s">
        <v>42</v>
      </c>
    </row>
    <row r="323" spans="1:21" ht="60">
      <c r="A323" s="12" t="s">
        <v>6048</v>
      </c>
      <c r="B323" s="11" t="s">
        <v>6069</v>
      </c>
      <c r="C323" s="12" t="s">
        <v>6089</v>
      </c>
      <c r="D323" s="185"/>
      <c r="E323" s="12">
        <v>4</v>
      </c>
      <c r="F323" s="16" t="s">
        <v>7973</v>
      </c>
      <c r="G323" s="19" t="s">
        <v>6125</v>
      </c>
      <c r="H323" s="85" t="s">
        <v>2533</v>
      </c>
      <c r="I323" s="10" t="s">
        <v>70</v>
      </c>
      <c r="J323" s="10" t="str">
        <f>party!$A$72</f>
        <v xml:space="preserve">Robert Pincus </v>
      </c>
      <c r="K323" s="10" t="str">
        <f>party!$A$73</f>
        <v>Piers Forster</v>
      </c>
      <c r="L323" s="10" t="str">
        <f>party!$A$4</f>
        <v>Bjorn Stevens</v>
      </c>
      <c r="M323" s="12" t="str">
        <f>references!D$14</f>
        <v>Overview CMIP6-Endorsed MIPs</v>
      </c>
      <c r="N323" s="22" t="str">
        <f>references!$D$64</f>
        <v>Pincus, R., P. M. Forster, B. Stevens (2016), The Radiative Forcing Model Intercomparison Project (RFMIP): experimental protocol for CMIP6, Geosci. Model Dev., 9, 3447-3460</v>
      </c>
      <c r="S323" s="16" t="str">
        <f>party!$A$6</f>
        <v>Charlotte Pascoe</v>
      </c>
      <c r="T323" s="20" t="b">
        <v>1</v>
      </c>
      <c r="U323" s="20" t="s">
        <v>42</v>
      </c>
    </row>
    <row r="324" spans="1:21" ht="60">
      <c r="A324" s="12" t="s">
        <v>6049</v>
      </c>
      <c r="B324" s="11" t="s">
        <v>6675</v>
      </c>
      <c r="C324" s="12" t="s">
        <v>6090</v>
      </c>
      <c r="D324" s="185"/>
      <c r="E324" s="12">
        <v>4</v>
      </c>
      <c r="F324" s="16" t="s">
        <v>7974</v>
      </c>
      <c r="G324" s="19" t="s">
        <v>6126</v>
      </c>
      <c r="H324" s="108" t="s">
        <v>5059</v>
      </c>
      <c r="I324" s="10" t="s">
        <v>70</v>
      </c>
      <c r="J324" s="10" t="str">
        <f>party!$A$72</f>
        <v xml:space="preserve">Robert Pincus </v>
      </c>
      <c r="K324" s="10" t="str">
        <f>party!$A$73</f>
        <v>Piers Forster</v>
      </c>
      <c r="L324" s="10" t="str">
        <f>party!$A$4</f>
        <v>Bjorn Stevens</v>
      </c>
      <c r="M324" s="12" t="str">
        <f>references!D$14</f>
        <v>Overview CMIP6-Endorsed MIPs</v>
      </c>
      <c r="N324" s="22" t="str">
        <f>references!$D$64</f>
        <v>Pincus, R., P. M. Forster, B. Stevens (2016), The Radiative Forcing Model Intercomparison Project (RFMIP): experimental protocol for CMIP6, Geosci. Model Dev., 9, 3447-3460</v>
      </c>
      <c r="S324" s="16" t="str">
        <f>party!$A$6</f>
        <v>Charlotte Pascoe</v>
      </c>
      <c r="T324" s="20" t="b">
        <v>1</v>
      </c>
      <c r="U324" s="20" t="s">
        <v>42</v>
      </c>
    </row>
    <row r="325" spans="1:21" ht="60">
      <c r="A325" s="12" t="s">
        <v>6050</v>
      </c>
      <c r="B325" s="11" t="s">
        <v>6070</v>
      </c>
      <c r="C325" s="12" t="s">
        <v>6091</v>
      </c>
      <c r="D325" s="185"/>
      <c r="E325" s="12">
        <v>4</v>
      </c>
      <c r="F325" s="16" t="s">
        <v>7975</v>
      </c>
      <c r="G325" s="19" t="s">
        <v>6127</v>
      </c>
      <c r="H325" s="108" t="s">
        <v>5060</v>
      </c>
      <c r="I325" s="10" t="s">
        <v>70</v>
      </c>
      <c r="J325" s="10" t="str">
        <f>party!$A$72</f>
        <v xml:space="preserve">Robert Pincus </v>
      </c>
      <c r="K325" s="10" t="str">
        <f>party!$A$73</f>
        <v>Piers Forster</v>
      </c>
      <c r="L325" s="10" t="str">
        <f>party!$A$4</f>
        <v>Bjorn Stevens</v>
      </c>
      <c r="M325" s="12" t="str">
        <f>references!D$14</f>
        <v>Overview CMIP6-Endorsed MIPs</v>
      </c>
      <c r="N325" s="22" t="str">
        <f>references!$D$64</f>
        <v>Pincus, R., P. M. Forster, B. Stevens (2016), The Radiative Forcing Model Intercomparison Project (RFMIP): experimental protocol for CMIP6, Geosci. Model Dev., 9, 3447-3460</v>
      </c>
      <c r="S325" s="16" t="str">
        <f>party!$A$6</f>
        <v>Charlotte Pascoe</v>
      </c>
      <c r="T325" s="20" t="b">
        <v>1</v>
      </c>
      <c r="U325" s="20" t="s">
        <v>42</v>
      </c>
    </row>
    <row r="326" spans="1:21" ht="60">
      <c r="A326" s="12" t="s">
        <v>6051</v>
      </c>
      <c r="B326" s="11" t="s">
        <v>6071</v>
      </c>
      <c r="C326" s="12" t="s">
        <v>6092</v>
      </c>
      <c r="D326" s="185"/>
      <c r="E326" s="12">
        <v>4</v>
      </c>
      <c r="F326" s="16" t="s">
        <v>7976</v>
      </c>
      <c r="G326" s="19" t="s">
        <v>6128</v>
      </c>
      <c r="H326" s="108" t="s">
        <v>2534</v>
      </c>
      <c r="I326" s="10" t="s">
        <v>70</v>
      </c>
      <c r="J326" s="10" t="str">
        <f>party!$A$72</f>
        <v xml:space="preserve">Robert Pincus </v>
      </c>
      <c r="K326" s="10" t="str">
        <f>party!$A$73</f>
        <v>Piers Forster</v>
      </c>
      <c r="L326" s="10" t="str">
        <f>party!$A$4</f>
        <v>Bjorn Stevens</v>
      </c>
      <c r="M326" s="12" t="str">
        <f>references!D$14</f>
        <v>Overview CMIP6-Endorsed MIPs</v>
      </c>
      <c r="N326" s="22" t="str">
        <f>references!$D$64</f>
        <v>Pincus, R., P. M. Forster, B. Stevens (2016), The Radiative Forcing Model Intercomparison Project (RFMIP): experimental protocol for CMIP6, Geosci. Model Dev., 9, 3447-3460</v>
      </c>
      <c r="S326" s="16" t="str">
        <f>party!$A$6</f>
        <v>Charlotte Pascoe</v>
      </c>
      <c r="T326" s="20" t="b">
        <v>1</v>
      </c>
      <c r="U326" s="20" t="s">
        <v>42</v>
      </c>
    </row>
    <row r="327" spans="1:21" ht="120">
      <c r="A327" s="12" t="s">
        <v>6052</v>
      </c>
      <c r="B327" s="11" t="s">
        <v>6072</v>
      </c>
      <c r="C327" s="12" t="s">
        <v>6093</v>
      </c>
      <c r="D327" s="185"/>
      <c r="E327" s="12">
        <v>3</v>
      </c>
      <c r="F327" s="16" t="s">
        <v>6110</v>
      </c>
      <c r="G327" s="19" t="s">
        <v>6129</v>
      </c>
      <c r="H327" s="85" t="s">
        <v>2557</v>
      </c>
      <c r="I327" s="10" t="s">
        <v>70</v>
      </c>
      <c r="J327" s="10" t="str">
        <f>party!$A$72</f>
        <v xml:space="preserve">Robert Pincus </v>
      </c>
      <c r="K327" s="10" t="str">
        <f>party!$A$73</f>
        <v>Piers Forster</v>
      </c>
      <c r="L327" s="10" t="str">
        <f>party!$A$4</f>
        <v>Bjorn Stevens</v>
      </c>
      <c r="M327" s="12" t="str">
        <f>references!D$14</f>
        <v>Overview CMIP6-Endorsed MIPs</v>
      </c>
      <c r="N327" s="22" t="str">
        <f>references!$D$64</f>
        <v>Pincus, R., P. M. Forster, B. Stevens (2016), The Radiative Forcing Model Intercomparison Project (RFMIP): experimental protocol for CMIP6, Geosci. Model Dev., 9, 3447-3460</v>
      </c>
      <c r="O327"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R327" s="3" t="str">
        <f>url!$A$169</f>
        <v>Historical greenhouse gas concentrations for climate modelling (CMIP6)</v>
      </c>
      <c r="S327" s="16" t="str">
        <f>party!$A$6</f>
        <v>Charlotte Pascoe</v>
      </c>
      <c r="T327" s="20" t="b">
        <v>1</v>
      </c>
      <c r="U327" s="20" t="s">
        <v>42</v>
      </c>
    </row>
    <row r="328" spans="1:21" ht="60">
      <c r="A328" s="49" t="s">
        <v>6053</v>
      </c>
      <c r="B328" s="11" t="s">
        <v>6073</v>
      </c>
      <c r="C328" s="13" t="s">
        <v>6094</v>
      </c>
      <c r="E328" s="13">
        <v>3</v>
      </c>
      <c r="F328" s="16" t="s">
        <v>6111</v>
      </c>
      <c r="G328" s="19" t="s">
        <v>6130</v>
      </c>
      <c r="H328" s="85" t="s">
        <v>2557</v>
      </c>
      <c r="I328" s="10" t="s">
        <v>70</v>
      </c>
      <c r="J328" s="10" t="str">
        <f>party!$A$72</f>
        <v xml:space="preserve">Robert Pincus </v>
      </c>
      <c r="K328" s="10" t="str">
        <f>party!$A$73</f>
        <v>Piers Forster</v>
      </c>
      <c r="L328" s="10" t="str">
        <f>party!$A$4</f>
        <v>Bjorn Stevens</v>
      </c>
      <c r="M328" s="12" t="str">
        <f>references!D$14</f>
        <v>Overview CMIP6-Endorsed MIPs</v>
      </c>
      <c r="N328" s="151" t="str">
        <f>references!$D$6</f>
        <v>Global Gridded Land Use Forcing Datasets (LUH2 v0.1)</v>
      </c>
      <c r="O328" s="22" t="str">
        <f>references!$D$64</f>
        <v>Pincus, R., P. M. Forster, B. Stevens (2016), The Radiative Forcing Model Intercomparison Project (RFMIP): experimental protocol for CMIP6, Geosci. Model Dev., 9, 3447-3460</v>
      </c>
      <c r="R328" s="3" t="str">
        <f>url!$A$6</f>
        <v>Global Gridded Land Use Forcing Datasets</v>
      </c>
      <c r="S328" s="16" t="str">
        <f>party!$A$6</f>
        <v>Charlotte Pascoe</v>
      </c>
      <c r="T328" s="20" t="b">
        <v>1</v>
      </c>
      <c r="U328" s="20" t="s">
        <v>42</v>
      </c>
    </row>
    <row r="329" spans="1:21" ht="60">
      <c r="A329" s="12" t="s">
        <v>6054</v>
      </c>
      <c r="B329" s="11" t="s">
        <v>6074</v>
      </c>
      <c r="C329" s="12" t="s">
        <v>6095</v>
      </c>
      <c r="D329" s="185"/>
      <c r="E329" s="12">
        <v>4</v>
      </c>
      <c r="F329" s="16" t="s">
        <v>6112</v>
      </c>
      <c r="G329" s="107" t="s">
        <v>6131</v>
      </c>
      <c r="H329" s="85" t="s">
        <v>2557</v>
      </c>
      <c r="I329" s="10" t="s">
        <v>70</v>
      </c>
      <c r="J329" s="10" t="str">
        <f>party!$A$72</f>
        <v xml:space="preserve">Robert Pincus </v>
      </c>
      <c r="K329" s="10" t="str">
        <f>party!$A$73</f>
        <v>Piers Forster</v>
      </c>
      <c r="L329" s="10" t="str">
        <f>party!$A$4</f>
        <v>Bjorn Stevens</v>
      </c>
      <c r="M329" s="12" t="str">
        <f>references!D$14</f>
        <v>Overview CMIP6-Endorsed MIPs</v>
      </c>
      <c r="N329" s="151" t="str">
        <f>references!$D$2</f>
        <v>Aerosol forcing fields for CMIP6</v>
      </c>
      <c r="O329" s="22" t="str">
        <f>references!$D$64</f>
        <v>Pincus, R., P. M. Forster, B. Stevens (2016), The Radiative Forcing Model Intercomparison Project (RFMIP): experimental protocol for CMIP6, Geosci. Model Dev., 9, 3447-3460</v>
      </c>
      <c r="R329" s="3" t="str">
        <f>url!$A$2</f>
        <v>Aerosol forcing fields for CMIP6</v>
      </c>
      <c r="S329" s="16" t="str">
        <f>party!$A$6</f>
        <v>Charlotte Pascoe</v>
      </c>
      <c r="T329" s="20" t="b">
        <v>1</v>
      </c>
      <c r="U329" s="20" t="s">
        <v>42</v>
      </c>
    </row>
    <row r="330" spans="1:21" ht="60">
      <c r="A330" s="12" t="s">
        <v>6060</v>
      </c>
      <c r="B330" s="11" t="s">
        <v>6075</v>
      </c>
      <c r="C330" s="12" t="s">
        <v>6096</v>
      </c>
      <c r="D330" s="185"/>
      <c r="E330" s="12">
        <v>4</v>
      </c>
      <c r="F330" s="16" t="s">
        <v>6113</v>
      </c>
      <c r="G330" s="107" t="s">
        <v>6132</v>
      </c>
      <c r="H330" s="85" t="s">
        <v>2557</v>
      </c>
      <c r="I330" s="10" t="s">
        <v>70</v>
      </c>
      <c r="J330" s="10" t="str">
        <f>party!$A$72</f>
        <v xml:space="preserve">Robert Pincus </v>
      </c>
      <c r="K330" s="10" t="str">
        <f>party!$A$73</f>
        <v>Piers Forster</v>
      </c>
      <c r="L330" s="10" t="str">
        <f>party!$A$4</f>
        <v>Bjorn Stevens</v>
      </c>
      <c r="M330" s="12" t="str">
        <f>references!D$14</f>
        <v>Overview CMIP6-Endorsed MIPs</v>
      </c>
      <c r="N330" s="151" t="str">
        <f>references!$D$2</f>
        <v>Aerosol forcing fields for CMIP6</v>
      </c>
      <c r="O330" s="22" t="str">
        <f>references!$D$64</f>
        <v>Pincus, R., P. M. Forster, B. Stevens (2016), The Radiative Forcing Model Intercomparison Project (RFMIP): experimental protocol for CMIP6, Geosci. Model Dev., 9, 3447-3460</v>
      </c>
      <c r="R330" s="3" t="str">
        <f>url!$A$2</f>
        <v>Aerosol forcing fields for CMIP6</v>
      </c>
      <c r="S330" s="16" t="str">
        <f>party!$A$6</f>
        <v>Charlotte Pascoe</v>
      </c>
      <c r="T330" s="20" t="b">
        <v>1</v>
      </c>
      <c r="U330" s="20" t="s">
        <v>42</v>
      </c>
    </row>
    <row r="331" spans="1:21" ht="60">
      <c r="A331" s="12" t="s">
        <v>6061</v>
      </c>
      <c r="B331" s="11" t="s">
        <v>6076</v>
      </c>
      <c r="C331" s="12" t="s">
        <v>6097</v>
      </c>
      <c r="D331" s="185"/>
      <c r="E331" s="12">
        <v>4</v>
      </c>
      <c r="F331" s="16" t="s">
        <v>6114</v>
      </c>
      <c r="G331" s="19" t="s">
        <v>6133</v>
      </c>
      <c r="H331" s="85" t="s">
        <v>2557</v>
      </c>
      <c r="I331" s="10" t="s">
        <v>70</v>
      </c>
      <c r="J331" s="10" t="str">
        <f>party!$A$72</f>
        <v xml:space="preserve">Robert Pincus </v>
      </c>
      <c r="K331" s="10" t="str">
        <f>party!$A$73</f>
        <v>Piers Forster</v>
      </c>
      <c r="L331" s="10" t="str">
        <f>party!$A$4</f>
        <v>Bjorn Stevens</v>
      </c>
      <c r="M331" s="12" t="str">
        <f>references!D$14</f>
        <v>Overview CMIP6-Endorsed MIPs</v>
      </c>
      <c r="N331" s="151" t="str">
        <f>references!$D$7</f>
        <v>Ozone and stratospheric water vapour concentration databases for CMIP6</v>
      </c>
      <c r="O331" s="22" t="str">
        <f>references!$D$64</f>
        <v>Pincus, R., P. M. Forster, B. Stevens (2016), The Radiative Forcing Model Intercomparison Project (RFMIP): experimental protocol for CMIP6, Geosci. Model Dev., 9, 3447-3460</v>
      </c>
      <c r="R331" s="3" t="str">
        <f>url!$A$7</f>
        <v>Ozone and stratospheric water vapour concentration databases for CMIP6</v>
      </c>
      <c r="S331" s="16" t="str">
        <f>party!$A$6</f>
        <v>Charlotte Pascoe</v>
      </c>
      <c r="T331" s="20" t="b">
        <v>1</v>
      </c>
      <c r="U331" s="20" t="s">
        <v>42</v>
      </c>
    </row>
    <row r="332" spans="1:21" ht="60">
      <c r="A332" s="12" t="s">
        <v>6062</v>
      </c>
      <c r="B332" s="11" t="s">
        <v>6077</v>
      </c>
      <c r="C332" s="12" t="s">
        <v>6098</v>
      </c>
      <c r="D332" s="185"/>
      <c r="E332" s="12">
        <v>4</v>
      </c>
      <c r="F332" s="16" t="s">
        <v>6115</v>
      </c>
      <c r="G332" s="107" t="s">
        <v>6134</v>
      </c>
      <c r="H332" s="85" t="s">
        <v>2557</v>
      </c>
      <c r="I332" s="10" t="s">
        <v>70</v>
      </c>
      <c r="J332" s="10" t="str">
        <f>party!$A$72</f>
        <v xml:space="preserve">Robert Pincus </v>
      </c>
      <c r="K332" s="10" t="str">
        <f>party!$A$73</f>
        <v>Piers Forster</v>
      </c>
      <c r="L332" s="10" t="str">
        <f>party!$A$4</f>
        <v>Bjorn Stevens</v>
      </c>
      <c r="M332" s="12" t="str">
        <f>references!D$14</f>
        <v>Overview CMIP6-Endorsed MIPs</v>
      </c>
      <c r="N332" s="151" t="str">
        <f>references!$D$2</f>
        <v>Aerosol forcing fields for CMIP6</v>
      </c>
      <c r="O332" s="22" t="str">
        <f>references!$D$64</f>
        <v>Pincus, R., P. M. Forster, B. Stevens (2016), The Radiative Forcing Model Intercomparison Project (RFMIP): experimental protocol for CMIP6, Geosci. Model Dev., 9, 3447-3460</v>
      </c>
      <c r="R332" s="3" t="str">
        <f>url!$A$2</f>
        <v>Aerosol forcing fields for CMIP6</v>
      </c>
      <c r="S332" s="16" t="str">
        <f>party!$A$6</f>
        <v>Charlotte Pascoe</v>
      </c>
      <c r="T332" s="20" t="b">
        <v>1</v>
      </c>
      <c r="U332" s="20" t="s">
        <v>42</v>
      </c>
    </row>
    <row r="333" spans="1:21" ht="60">
      <c r="A333" s="12" t="s">
        <v>6063</v>
      </c>
      <c r="B333" s="11" t="s">
        <v>6078</v>
      </c>
      <c r="C333" s="12" t="s">
        <v>6099</v>
      </c>
      <c r="D333" s="185"/>
      <c r="E333" s="12">
        <v>4</v>
      </c>
      <c r="F333" s="16" t="s">
        <v>6116</v>
      </c>
      <c r="G333" s="107" t="s">
        <v>6135</v>
      </c>
      <c r="H333" s="85" t="s">
        <v>2557</v>
      </c>
      <c r="I333" s="10" t="s">
        <v>70</v>
      </c>
      <c r="J333" s="10" t="str">
        <f>party!$A$72</f>
        <v xml:space="preserve">Robert Pincus </v>
      </c>
      <c r="K333" s="10" t="str">
        <f>party!$A$73</f>
        <v>Piers Forster</v>
      </c>
      <c r="L333" s="10" t="str">
        <f>party!$A$4</f>
        <v>Bjorn Stevens</v>
      </c>
      <c r="M333" s="12" t="str">
        <f>references!D$14</f>
        <v>Overview CMIP6-Endorsed MIPs</v>
      </c>
      <c r="N333" s="151" t="str">
        <f>references!$D$2</f>
        <v>Aerosol forcing fields for CMIP6</v>
      </c>
      <c r="O333" s="22" t="str">
        <f>references!$D$64</f>
        <v>Pincus, R., P. M. Forster, B. Stevens (2016), The Radiative Forcing Model Intercomparison Project (RFMIP): experimental protocol for CMIP6, Geosci. Model Dev., 9, 3447-3460</v>
      </c>
      <c r="R333" s="3" t="str">
        <f>url!$A$2</f>
        <v>Aerosol forcing fields for CMIP6</v>
      </c>
      <c r="S333" s="16" t="str">
        <f>party!$A$6</f>
        <v>Charlotte Pascoe</v>
      </c>
      <c r="T333" s="20" t="b">
        <v>1</v>
      </c>
      <c r="U333" s="20" t="s">
        <v>42</v>
      </c>
    </row>
    <row r="334" spans="1:21" ht="60">
      <c r="A334" s="12" t="s">
        <v>6064</v>
      </c>
      <c r="B334" s="11" t="s">
        <v>6079</v>
      </c>
      <c r="C334" s="12" t="s">
        <v>6100</v>
      </c>
      <c r="D334" s="185"/>
      <c r="E334" s="12">
        <v>3</v>
      </c>
      <c r="F334" s="16" t="s">
        <v>6117</v>
      </c>
      <c r="G334" s="19" t="s">
        <v>6136</v>
      </c>
      <c r="H334" s="85" t="s">
        <v>2557</v>
      </c>
      <c r="I334" s="10" t="s">
        <v>70</v>
      </c>
      <c r="J334" s="10" t="str">
        <f>party!$A$72</f>
        <v xml:space="preserve">Robert Pincus </v>
      </c>
      <c r="K334" s="10" t="str">
        <f>party!$A$73</f>
        <v>Piers Forster</v>
      </c>
      <c r="L334" s="10" t="str">
        <f>party!$A$4</f>
        <v>Bjorn Stevens</v>
      </c>
      <c r="M334" s="12" t="str">
        <f>references!D$14</f>
        <v>Overview CMIP6-Endorsed MIPs</v>
      </c>
      <c r="N334" s="151" t="str">
        <f>references!$D$7</f>
        <v>Ozone and stratospheric water vapour concentration databases for CMIP6</v>
      </c>
      <c r="O334" s="22" t="str">
        <f>references!$D$64</f>
        <v>Pincus, R., P. M. Forster, B. Stevens (2016), The Radiative Forcing Model Intercomparison Project (RFMIP): experimental protocol for CMIP6, Geosci. Model Dev., 9, 3447-3460</v>
      </c>
      <c r="R334" s="3" t="str">
        <f>url!$A$7</f>
        <v>Ozone and stratospheric water vapour concentration databases for CMIP6</v>
      </c>
      <c r="S334" s="16" t="str">
        <f>party!$A$6</f>
        <v>Charlotte Pascoe</v>
      </c>
      <c r="T334" s="20" t="b">
        <v>1</v>
      </c>
      <c r="U334" s="20" t="s">
        <v>42</v>
      </c>
    </row>
    <row r="335" spans="1:21" ht="60">
      <c r="A335" s="12" t="s">
        <v>6065</v>
      </c>
      <c r="B335" s="11" t="s">
        <v>6080</v>
      </c>
      <c r="C335" s="12" t="s">
        <v>6101</v>
      </c>
      <c r="D335" s="185"/>
      <c r="E335" s="12">
        <v>4</v>
      </c>
      <c r="F335" s="16" t="s">
        <v>6118</v>
      </c>
      <c r="G335" s="19" t="s">
        <v>6137</v>
      </c>
      <c r="H335" s="85" t="s">
        <v>2557</v>
      </c>
      <c r="I335" s="10" t="s">
        <v>70</v>
      </c>
      <c r="J335" s="10" t="str">
        <f>party!$A$72</f>
        <v xml:space="preserve">Robert Pincus </v>
      </c>
      <c r="K335" s="10" t="str">
        <f>party!$A$73</f>
        <v>Piers Forster</v>
      </c>
      <c r="L335" s="10" t="str">
        <f>party!$A$4</f>
        <v>Bjorn Stevens</v>
      </c>
      <c r="M335" s="12" t="str">
        <f>references!D$14</f>
        <v>Overview CMIP6-Endorsed MIPs</v>
      </c>
      <c r="N335" s="151" t="str">
        <f>references!$D$6</f>
        <v>Global Gridded Land Use Forcing Datasets (LUH2 v0.1)</v>
      </c>
      <c r="O335" s="22" t="str">
        <f>references!$D$64</f>
        <v>Pincus, R., P. M. Forster, B. Stevens (2016), The Radiative Forcing Model Intercomparison Project (RFMIP): experimental protocol for CMIP6, Geosci. Model Dev., 9, 3447-3460</v>
      </c>
      <c r="R335" s="3" t="str">
        <f>url!$A$6</f>
        <v>Global Gridded Land Use Forcing Datasets</v>
      </c>
      <c r="S335" s="16" t="str">
        <f>party!$A$6</f>
        <v>Charlotte Pascoe</v>
      </c>
      <c r="T335" s="20" t="b">
        <v>1</v>
      </c>
      <c r="U335" s="20" t="s">
        <v>42</v>
      </c>
    </row>
    <row r="336" spans="1:21" ht="60">
      <c r="A336" s="12" t="s">
        <v>6066</v>
      </c>
      <c r="B336" s="11" t="s">
        <v>6081</v>
      </c>
      <c r="C336" s="12" t="s">
        <v>6102</v>
      </c>
      <c r="D336" s="185"/>
      <c r="E336" s="12">
        <v>4</v>
      </c>
      <c r="F336" s="16" t="s">
        <v>6119</v>
      </c>
      <c r="G336" s="107" t="s">
        <v>6138</v>
      </c>
      <c r="H336" s="85" t="s">
        <v>2566</v>
      </c>
      <c r="I336" s="10" t="s">
        <v>70</v>
      </c>
      <c r="J336" s="10" t="str">
        <f>party!$A$72</f>
        <v xml:space="preserve">Robert Pincus </v>
      </c>
      <c r="K336" s="10" t="str">
        <f>party!$A$73</f>
        <v>Piers Forster</v>
      </c>
      <c r="L336" s="10" t="str">
        <f>party!$A$4</f>
        <v>Bjorn Stevens</v>
      </c>
      <c r="M336" s="12" t="str">
        <f>references!D$14</f>
        <v>Overview CMIP6-Endorsed MIPs</v>
      </c>
      <c r="N336" s="151" t="str">
        <f>references!$D$2</f>
        <v>Aerosol forcing fields for CMIP6</v>
      </c>
      <c r="O336" s="22" t="str">
        <f>references!$D$64</f>
        <v>Pincus, R., P. M. Forster, B. Stevens (2016), The Radiative Forcing Model Intercomparison Project (RFMIP): experimental protocol for CMIP6, Geosci. Model Dev., 9, 3447-3460</v>
      </c>
      <c r="R336" s="3" t="str">
        <f>url!$A$2</f>
        <v>Aerosol forcing fields for CMIP6</v>
      </c>
      <c r="S336" s="16" t="str">
        <f>party!$A$6</f>
        <v>Charlotte Pascoe</v>
      </c>
      <c r="T336" s="20" t="b">
        <v>1</v>
      </c>
      <c r="U336" s="20" t="s">
        <v>42</v>
      </c>
    </row>
    <row r="337" spans="1:27" ht="60">
      <c r="A337" s="12" t="s">
        <v>6067</v>
      </c>
      <c r="B337" s="11" t="s">
        <v>6082</v>
      </c>
      <c r="C337" s="12" t="s">
        <v>6103</v>
      </c>
      <c r="D337" s="185"/>
      <c r="E337" s="12">
        <v>4</v>
      </c>
      <c r="F337" s="16" t="s">
        <v>6120</v>
      </c>
      <c r="G337" s="107" t="s">
        <v>6139</v>
      </c>
      <c r="H337" s="85" t="s">
        <v>2566</v>
      </c>
      <c r="I337" s="10" t="s">
        <v>70</v>
      </c>
      <c r="J337" s="10" t="str">
        <f>party!$A$72</f>
        <v xml:space="preserve">Robert Pincus </v>
      </c>
      <c r="K337" s="10" t="str">
        <f>party!$A$73</f>
        <v>Piers Forster</v>
      </c>
      <c r="L337" s="10" t="str">
        <f>party!$A$4</f>
        <v>Bjorn Stevens</v>
      </c>
      <c r="M337" s="12" t="str">
        <f>references!D$14</f>
        <v>Overview CMIP6-Endorsed MIPs</v>
      </c>
      <c r="N337" s="151" t="str">
        <f>references!$D$2</f>
        <v>Aerosol forcing fields for CMIP6</v>
      </c>
      <c r="O337" s="22" t="str">
        <f>references!$D$64</f>
        <v>Pincus, R., P. M. Forster, B. Stevens (2016), The Radiative Forcing Model Intercomparison Project (RFMIP): experimental protocol for CMIP6, Geosci. Model Dev., 9, 3447-3460</v>
      </c>
      <c r="R337" s="3" t="str">
        <f>url!$A$2</f>
        <v>Aerosol forcing fields for CMIP6</v>
      </c>
      <c r="S337" s="16" t="str">
        <f>party!$A$6</f>
        <v>Charlotte Pascoe</v>
      </c>
      <c r="T337" s="20" t="b">
        <v>1</v>
      </c>
      <c r="U337" s="20" t="s">
        <v>42</v>
      </c>
    </row>
    <row r="338" spans="1:27" ht="60">
      <c r="A338" s="12" t="s">
        <v>6059</v>
      </c>
      <c r="B338" s="11" t="s">
        <v>6083</v>
      </c>
      <c r="C338" s="12" t="s">
        <v>6104</v>
      </c>
      <c r="D338" s="185"/>
      <c r="E338" s="12">
        <v>4</v>
      </c>
      <c r="F338" s="16" t="s">
        <v>6121</v>
      </c>
      <c r="G338" s="107" t="s">
        <v>6140</v>
      </c>
      <c r="H338" s="85" t="s">
        <v>2566</v>
      </c>
      <c r="I338" s="10" t="s">
        <v>70</v>
      </c>
      <c r="J338" s="10" t="str">
        <f>party!$A$72</f>
        <v xml:space="preserve">Robert Pincus </v>
      </c>
      <c r="K338" s="10" t="str">
        <f>party!$A$73</f>
        <v>Piers Forster</v>
      </c>
      <c r="L338" s="10" t="str">
        <f>party!$A$4</f>
        <v>Bjorn Stevens</v>
      </c>
      <c r="M338" s="12" t="str">
        <f>references!D$14</f>
        <v>Overview CMIP6-Endorsed MIPs</v>
      </c>
      <c r="N338" s="151" t="str">
        <f>references!$D$2</f>
        <v>Aerosol forcing fields for CMIP6</v>
      </c>
      <c r="O338" s="22" t="str">
        <f>references!$D$64</f>
        <v>Pincus, R., P. M. Forster, B. Stevens (2016), The Radiative Forcing Model Intercomparison Project (RFMIP): experimental protocol for CMIP6, Geosci. Model Dev., 9, 3447-3460</v>
      </c>
      <c r="R338" s="3" t="str">
        <f>url!$A$2</f>
        <v>Aerosol forcing fields for CMIP6</v>
      </c>
      <c r="S338" s="16" t="str">
        <f>party!$A$6</f>
        <v>Charlotte Pascoe</v>
      </c>
      <c r="T338" s="20" t="b">
        <v>1</v>
      </c>
      <c r="U338" s="20" t="s">
        <v>42</v>
      </c>
    </row>
    <row r="339" spans="1:27" ht="60">
      <c r="A339" s="12" t="s">
        <v>6058</v>
      </c>
      <c r="B339" s="11" t="s">
        <v>6084</v>
      </c>
      <c r="C339" s="12" t="s">
        <v>6105</v>
      </c>
      <c r="D339" s="185"/>
      <c r="E339" s="12">
        <v>4</v>
      </c>
      <c r="F339" s="16" t="s">
        <v>6109</v>
      </c>
      <c r="G339" s="107" t="s">
        <v>6141</v>
      </c>
      <c r="H339" s="85" t="s">
        <v>2566</v>
      </c>
      <c r="I339" s="10" t="s">
        <v>70</v>
      </c>
      <c r="J339" s="10" t="str">
        <f>party!$A$72</f>
        <v xml:space="preserve">Robert Pincus </v>
      </c>
      <c r="K339" s="10" t="str">
        <f>party!$A$73</f>
        <v>Piers Forster</v>
      </c>
      <c r="L339" s="10" t="str">
        <f>party!$A$4</f>
        <v>Bjorn Stevens</v>
      </c>
      <c r="M339" s="12" t="str">
        <f>references!D$14</f>
        <v>Overview CMIP6-Endorsed MIPs</v>
      </c>
      <c r="N339" s="151" t="str">
        <f>references!$D$2</f>
        <v>Aerosol forcing fields for CMIP6</v>
      </c>
      <c r="O339" s="22" t="str">
        <f>references!$D$64</f>
        <v>Pincus, R., P. M. Forster, B. Stevens (2016), The Radiative Forcing Model Intercomparison Project (RFMIP): experimental protocol for CMIP6, Geosci. Model Dev., 9, 3447-3460</v>
      </c>
      <c r="R339" s="3" t="str">
        <f>url!$A$2</f>
        <v>Aerosol forcing fields for CMIP6</v>
      </c>
      <c r="S339" s="16" t="str">
        <f>party!$A$6</f>
        <v>Charlotte Pascoe</v>
      </c>
      <c r="T339" s="20" t="b">
        <v>1</v>
      </c>
      <c r="U339" s="20" t="s">
        <v>42</v>
      </c>
    </row>
    <row r="340" spans="1:27" ht="60">
      <c r="A340" s="12" t="s">
        <v>6057</v>
      </c>
      <c r="B340" s="11" t="s">
        <v>6085</v>
      </c>
      <c r="C340" s="12" t="s">
        <v>6106</v>
      </c>
      <c r="D340" s="185"/>
      <c r="E340" s="12">
        <v>4</v>
      </c>
      <c r="F340" s="16" t="s">
        <v>6108</v>
      </c>
      <c r="G340" s="19" t="s">
        <v>6123</v>
      </c>
      <c r="H340" s="85" t="s">
        <v>2566</v>
      </c>
      <c r="I340" s="10" t="s">
        <v>70</v>
      </c>
      <c r="J340" s="10" t="str">
        <f>party!$A$72</f>
        <v xml:space="preserve">Robert Pincus </v>
      </c>
      <c r="K340" s="10" t="str">
        <f>party!$A$73</f>
        <v>Piers Forster</v>
      </c>
      <c r="L340" s="10" t="str">
        <f>party!$A$4</f>
        <v>Bjorn Stevens</v>
      </c>
      <c r="M340" s="12" t="str">
        <f>references!D$14</f>
        <v>Overview CMIP6-Endorsed MIPs</v>
      </c>
      <c r="N340" s="151" t="str">
        <f>references!$D$7</f>
        <v>Ozone and stratospheric water vapour concentration databases for CMIP6</v>
      </c>
      <c r="O340" s="22" t="str">
        <f>references!$D$64</f>
        <v>Pincus, R., P. M. Forster, B. Stevens (2016), The Radiative Forcing Model Intercomparison Project (RFMIP): experimental protocol for CMIP6, Geosci. Model Dev., 9, 3447-3460</v>
      </c>
      <c r="R340" s="3" t="str">
        <f>url!$A$7</f>
        <v>Ozone and stratospheric water vapour concentration databases for CMIP6</v>
      </c>
      <c r="S340" s="16" t="str">
        <f>party!$A$6</f>
        <v>Charlotte Pascoe</v>
      </c>
      <c r="T340" s="20" t="b">
        <v>1</v>
      </c>
      <c r="U340" s="20" t="s">
        <v>42</v>
      </c>
    </row>
    <row r="341" spans="1:27" ht="60">
      <c r="A341" s="12" t="s">
        <v>6056</v>
      </c>
      <c r="B341" s="11" t="s">
        <v>6086</v>
      </c>
      <c r="C341" s="12" t="s">
        <v>6087</v>
      </c>
      <c r="D341" s="185"/>
      <c r="E341" s="12">
        <v>4</v>
      </c>
      <c r="F341" s="16" t="s">
        <v>6107</v>
      </c>
      <c r="G341" s="19" t="s">
        <v>6122</v>
      </c>
      <c r="H341" s="85" t="s">
        <v>2566</v>
      </c>
      <c r="I341" s="10" t="s">
        <v>70</v>
      </c>
      <c r="J341" s="10" t="str">
        <f>party!$A$72</f>
        <v xml:space="preserve">Robert Pincus </v>
      </c>
      <c r="K341" s="10" t="str">
        <f>party!$A$73</f>
        <v>Piers Forster</v>
      </c>
      <c r="L341" s="10" t="str">
        <f>party!$A$4</f>
        <v>Bjorn Stevens</v>
      </c>
      <c r="M341" s="12" t="str">
        <f>references!D$14</f>
        <v>Overview CMIP6-Endorsed MIPs</v>
      </c>
      <c r="N341" s="151" t="str">
        <f>references!$D$7</f>
        <v>Ozone and stratospheric water vapour concentration databases for CMIP6</v>
      </c>
      <c r="O341" s="22" t="str">
        <f>references!$D$64</f>
        <v>Pincus, R., P. M. Forster, B. Stevens (2016), The Radiative Forcing Model Intercomparison Project (RFMIP): experimental protocol for CMIP6, Geosci. Model Dev., 9, 3447-3460</v>
      </c>
      <c r="R341" s="3" t="str">
        <f>url!$A$7</f>
        <v>Ozone and stratospheric water vapour concentration databases for CMIP6</v>
      </c>
      <c r="S341" s="16" t="str">
        <f>party!$A$6</f>
        <v>Charlotte Pascoe</v>
      </c>
      <c r="T341" s="20" t="b">
        <v>1</v>
      </c>
      <c r="U341" s="20" t="s">
        <v>42</v>
      </c>
    </row>
    <row r="342" spans="1:27" ht="60">
      <c r="A342" s="12" t="s">
        <v>2630</v>
      </c>
      <c r="B342" s="11" t="s">
        <v>2631</v>
      </c>
      <c r="C342" s="13" t="s">
        <v>2632</v>
      </c>
      <c r="E342" s="13">
        <v>4</v>
      </c>
      <c r="F342" s="16" t="s">
        <v>2633</v>
      </c>
      <c r="G342" s="19" t="s">
        <v>2634</v>
      </c>
      <c r="H342" s="85" t="s">
        <v>2635</v>
      </c>
      <c r="I342" s="10" t="s">
        <v>70</v>
      </c>
      <c r="J342" s="10" t="str">
        <f>party!$A$72</f>
        <v xml:space="preserve">Robert Pincus </v>
      </c>
      <c r="K342" s="10" t="str">
        <f>party!$A$73</f>
        <v>Piers Forster</v>
      </c>
      <c r="L342" s="10" t="str">
        <f>party!$A$4</f>
        <v>Bjorn Stevens</v>
      </c>
      <c r="M342" s="12" t="str">
        <f>references!D$14</f>
        <v>Overview CMIP6-Endorsed MIPs</v>
      </c>
      <c r="N342" s="22" t="str">
        <f>references!D$64</f>
        <v>Pincus, R., P. M. Forster, B. Stevens (2016), The Radiative Forcing Model Intercomparison Project (RFMIP): experimental protocol for CMIP6, Geosci. Model Dev., 9, 3447-3460</v>
      </c>
      <c r="S342" s="16" t="str">
        <f>party!$A$6</f>
        <v>Charlotte Pascoe</v>
      </c>
      <c r="T342" s="20" t="b">
        <v>1</v>
      </c>
      <c r="U342" s="20" t="s">
        <v>1361</v>
      </c>
    </row>
    <row r="343" spans="1:27" ht="75">
      <c r="A343" s="12" t="s">
        <v>4989</v>
      </c>
      <c r="B343" s="11" t="s">
        <v>2656</v>
      </c>
      <c r="C343" s="13" t="s">
        <v>2655</v>
      </c>
      <c r="E343" s="13">
        <v>3</v>
      </c>
      <c r="F343" s="16" t="s">
        <v>2657</v>
      </c>
      <c r="G343" s="19" t="s">
        <v>2658</v>
      </c>
      <c r="H343" s="85" t="s">
        <v>2649</v>
      </c>
      <c r="I343" s="10" t="s">
        <v>70</v>
      </c>
      <c r="J343" s="10" t="str">
        <f>party!$A$72</f>
        <v xml:space="preserve">Robert Pincus </v>
      </c>
      <c r="K343" s="10" t="str">
        <f>party!$A$73</f>
        <v>Piers Forster</v>
      </c>
      <c r="L343" s="10" t="str">
        <f>party!$A$4</f>
        <v>Bjorn Stevens</v>
      </c>
      <c r="M343" s="12" t="str">
        <f>references!D$14</f>
        <v>Overview CMIP6-Endorsed MIPs</v>
      </c>
      <c r="N343" s="22" t="str">
        <f>references!D$60</f>
        <v>Easy Aerosol experiment protocol</v>
      </c>
      <c r="O343" s="22" t="str">
        <f>references!$D$65</f>
        <v>Stevens, B., S. Fiedler, S. Kinne, K. Peters, S. Rast, J. Müsse, S. J. Smith, T. Mauritsen (2017), MACv2-SP: a parameterization of anthropogenic aerosol optical properties and an associated Twomey effect for use in CMIP6, Geosci. Model Dev., 10, 433–452</v>
      </c>
      <c r="P343" s="22" t="str">
        <f>references!$D$64</f>
        <v>Pincus, R., P. M. Forster, B. Stevens (2016), The Radiative Forcing Model Intercomparison Project (RFMIP): experimental protocol for CMIP6, Geosci. Model Dev., 9, 3447-3460</v>
      </c>
      <c r="S343" s="16" t="str">
        <f>party!$A$6</f>
        <v>Charlotte Pascoe</v>
      </c>
      <c r="T343" s="20" t="b">
        <v>1</v>
      </c>
      <c r="U343" s="20" t="s">
        <v>1361</v>
      </c>
    </row>
    <row r="344" spans="1:27" ht="75">
      <c r="A344" s="12" t="s">
        <v>6055</v>
      </c>
      <c r="B344" s="11" t="s">
        <v>3126</v>
      </c>
      <c r="C344" s="13" t="s">
        <v>3125</v>
      </c>
      <c r="E344" s="13">
        <v>4</v>
      </c>
      <c r="F344" s="16" t="s">
        <v>3127</v>
      </c>
      <c r="G344" s="19" t="s">
        <v>6640</v>
      </c>
      <c r="H344" s="85" t="s">
        <v>2649</v>
      </c>
      <c r="I344" s="10" t="s">
        <v>70</v>
      </c>
      <c r="J344" s="10" t="str">
        <f>party!$A$72</f>
        <v xml:space="preserve">Robert Pincus </v>
      </c>
      <c r="K344" s="10" t="str">
        <f>party!$A$73</f>
        <v>Piers Forster</v>
      </c>
      <c r="L344" s="10" t="str">
        <f>party!$A$4</f>
        <v>Bjorn Stevens</v>
      </c>
      <c r="M344" s="12" t="str">
        <f>references!D$14</f>
        <v>Overview CMIP6-Endorsed MIPs</v>
      </c>
      <c r="N344" s="22" t="str">
        <f>references!D$60</f>
        <v>Easy Aerosol experiment protocol</v>
      </c>
      <c r="O344" s="22" t="str">
        <f>references!$D$65</f>
        <v>Stevens, B., S. Fiedler, S. Kinne, K. Peters, S. Rast, J. Müsse, S. J. Smith, T. Mauritsen (2017), MACv2-SP: a parameterization of anthropogenic aerosol optical properties and an associated Twomey effect for use in CMIP6, Geosci. Model Dev., 10, 433–452</v>
      </c>
      <c r="P344" s="22" t="str">
        <f>references!$D$64</f>
        <v>Pincus, R., P. M. Forster, B. Stevens (2016), The Radiative Forcing Model Intercomparison Project (RFMIP): experimental protocol for CMIP6, Geosci. Model Dev., 9, 3447-3460</v>
      </c>
      <c r="S344" s="16" t="str">
        <f>party!$A$6</f>
        <v>Charlotte Pascoe</v>
      </c>
      <c r="T344" s="20" t="b">
        <v>1</v>
      </c>
      <c r="U344" s="20" t="s">
        <v>1361</v>
      </c>
    </row>
    <row r="345" spans="1:27" ht="135">
      <c r="A345" s="12" t="s">
        <v>5120</v>
      </c>
      <c r="B345" s="11" t="s">
        <v>2682</v>
      </c>
      <c r="C345" s="13" t="s">
        <v>2672</v>
      </c>
      <c r="E345" s="13">
        <v>4</v>
      </c>
      <c r="F345" s="16" t="s">
        <v>5118</v>
      </c>
      <c r="G345" s="19" t="s">
        <v>5103</v>
      </c>
      <c r="H345" s="85" t="s">
        <v>2671</v>
      </c>
      <c r="I345" s="10" t="s">
        <v>70</v>
      </c>
      <c r="J345" s="10" t="str">
        <f>party!$A$74</f>
        <v>Davide Zanchettin</v>
      </c>
      <c r="K345" s="10" t="str">
        <f>party!$A$75</f>
        <v>Claudia Timmreck</v>
      </c>
      <c r="L345" s="10" t="str">
        <f>party!$A$76</f>
        <v>Myriam Khodri</v>
      </c>
      <c r="M345" s="12" t="str">
        <f>references!D$14</f>
        <v>Overview CMIP6-Endorsed MIPs</v>
      </c>
      <c r="N34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5" s="3" t="str">
        <f>url!$A$134</f>
        <v>The Model Intercomparison Project on the climatic response to Volcanic forcing (VolMIP): experimental design and forcing input data for CMIP6</v>
      </c>
      <c r="S345" s="16" t="str">
        <f>party!$A$6</f>
        <v>Charlotte Pascoe</v>
      </c>
      <c r="T345" s="20" t="b">
        <v>1</v>
      </c>
      <c r="U345" s="20" t="s">
        <v>42</v>
      </c>
    </row>
    <row r="346" spans="1:27" ht="120">
      <c r="A346" s="12" t="s">
        <v>5121</v>
      </c>
      <c r="B346" s="11" t="s">
        <v>5123</v>
      </c>
      <c r="C346" s="13" t="s">
        <v>5119</v>
      </c>
      <c r="E346" s="13">
        <v>4</v>
      </c>
      <c r="F346" s="16" t="s">
        <v>5122</v>
      </c>
      <c r="G346" s="19" t="s">
        <v>5137</v>
      </c>
      <c r="H346" s="85" t="s">
        <v>5124</v>
      </c>
      <c r="I346" s="10" t="s">
        <v>70</v>
      </c>
      <c r="J346" s="10" t="str">
        <f>party!$A$74</f>
        <v>Davide Zanchettin</v>
      </c>
      <c r="K346" s="10" t="str">
        <f>party!$A$75</f>
        <v>Claudia Timmreck</v>
      </c>
      <c r="L346" s="10" t="str">
        <f>party!$A$76</f>
        <v>Myriam Khodri</v>
      </c>
      <c r="M34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46" s="22"/>
      <c r="R346" s="3" t="str">
        <f>url!$A$134</f>
        <v>The Model Intercomparison Project on the climatic response to Volcanic forcing (VolMIP): experimental design and forcing input data for CMIP6</v>
      </c>
      <c r="S346" s="16" t="str">
        <f>party!$A$6</f>
        <v>Charlotte Pascoe</v>
      </c>
      <c r="T346" s="20" t="b">
        <v>1</v>
      </c>
      <c r="U346" s="20" t="s">
        <v>42</v>
      </c>
    </row>
    <row r="347" spans="1:27" ht="120">
      <c r="A347" s="12" t="s">
        <v>5133</v>
      </c>
      <c r="B347" s="11" t="s">
        <v>5134</v>
      </c>
      <c r="C347" s="13" t="s">
        <v>5135</v>
      </c>
      <c r="E347" s="13">
        <v>4</v>
      </c>
      <c r="F347" s="16" t="s">
        <v>5136</v>
      </c>
      <c r="G347" s="19" t="s">
        <v>5138</v>
      </c>
      <c r="H347" s="85" t="s">
        <v>5124</v>
      </c>
      <c r="I347" s="10" t="s">
        <v>70</v>
      </c>
      <c r="J347" s="10" t="str">
        <f>party!$A$74</f>
        <v>Davide Zanchettin</v>
      </c>
      <c r="K347" s="10" t="str">
        <f>party!$A$75</f>
        <v>Claudia Timmreck</v>
      </c>
      <c r="L347" s="10" t="str">
        <f>party!$A$76</f>
        <v>Myriam Khodri</v>
      </c>
      <c r="M34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47" s="22"/>
      <c r="R347" s="3" t="str">
        <f>url!$A$134</f>
        <v>The Model Intercomparison Project on the climatic response to Volcanic forcing (VolMIP): experimental design and forcing input data for CMIP6</v>
      </c>
      <c r="S347" s="16" t="str">
        <f>party!$A$6</f>
        <v>Charlotte Pascoe</v>
      </c>
      <c r="T347" s="20" t="b">
        <v>1</v>
      </c>
      <c r="U347" s="20" t="s">
        <v>42</v>
      </c>
    </row>
    <row r="348" spans="1:27" s="124" customFormat="1" ht="135">
      <c r="A348" s="186" t="s">
        <v>6679</v>
      </c>
      <c r="B348" s="187" t="s">
        <v>2681</v>
      </c>
      <c r="C348" s="177" t="s">
        <v>2680</v>
      </c>
      <c r="D348" s="120" t="b">
        <v>1</v>
      </c>
      <c r="E348" s="177">
        <v>-4</v>
      </c>
      <c r="F348" s="120" t="s">
        <v>2683</v>
      </c>
      <c r="G348" s="188" t="s">
        <v>2684</v>
      </c>
      <c r="H348" s="195" t="s">
        <v>2685</v>
      </c>
      <c r="I348" s="190" t="s">
        <v>70</v>
      </c>
      <c r="J348" s="190" t="str">
        <f>party!$A$74</f>
        <v>Davide Zanchettin</v>
      </c>
      <c r="K348" s="190" t="str">
        <f>party!$A$75</f>
        <v>Claudia Timmreck</v>
      </c>
      <c r="L348" s="190" t="str">
        <f>party!$A$76</f>
        <v>Myriam Khodri</v>
      </c>
      <c r="M348" s="186" t="str">
        <f>references!D$14</f>
        <v>Overview CMIP6-Endorsed MIPs</v>
      </c>
      <c r="N348"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48" s="192"/>
      <c r="P348" s="192"/>
      <c r="Q348" s="192"/>
      <c r="R348" s="206" t="str">
        <f>url!$A$134</f>
        <v>The Model Intercomparison Project on the climatic response to Volcanic forcing (VolMIP): experimental design and forcing input data for CMIP6</v>
      </c>
      <c r="S348" s="120" t="str">
        <f>party!$A$6</f>
        <v>Charlotte Pascoe</v>
      </c>
      <c r="T348" s="193" t="b">
        <v>1</v>
      </c>
      <c r="U348" s="193" t="s">
        <v>42</v>
      </c>
      <c r="V348" s="194"/>
      <c r="W348" s="194"/>
      <c r="X348" s="194"/>
      <c r="Y348" s="194"/>
      <c r="Z348" s="194"/>
      <c r="AA348" s="194"/>
    </row>
    <row r="349" spans="1:27" ht="135">
      <c r="A349" s="12" t="s">
        <v>5261</v>
      </c>
      <c r="B349" s="11" t="s">
        <v>2697</v>
      </c>
      <c r="C349" s="13" t="s">
        <v>2696</v>
      </c>
      <c r="D349" s="16" t="b">
        <v>1</v>
      </c>
      <c r="E349" s="13">
        <v>3</v>
      </c>
      <c r="F349" s="16" t="s">
        <v>2698</v>
      </c>
      <c r="G349" s="19" t="s">
        <v>2706</v>
      </c>
      <c r="H349" s="85" t="s">
        <v>2699</v>
      </c>
      <c r="I349" s="10" t="s">
        <v>70</v>
      </c>
      <c r="J349" s="10" t="str">
        <f>party!$A$74</f>
        <v>Davide Zanchettin</v>
      </c>
      <c r="K349" s="10" t="str">
        <f>party!$A$75</f>
        <v>Claudia Timmreck</v>
      </c>
      <c r="L349" s="10" t="str">
        <f>party!$A$76</f>
        <v>Myriam Khodri</v>
      </c>
      <c r="M349" s="12" t="str">
        <f>references!D$14</f>
        <v>Overview CMIP6-Endorsed MIPs</v>
      </c>
      <c r="N34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9" s="3" t="str">
        <f>url!$A$134</f>
        <v>The Model Intercomparison Project on the climatic response to Volcanic forcing (VolMIP): experimental design and forcing input data for CMIP6</v>
      </c>
      <c r="S349" s="16" t="str">
        <f>party!$A$6</f>
        <v>Charlotte Pascoe</v>
      </c>
      <c r="T349" s="20" t="b">
        <v>1</v>
      </c>
      <c r="U349" s="20" t="s">
        <v>42</v>
      </c>
    </row>
    <row r="350" spans="1:27" ht="135">
      <c r="A350" s="12" t="s">
        <v>5262</v>
      </c>
      <c r="B350" s="11" t="s">
        <v>2735</v>
      </c>
      <c r="C350" s="12" t="s">
        <v>2738</v>
      </c>
      <c r="D350" s="185" t="b">
        <v>1</v>
      </c>
      <c r="E350" s="12">
        <v>4</v>
      </c>
      <c r="F350" s="16" t="s">
        <v>2736</v>
      </c>
      <c r="G350" s="19" t="s">
        <v>6641</v>
      </c>
      <c r="H350" s="85" t="s">
        <v>2737</v>
      </c>
      <c r="I350" s="10" t="s">
        <v>70</v>
      </c>
      <c r="J350" s="10" t="str">
        <f>party!$A$74</f>
        <v>Davide Zanchettin</v>
      </c>
      <c r="K350" s="10" t="str">
        <f>party!$A$75</f>
        <v>Claudia Timmreck</v>
      </c>
      <c r="L350" s="10" t="str">
        <f>party!$A$76</f>
        <v>Myriam Khodri</v>
      </c>
      <c r="M350" s="12" t="str">
        <f>references!D$14</f>
        <v>Overview CMIP6-Endorsed MIPs</v>
      </c>
      <c r="N35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50" s="16" t="str">
        <f>party!$A$6</f>
        <v>Charlotte Pascoe</v>
      </c>
      <c r="T350" s="20" t="b">
        <v>1</v>
      </c>
      <c r="U350" s="20" t="s">
        <v>42</v>
      </c>
    </row>
    <row r="351" spans="1:27" ht="135">
      <c r="A351" s="12" t="s">
        <v>5263</v>
      </c>
      <c r="B351" s="11" t="s">
        <v>2740</v>
      </c>
      <c r="C351" s="12" t="s">
        <v>2739</v>
      </c>
      <c r="D351" s="185" t="b">
        <v>1</v>
      </c>
      <c r="E351" s="12">
        <v>4</v>
      </c>
      <c r="F351" s="16" t="s">
        <v>2741</v>
      </c>
      <c r="G351" s="19" t="s">
        <v>6642</v>
      </c>
      <c r="H351" s="85" t="s">
        <v>2742</v>
      </c>
      <c r="I351" s="10" t="s">
        <v>70</v>
      </c>
      <c r="J351" s="10" t="str">
        <f>party!$A$74</f>
        <v>Davide Zanchettin</v>
      </c>
      <c r="K351" s="10" t="str">
        <f>party!$A$75</f>
        <v>Claudia Timmreck</v>
      </c>
      <c r="L351" s="10" t="str">
        <f>party!$A$76</f>
        <v>Myriam Khodri</v>
      </c>
      <c r="M351" s="12" t="str">
        <f>references!D$14</f>
        <v>Overview CMIP6-Endorsed MIPs</v>
      </c>
      <c r="N35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51" s="16" t="str">
        <f>party!$A$6</f>
        <v>Charlotte Pascoe</v>
      </c>
      <c r="T351" s="20" t="b">
        <v>1</v>
      </c>
      <c r="U351" s="20" t="s">
        <v>42</v>
      </c>
    </row>
    <row r="352" spans="1:27" ht="75">
      <c r="A352" s="12" t="s">
        <v>5264</v>
      </c>
      <c r="B352" s="11" t="s">
        <v>3529</v>
      </c>
      <c r="C352" s="13" t="s">
        <v>3530</v>
      </c>
      <c r="E352" s="13">
        <v>4</v>
      </c>
      <c r="F352" s="16" t="s">
        <v>3531</v>
      </c>
      <c r="G352" s="19" t="s">
        <v>3532</v>
      </c>
      <c r="H352" s="85" t="s">
        <v>3533</v>
      </c>
      <c r="I352" s="35" t="s">
        <v>70</v>
      </c>
      <c r="J352" s="10" t="str">
        <f>party!A27</f>
        <v>Brian O'Neill</v>
      </c>
      <c r="K352" s="10" t="str">
        <f>party!A28</f>
        <v>Claudia Tebaldi</v>
      </c>
      <c r="L352" s="10" t="str">
        <f>party!A29</f>
        <v>Detlef van Vuuren</v>
      </c>
      <c r="M352" s="152" t="str">
        <f>references!$D$66</f>
        <v>O’Neill, B. C., C. Tebaldi, D. van Vuuren, V. Eyring, P. Fridelingstein, G. Hurtt, R. Knutti, E. Kriegler, J.-F. Lamarque, J. Lowe, J. Meehl, R. Moss, K. Riahi, B. M. Sanderson (2016),  The Scenario Model Intercomparison Project (ScenarioMIP) for CMIP6, Geosci. Model Dev., 9, 3461-3482</v>
      </c>
      <c r="N352" s="30" t="str">
        <f>references!D14</f>
        <v>Overview CMIP6-Endorsed MIPs</v>
      </c>
      <c r="S352" s="16" t="str">
        <f>party!$A$6</f>
        <v>Charlotte Pascoe</v>
      </c>
      <c r="T352" s="20" t="b">
        <v>1</v>
      </c>
      <c r="U352" s="20" t="s">
        <v>338</v>
      </c>
    </row>
    <row r="353" spans="1:21" ht="165">
      <c r="A353" s="12" t="s">
        <v>6676</v>
      </c>
      <c r="B353" s="11" t="s">
        <v>3546</v>
      </c>
      <c r="C353" s="13" t="s">
        <v>3547</v>
      </c>
      <c r="E353" s="13">
        <v>4</v>
      </c>
      <c r="F353" s="16" t="s">
        <v>3556</v>
      </c>
      <c r="G353" s="19" t="s">
        <v>3567</v>
      </c>
      <c r="H353" s="85" t="s">
        <v>3577</v>
      </c>
      <c r="I353" s="21" t="s">
        <v>70</v>
      </c>
      <c r="J353" s="21" t="str">
        <f>party!$A$43</f>
        <v>Nathan Gillet</v>
      </c>
      <c r="K353" s="21" t="str">
        <f>party!$A$44</f>
        <v>Hideo Shiogama</v>
      </c>
      <c r="M353" s="22" t="str">
        <f>references!$D$72</f>
        <v>Gillett, N. P., H. Shiogama, B. Funke, G. Hegerl, R. Knutti, K. Matthes, B. D. Santer, D. Stone, C. Tebaldi (2016), The Detection and Attribution Model Intercomparison Project (DAMIP v1.0) contribution to CMIP6, Geosci. Model Dev., 9, 3685-3697</v>
      </c>
      <c r="N353"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3" s="16" t="str">
        <f>party!$A$6</f>
        <v>Charlotte Pascoe</v>
      </c>
      <c r="T353" s="20" t="b">
        <v>1</v>
      </c>
      <c r="U353" s="20" t="s">
        <v>1361</v>
      </c>
    </row>
    <row r="354" spans="1:21" ht="165">
      <c r="A354" s="12" t="s">
        <v>5265</v>
      </c>
      <c r="B354" s="11" t="s">
        <v>5266</v>
      </c>
      <c r="C354" s="13" t="s">
        <v>3551</v>
      </c>
      <c r="E354" s="13">
        <v>4</v>
      </c>
      <c r="F354" s="16" t="s">
        <v>3557</v>
      </c>
      <c r="G354" s="19" t="s">
        <v>3562</v>
      </c>
      <c r="H354" s="85" t="s">
        <v>3581</v>
      </c>
      <c r="I354" s="21" t="s">
        <v>70</v>
      </c>
      <c r="J354" s="21" t="str">
        <f>party!$A$43</f>
        <v>Nathan Gillet</v>
      </c>
      <c r="K354" s="21" t="str">
        <f>party!$A$44</f>
        <v>Hideo Shiogama</v>
      </c>
      <c r="M354" s="22" t="str">
        <f>references!$D$72</f>
        <v>Gillett, N. P., H. Shiogama, B. Funke, G. Hegerl, R. Knutti, K. Matthes, B. D. Santer, D. Stone, C. Tebaldi (2016), The Detection and Attribution Model Intercomparison Project (DAMIP v1.0) contribution to CMIP6, Geosci. Model Dev., 9, 3685-3697</v>
      </c>
      <c r="N354"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4" s="16" t="str">
        <f>party!$A$6</f>
        <v>Charlotte Pascoe</v>
      </c>
      <c r="T354" s="20" t="b">
        <v>1</v>
      </c>
      <c r="U354" s="20" t="s">
        <v>1361</v>
      </c>
    </row>
    <row r="355" spans="1:21" ht="165">
      <c r="A355" s="12" t="s">
        <v>5267</v>
      </c>
      <c r="B355" s="11" t="s">
        <v>3548</v>
      </c>
      <c r="C355" s="13" t="s">
        <v>3552</v>
      </c>
      <c r="D355" s="16" t="b">
        <v>1</v>
      </c>
      <c r="E355" s="13">
        <v>4</v>
      </c>
      <c r="F355" s="16" t="s">
        <v>3558</v>
      </c>
      <c r="G355" s="19" t="s">
        <v>3565</v>
      </c>
      <c r="H355" s="85" t="s">
        <v>3581</v>
      </c>
      <c r="I355" s="21" t="s">
        <v>70</v>
      </c>
      <c r="J355" s="21" t="str">
        <f>party!$A$43</f>
        <v>Nathan Gillet</v>
      </c>
      <c r="K355" s="21" t="str">
        <f>party!$A$44</f>
        <v>Hideo Shiogama</v>
      </c>
      <c r="M355" s="22" t="str">
        <f>references!$D$72</f>
        <v>Gillett, N. P., H. Shiogama, B. Funke, G. Hegerl, R. Knutti, K. Matthes, B. D. Santer, D. Stone, C. Tebaldi (2016), The Detection and Attribution Model Intercomparison Project (DAMIP v1.0) contribution to CMIP6, Geosci. Model Dev., 9, 3685-3697</v>
      </c>
      <c r="N355"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5" s="16" t="str">
        <f>party!$A$6</f>
        <v>Charlotte Pascoe</v>
      </c>
      <c r="T355" s="20" t="b">
        <v>1</v>
      </c>
      <c r="U355" s="20" t="s">
        <v>1361</v>
      </c>
    </row>
    <row r="356" spans="1:21" ht="165">
      <c r="A356" s="12" t="s">
        <v>5268</v>
      </c>
      <c r="B356" s="11" t="s">
        <v>6677</v>
      </c>
      <c r="C356" s="13" t="s">
        <v>3553</v>
      </c>
      <c r="E356" s="13">
        <v>4</v>
      </c>
      <c r="F356" s="16" t="s">
        <v>3559</v>
      </c>
      <c r="G356" s="19" t="s">
        <v>3563</v>
      </c>
      <c r="H356" s="85" t="s">
        <v>3577</v>
      </c>
      <c r="I356" s="21" t="s">
        <v>70</v>
      </c>
      <c r="J356" s="21" t="str">
        <f>party!$A$43</f>
        <v>Nathan Gillet</v>
      </c>
      <c r="K356" s="21" t="str">
        <f>party!$A$44</f>
        <v>Hideo Shiogama</v>
      </c>
      <c r="M356" s="22" t="str">
        <f>references!$D$72</f>
        <v>Gillett, N. P., H. Shiogama, B. Funke, G. Hegerl, R. Knutti, K. Matthes, B. D. Santer, D. Stone, C. Tebaldi (2016), The Detection and Attribution Model Intercomparison Project (DAMIP v1.0) contribution to CMIP6, Geosci. Model Dev., 9, 3685-3697</v>
      </c>
      <c r="N356"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6" s="16" t="str">
        <f>party!$A$6</f>
        <v>Charlotte Pascoe</v>
      </c>
      <c r="T356" s="20" t="b">
        <v>1</v>
      </c>
      <c r="U356" s="20" t="s">
        <v>338</v>
      </c>
    </row>
    <row r="357" spans="1:21" ht="165">
      <c r="A357" s="12" t="s">
        <v>5269</v>
      </c>
      <c r="B357" s="11" t="s">
        <v>3549</v>
      </c>
      <c r="C357" s="13" t="s">
        <v>3554</v>
      </c>
      <c r="E357" s="13">
        <v>4</v>
      </c>
      <c r="F357" s="16" t="s">
        <v>3560</v>
      </c>
      <c r="G357" s="19" t="s">
        <v>3564</v>
      </c>
      <c r="H357" s="85" t="s">
        <v>3582</v>
      </c>
      <c r="I357" s="21" t="s">
        <v>70</v>
      </c>
      <c r="J357" s="21" t="str">
        <f>party!$A$43</f>
        <v>Nathan Gillet</v>
      </c>
      <c r="K357" s="21" t="str">
        <f>party!$A$44</f>
        <v>Hideo Shiogama</v>
      </c>
      <c r="M357" s="22" t="str">
        <f>references!$D$72</f>
        <v>Gillett, N. P., H. Shiogama, B. Funke, G. Hegerl, R. Knutti, K. Matthes, B. D. Santer, D. Stone, C. Tebaldi (2016), The Detection and Attribution Model Intercomparison Project (DAMIP v1.0) contribution to CMIP6, Geosci. Model Dev., 9, 3685-3697</v>
      </c>
      <c r="N357"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7" s="16" t="str">
        <f>party!$A$6</f>
        <v>Charlotte Pascoe</v>
      </c>
      <c r="T357" s="20" t="b">
        <v>1</v>
      </c>
      <c r="U357" s="20" t="s">
        <v>338</v>
      </c>
    </row>
    <row r="358" spans="1:21" ht="165">
      <c r="A358" s="12" t="s">
        <v>5270</v>
      </c>
      <c r="B358" s="11" t="s">
        <v>3550</v>
      </c>
      <c r="C358" s="13" t="s">
        <v>3555</v>
      </c>
      <c r="D358" s="16" t="b">
        <v>1</v>
      </c>
      <c r="E358" s="13">
        <v>4</v>
      </c>
      <c r="F358" s="16" t="s">
        <v>3561</v>
      </c>
      <c r="G358" s="19" t="s">
        <v>3566</v>
      </c>
      <c r="H358" s="85" t="s">
        <v>3581</v>
      </c>
      <c r="I358" s="21" t="s">
        <v>70</v>
      </c>
      <c r="J358" s="21" t="str">
        <f>party!$A$43</f>
        <v>Nathan Gillet</v>
      </c>
      <c r="K358" s="21" t="str">
        <f>party!$A$44</f>
        <v>Hideo Shiogama</v>
      </c>
      <c r="M358" s="22" t="str">
        <f>references!$D$72</f>
        <v>Gillett, N. P., H. Shiogama, B. Funke, G. Hegerl, R. Knutti, K. Matthes, B. D. Santer, D. Stone, C. Tebaldi (2016), The Detection and Attribution Model Intercomparison Project (DAMIP v1.0) contribution to CMIP6, Geosci. Model Dev., 9, 3685-3697</v>
      </c>
      <c r="N358"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8" s="16" t="str">
        <f>party!$A$6</f>
        <v>Charlotte Pascoe</v>
      </c>
      <c r="T358" s="20" t="b">
        <v>1</v>
      </c>
      <c r="U358" s="20" t="s">
        <v>338</v>
      </c>
    </row>
    <row r="359" spans="1:21" ht="165">
      <c r="A359" s="12" t="s">
        <v>6039</v>
      </c>
      <c r="B359" s="11" t="s">
        <v>6040</v>
      </c>
      <c r="C359" s="152" t="s">
        <v>6041</v>
      </c>
      <c r="D359" s="11"/>
      <c r="E359" s="152">
        <v>4</v>
      </c>
      <c r="F359" s="16" t="s">
        <v>6042</v>
      </c>
      <c r="G359" s="19" t="s">
        <v>6043</v>
      </c>
      <c r="H359" s="85" t="s">
        <v>6038</v>
      </c>
      <c r="I359" s="21" t="s">
        <v>70</v>
      </c>
      <c r="J359" s="21" t="str">
        <f>party!$A$43</f>
        <v>Nathan Gillet</v>
      </c>
      <c r="K359" s="21" t="str">
        <f>party!$A$44</f>
        <v>Hideo Shiogama</v>
      </c>
      <c r="M359" s="22" t="str">
        <f>references!$D$72</f>
        <v>Gillett, N. P., H. Shiogama, B. Funke, G. Hegerl, R. Knutti, K. Matthes, B. D. Santer, D. Stone, C. Tebaldi (2016), The Detection and Attribution Model Intercomparison Project (DAMIP v1.0) contribution to CMIP6, Geosci. Model Dev., 9, 3685-3697</v>
      </c>
      <c r="N359"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9" s="16" t="str">
        <f>party!$A$6</f>
        <v>Charlotte Pascoe</v>
      </c>
      <c r="T359" s="20" t="b">
        <v>1</v>
      </c>
      <c r="U359" s="20" t="s">
        <v>1361</v>
      </c>
    </row>
    <row r="360" spans="1:21" ht="90">
      <c r="A360" s="12" t="s">
        <v>5436</v>
      </c>
      <c r="B360" s="11" t="s">
        <v>4083</v>
      </c>
      <c r="C360" s="12" t="s">
        <v>4081</v>
      </c>
      <c r="D360" s="185"/>
      <c r="E360" s="12">
        <v>4</v>
      </c>
      <c r="F360" s="16" t="s">
        <v>4080</v>
      </c>
      <c r="G360" s="19" t="s">
        <v>4077</v>
      </c>
      <c r="I360" s="35" t="s">
        <v>70</v>
      </c>
      <c r="J360" s="10" t="str">
        <f>party!$A$50</f>
        <v>Ben Kravitz</v>
      </c>
      <c r="M360"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0" s="16" t="str">
        <f>party!$A$6</f>
        <v>Charlotte Pascoe</v>
      </c>
      <c r="T360" s="20" t="b">
        <v>1</v>
      </c>
      <c r="U360" s="20" t="s">
        <v>5785</v>
      </c>
    </row>
    <row r="361" spans="1:21" ht="90">
      <c r="A361" s="12" t="s">
        <v>5437</v>
      </c>
      <c r="B361" s="11" t="s">
        <v>4084</v>
      </c>
      <c r="C361" s="12" t="s">
        <v>4082</v>
      </c>
      <c r="D361" s="185"/>
      <c r="E361" s="12">
        <v>4</v>
      </c>
      <c r="F361" s="16" t="s">
        <v>4079</v>
      </c>
      <c r="G361" s="19" t="s">
        <v>4078</v>
      </c>
      <c r="I361" s="35" t="s">
        <v>70</v>
      </c>
      <c r="J361" s="10" t="str">
        <f>party!$A$50</f>
        <v>Ben Kravitz</v>
      </c>
      <c r="M361"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1" s="16" t="str">
        <f>party!$A$6</f>
        <v>Charlotte Pascoe</v>
      </c>
      <c r="T361" s="20" t="b">
        <v>1</v>
      </c>
      <c r="U361" s="20" t="s">
        <v>5785</v>
      </c>
    </row>
    <row r="362" spans="1:21" ht="90">
      <c r="A362" s="12" t="s">
        <v>5271</v>
      </c>
      <c r="B362" s="11" t="s">
        <v>4109</v>
      </c>
      <c r="C362" s="12" t="s">
        <v>4107</v>
      </c>
      <c r="D362" s="185"/>
      <c r="E362" s="12">
        <v>3</v>
      </c>
      <c r="F362" s="16" t="s">
        <v>4111</v>
      </c>
      <c r="G362" s="19" t="s">
        <v>4113</v>
      </c>
      <c r="I362" s="10" t="s">
        <v>70</v>
      </c>
      <c r="J362" s="10" t="str">
        <f>party!$A$50</f>
        <v>Ben Kravitz</v>
      </c>
      <c r="L362" s="10"/>
      <c r="M362"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2" s="16" t="str">
        <f>party!$A$6</f>
        <v>Charlotte Pascoe</v>
      </c>
      <c r="T362" s="20" t="b">
        <v>1</v>
      </c>
      <c r="U362" s="20" t="s">
        <v>5785</v>
      </c>
    </row>
    <row r="363" spans="1:21" ht="90">
      <c r="A363" s="12" t="s">
        <v>5272</v>
      </c>
      <c r="B363" s="11" t="s">
        <v>4110</v>
      </c>
      <c r="C363" s="12" t="s">
        <v>4108</v>
      </c>
      <c r="D363" s="185"/>
      <c r="E363" s="12">
        <v>3</v>
      </c>
      <c r="F363" s="16" t="s">
        <v>4112</v>
      </c>
      <c r="G363" s="19" t="s">
        <v>4114</v>
      </c>
      <c r="I363" s="10" t="s">
        <v>70</v>
      </c>
      <c r="J363" s="10" t="str">
        <f>party!$A$50</f>
        <v>Ben Kravitz</v>
      </c>
      <c r="L363" s="10"/>
      <c r="M363"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3" s="16" t="str">
        <f>party!$A$6</f>
        <v>Charlotte Pascoe</v>
      </c>
      <c r="T363" s="20" t="b">
        <v>1</v>
      </c>
      <c r="U363" s="20" t="s">
        <v>5785</v>
      </c>
    </row>
    <row r="364" spans="1:21" ht="105">
      <c r="A364" s="12" t="s">
        <v>4337</v>
      </c>
      <c r="B364" s="11" t="s">
        <v>4274</v>
      </c>
      <c r="C364" s="12" t="s">
        <v>4272</v>
      </c>
      <c r="D364" s="185" t="b">
        <v>1</v>
      </c>
      <c r="E364" s="12">
        <v>4</v>
      </c>
      <c r="F364" s="16" t="s">
        <v>4275</v>
      </c>
      <c r="G364" s="19" t="s">
        <v>4278</v>
      </c>
      <c r="H364" s="85" t="s">
        <v>4273</v>
      </c>
      <c r="I364" s="10" t="s">
        <v>70</v>
      </c>
      <c r="J364" s="10" t="str">
        <f>party!$A$55</f>
        <v>Rein Haarsma</v>
      </c>
      <c r="K364" s="10" t="str">
        <f>party!$A$56</f>
        <v>Malcolm Roberts</v>
      </c>
      <c r="L364" s="10"/>
      <c r="M36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364" s="7" t="str">
        <f>references!$D$84</f>
        <v>Mizuta, R., Y. Adachi, S. Yukimoto, S. Kusunoki (2008), Estimation of the future distribution of sea surface temperature and sea ice using the CMIP3 multi-model ensemble mean, Tech. Rep. 56, 28 pp., Meteorol. Res. Inst., Tsukuba, Japan</v>
      </c>
      <c r="O364" s="7" t="str">
        <f>references!$D$82</f>
        <v>Rayner, N. A., J. J. Kennedy, R. O. Smith, H. A. Titchner (2016), The Met Office Hadley Centre Sea Ice and Sea Surface Temperature data set, version 2, part 3: the combined analysis, In prep.</v>
      </c>
      <c r="R364" s="3" t="str">
        <f>url!$A$78</f>
        <v>Hadley Centre Sea Ice and Sea Surface Temperature data set (HadISST)</v>
      </c>
      <c r="S364" s="16" t="str">
        <f>party!$A$6</f>
        <v>Charlotte Pascoe</v>
      </c>
      <c r="T364" s="20" t="b">
        <v>1</v>
      </c>
      <c r="U364" s="20" t="s">
        <v>338</v>
      </c>
    </row>
    <row r="365" spans="1:21" ht="60">
      <c r="A365" s="12" t="s">
        <v>4341</v>
      </c>
      <c r="B365" s="11" t="s">
        <v>4343</v>
      </c>
      <c r="C365" s="13" t="s">
        <v>4345</v>
      </c>
      <c r="E365" s="13">
        <v>4</v>
      </c>
      <c r="F365" s="16" t="s">
        <v>4347</v>
      </c>
      <c r="G365" s="19" t="s">
        <v>4348</v>
      </c>
      <c r="H365" s="85" t="s">
        <v>4355</v>
      </c>
      <c r="I365" s="35" t="s">
        <v>162</v>
      </c>
      <c r="J365" s="21" t="str">
        <f>party!$A$57</f>
        <v>Eric Larour</v>
      </c>
      <c r="K365" s="21" t="str">
        <f>party!$A$58</f>
        <v>Sophie Nowicki</v>
      </c>
      <c r="L365" s="21" t="str">
        <f>party!$A$59</f>
        <v>Tony Payne</v>
      </c>
      <c r="M365" s="13" t="str">
        <f>references!$D$85</f>
        <v>Nowicki, S. M. J., T. Payne, E. Larour, H. Seroussi, H. Goelzer, W. Lipscomb, J. Gregory, A. Abe-Ouchi, A. Shepherd (2016), Ice Sheet Model Intercomparison Project (ISMIP6) contribution to CMIP6, Geosci. Model Dev., 9, 4521-4545</v>
      </c>
      <c r="S365" s="16" t="str">
        <f>party!A$6</f>
        <v>Charlotte Pascoe</v>
      </c>
      <c r="T365" s="20" t="b">
        <v>1</v>
      </c>
      <c r="U365" s="20" t="s">
        <v>5785</v>
      </c>
    </row>
    <row r="366" spans="1:21" ht="75">
      <c r="A366" s="12" t="s">
        <v>4342</v>
      </c>
      <c r="B366" s="11" t="s">
        <v>4344</v>
      </c>
      <c r="C366" s="13" t="s">
        <v>4346</v>
      </c>
      <c r="E366" s="13">
        <v>4</v>
      </c>
      <c r="F366" s="16" t="s">
        <v>5924</v>
      </c>
      <c r="G366" s="19" t="s">
        <v>5925</v>
      </c>
      <c r="H366" s="85" t="s">
        <v>1706</v>
      </c>
      <c r="I366" s="35" t="s">
        <v>162</v>
      </c>
      <c r="J366" s="21" t="str">
        <f>party!$A$57</f>
        <v>Eric Larour</v>
      </c>
      <c r="K366" s="21" t="str">
        <f>party!$A$58</f>
        <v>Sophie Nowicki</v>
      </c>
      <c r="L366" s="21" t="str">
        <f>party!$A$59</f>
        <v>Tony Payne</v>
      </c>
      <c r="M366" s="13" t="str">
        <f>references!$D$85</f>
        <v>Nowicki, S. M. J., T. Payne, E. Larour, H. Seroussi, H. Goelzer, W. Lipscomb, J. Gregory, A. Abe-Ouchi, A. Shepherd (2016), Ice Sheet Model Intercomparison Project (ISMIP6) contribution to CMIP6, Geosci. Model Dev., 9, 4521-4545</v>
      </c>
      <c r="S366" s="16" t="str">
        <f>party!A$6</f>
        <v>Charlotte Pascoe</v>
      </c>
      <c r="T366" s="20" t="b">
        <v>1</v>
      </c>
      <c r="U366" s="20" t="s">
        <v>5785</v>
      </c>
    </row>
    <row r="367" spans="1:21" ht="60">
      <c r="A367" s="12" t="s">
        <v>4350</v>
      </c>
      <c r="B367" s="11" t="s">
        <v>4351</v>
      </c>
      <c r="C367" s="13" t="s">
        <v>4352</v>
      </c>
      <c r="E367" s="13">
        <v>4</v>
      </c>
      <c r="F367" s="16" t="s">
        <v>4353</v>
      </c>
      <c r="G367" s="19" t="s">
        <v>4354</v>
      </c>
      <c r="H367" s="85" t="s">
        <v>4356</v>
      </c>
      <c r="I367" s="35" t="s">
        <v>162</v>
      </c>
      <c r="J367" s="21" t="str">
        <f>party!$A$57</f>
        <v>Eric Larour</v>
      </c>
      <c r="K367" s="21" t="str">
        <f>party!$A$58</f>
        <v>Sophie Nowicki</v>
      </c>
      <c r="L367" s="21" t="str">
        <f>party!$A$59</f>
        <v>Tony Payne</v>
      </c>
      <c r="M367" s="13" t="str">
        <f>references!$D$85</f>
        <v>Nowicki, S. M. J., T. Payne, E. Larour, H. Seroussi, H. Goelzer, W. Lipscomb, J. Gregory, A. Abe-Ouchi, A. Shepherd (2016), Ice Sheet Model Intercomparison Project (ISMIP6) contribution to CMIP6, Geosci. Model Dev., 9, 4521-4545</v>
      </c>
      <c r="S367" s="16" t="str">
        <f>party!A$6</f>
        <v>Charlotte Pascoe</v>
      </c>
      <c r="T367" s="20" t="b">
        <v>1</v>
      </c>
      <c r="U367" s="20" t="s">
        <v>5785</v>
      </c>
    </row>
    <row r="368" spans="1:21" ht="60">
      <c r="A368" s="12" t="s">
        <v>4369</v>
      </c>
      <c r="B368" s="11" t="s">
        <v>4359</v>
      </c>
      <c r="C368" s="13" t="s">
        <v>4360</v>
      </c>
      <c r="E368" s="13">
        <v>4</v>
      </c>
      <c r="F368" s="16" t="s">
        <v>4361</v>
      </c>
      <c r="G368" s="19" t="s">
        <v>4362</v>
      </c>
      <c r="H368" s="85" t="s">
        <v>4374</v>
      </c>
      <c r="I368" s="35" t="s">
        <v>162</v>
      </c>
      <c r="J368" s="21" t="str">
        <f>party!$A$57</f>
        <v>Eric Larour</v>
      </c>
      <c r="K368" s="21" t="str">
        <f>party!$A$58</f>
        <v>Sophie Nowicki</v>
      </c>
      <c r="L368" s="21" t="str">
        <f>party!$A$59</f>
        <v>Tony Payne</v>
      </c>
      <c r="M368" s="13" t="str">
        <f>references!$D$85</f>
        <v>Nowicki, S. M. J., T. Payne, E. Larour, H. Seroussi, H. Goelzer, W. Lipscomb, J. Gregory, A. Abe-Ouchi, A. Shepherd (2016), Ice Sheet Model Intercomparison Project (ISMIP6) contribution to CMIP6, Geosci. Model Dev., 9, 4521-4545</v>
      </c>
      <c r="S368" s="16" t="str">
        <f>party!A$6</f>
        <v>Charlotte Pascoe</v>
      </c>
      <c r="T368" s="20" t="b">
        <v>1</v>
      </c>
      <c r="U368" s="20" t="s">
        <v>5785</v>
      </c>
    </row>
    <row r="369" spans="1:27" ht="60">
      <c r="A369" s="12" t="s">
        <v>4368</v>
      </c>
      <c r="B369" s="11" t="s">
        <v>4370</v>
      </c>
      <c r="C369" s="13" t="s">
        <v>4371</v>
      </c>
      <c r="E369" s="13">
        <v>4</v>
      </c>
      <c r="F369" s="16" t="s">
        <v>4372</v>
      </c>
      <c r="G369" s="19" t="s">
        <v>4373</v>
      </c>
      <c r="H369" s="85" t="s">
        <v>4374</v>
      </c>
      <c r="I369" s="35" t="s">
        <v>162</v>
      </c>
      <c r="J369" s="21" t="str">
        <f>party!$A$57</f>
        <v>Eric Larour</v>
      </c>
      <c r="K369" s="21" t="str">
        <f>party!$A$58</f>
        <v>Sophie Nowicki</v>
      </c>
      <c r="L369" s="21" t="str">
        <f>party!$A$59</f>
        <v>Tony Payne</v>
      </c>
      <c r="M369" s="13" t="str">
        <f>references!$D$85</f>
        <v>Nowicki, S. M. J., T. Payne, E. Larour, H. Seroussi, H. Goelzer, W. Lipscomb, J. Gregory, A. Abe-Ouchi, A. Shepherd (2016), Ice Sheet Model Intercomparison Project (ISMIP6) contribution to CMIP6, Geosci. Model Dev., 9, 4521-4545</v>
      </c>
      <c r="S369" s="16" t="str">
        <f>party!A$6</f>
        <v>Charlotte Pascoe</v>
      </c>
      <c r="T369" s="20" t="b">
        <v>1</v>
      </c>
      <c r="U369" s="20" t="s">
        <v>5785</v>
      </c>
    </row>
    <row r="370" spans="1:27" ht="75">
      <c r="A370" s="12" t="s">
        <v>5935</v>
      </c>
      <c r="B370" s="11" t="s">
        <v>5936</v>
      </c>
      <c r="C370" s="13" t="s">
        <v>5937</v>
      </c>
      <c r="E370" s="13">
        <v>4</v>
      </c>
      <c r="F370" s="16" t="s">
        <v>5938</v>
      </c>
      <c r="G370" s="19" t="s">
        <v>5939</v>
      </c>
      <c r="H370" s="85" t="s">
        <v>4378</v>
      </c>
      <c r="I370" s="35" t="s">
        <v>162</v>
      </c>
      <c r="J370" s="21" t="str">
        <f>party!$A$57</f>
        <v>Eric Larour</v>
      </c>
      <c r="K370" s="21" t="str">
        <f>party!$A$58</f>
        <v>Sophie Nowicki</v>
      </c>
      <c r="L370" s="21" t="str">
        <f>party!$A$59</f>
        <v>Tony Payne</v>
      </c>
      <c r="M370" s="13" t="str">
        <f>references!$D$85</f>
        <v>Nowicki, S. M. J., T. Payne, E. Larour, H. Seroussi, H. Goelzer, W. Lipscomb, J. Gregory, A. Abe-Ouchi, A. Shepherd (2016), Ice Sheet Model Intercomparison Project (ISMIP6) contribution to CMIP6, Geosci. Model Dev., 9, 4521-4545</v>
      </c>
      <c r="S370" s="16" t="str">
        <f>party!A$6</f>
        <v>Charlotte Pascoe</v>
      </c>
      <c r="T370" s="20" t="b">
        <v>1</v>
      </c>
      <c r="U370" s="20" t="s">
        <v>5785</v>
      </c>
    </row>
    <row r="371" spans="1:27" ht="120">
      <c r="A371" s="12" t="s">
        <v>5446</v>
      </c>
      <c r="B371" s="11" t="s">
        <v>5446</v>
      </c>
      <c r="C371" s="13" t="s">
        <v>5448</v>
      </c>
      <c r="E371" s="13">
        <v>3</v>
      </c>
      <c r="F371" s="16" t="s">
        <v>4464</v>
      </c>
      <c r="G371" s="19" t="s">
        <v>5447</v>
      </c>
      <c r="H371" s="85" t="s">
        <v>6643</v>
      </c>
      <c r="I371" s="21" t="s">
        <v>70</v>
      </c>
      <c r="J371" s="21" t="str">
        <f>party!$A$61</f>
        <v>Gerhard Krinner</v>
      </c>
      <c r="K371" s="21" t="str">
        <f>party!$A$62</f>
        <v>Sonia Seneviratne</v>
      </c>
      <c r="L371" s="21" t="str">
        <f>party!$A$65</f>
        <v>Hyungjun Kim</v>
      </c>
      <c r="M3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1" s="151" t="str">
        <f>references!$D$110</f>
        <v>SOLARIS-HEPPA  Recommendations for CMIP6 solar forcing data</v>
      </c>
      <c r="R371" s="3" t="str">
        <f>url!$A$178</f>
        <v>SOLARIS-HEPPA Solar Forcing Data for CMIP6</v>
      </c>
      <c r="S371" s="16" t="str">
        <f>party!A$6</f>
        <v>Charlotte Pascoe</v>
      </c>
      <c r="T371" s="20" t="b">
        <v>1</v>
      </c>
      <c r="U371" s="20" t="s">
        <v>1361</v>
      </c>
    </row>
    <row r="372" spans="1:27" ht="120">
      <c r="A372" s="13" t="s">
        <v>4462</v>
      </c>
      <c r="B372" s="16" t="s">
        <v>4444</v>
      </c>
      <c r="C372" s="13" t="s">
        <v>4445</v>
      </c>
      <c r="E372" s="13">
        <v>3</v>
      </c>
      <c r="F372" s="16" t="s">
        <v>4446</v>
      </c>
      <c r="G372" s="13" t="s">
        <v>5702</v>
      </c>
      <c r="H372" s="13"/>
      <c r="I372" s="21" t="s">
        <v>70</v>
      </c>
      <c r="J372" s="21" t="str">
        <f>party!$A$61</f>
        <v>Gerhard Krinner</v>
      </c>
      <c r="K372" s="21" t="str">
        <f>party!$A$62</f>
        <v>Sonia Seneviratne</v>
      </c>
      <c r="L372" s="21" t="str">
        <f>party!$A$65</f>
        <v>Hyungjun Kim</v>
      </c>
      <c r="M3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2" s="7" t="str">
        <f>references!$D$92</f>
        <v>Sitch, S., P. Friedlingstein, Trends in net land-atmosphere carbon exchange over the period 1980-2010</v>
      </c>
      <c r="O372" s="7" t="str">
        <f>references!$D$94</f>
        <v>Global Soil Wetness Project Phase 3 Website</v>
      </c>
      <c r="P372" s="13"/>
      <c r="R372" s="3" t="str">
        <f>url!$A$162</f>
        <v>Global Soil Wetness Project Phase 3 Website</v>
      </c>
      <c r="S372" s="21" t="str">
        <f>party!$A$6</f>
        <v>Charlotte Pascoe</v>
      </c>
      <c r="T372" s="13" t="b">
        <v>1</v>
      </c>
      <c r="U372" s="20" t="s">
        <v>1361</v>
      </c>
    </row>
    <row r="373" spans="1:27" ht="120">
      <c r="A373" s="13" t="s">
        <v>4465</v>
      </c>
      <c r="B373" s="16" t="s">
        <v>4450</v>
      </c>
      <c r="C373" s="13" t="s">
        <v>4451</v>
      </c>
      <c r="E373" s="13">
        <v>4</v>
      </c>
      <c r="F373" s="16" t="s">
        <v>4458</v>
      </c>
      <c r="G373" s="13" t="s">
        <v>5703</v>
      </c>
      <c r="H373" s="13"/>
      <c r="I373" s="21" t="s">
        <v>70</v>
      </c>
      <c r="J373" s="21" t="str">
        <f>party!$A$61</f>
        <v>Gerhard Krinner</v>
      </c>
      <c r="K373" s="21" t="str">
        <f>party!$A$62</f>
        <v>Sonia Seneviratne</v>
      </c>
      <c r="L373" s="21" t="str">
        <f>party!$A$65</f>
        <v>Hyungjun Kim</v>
      </c>
      <c r="M37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3" s="7" t="str">
        <f>references!$D$92</f>
        <v>Sitch, S., P. Friedlingstein, Trends in net land-atmosphere carbon exchange over the period 1980-2010</v>
      </c>
      <c r="O373" s="7" t="str">
        <f>references!$D$88</f>
        <v>Sheffield, J., G. Goteti, E. F. Wood (2006), Development of a 50-Year High-Resolution Global Dataset of Meteorological Forcings for Land Surface Modeling, J. Climate, 19, 3088-3111</v>
      </c>
      <c r="P373" s="13"/>
      <c r="R373" s="3" t="str">
        <f>url!$A$156</f>
        <v>Development of a 50-Year High-Resolution Global Dataset of Meteorological Forcings for Land Surface Modeling</v>
      </c>
      <c r="S373" s="21" t="str">
        <f>party!$A$6</f>
        <v>Charlotte Pascoe</v>
      </c>
      <c r="T373" s="13" t="b">
        <v>1</v>
      </c>
      <c r="U373" s="20" t="s">
        <v>1361</v>
      </c>
    </row>
    <row r="374" spans="1:27" ht="120">
      <c r="A374" s="13" t="s">
        <v>4461</v>
      </c>
      <c r="B374" s="16" t="s">
        <v>4452</v>
      </c>
      <c r="C374" s="13" t="s">
        <v>4453</v>
      </c>
      <c r="E374" s="13">
        <v>4</v>
      </c>
      <c r="F374" s="16" t="s">
        <v>4457</v>
      </c>
      <c r="G374" s="13" t="s">
        <v>5704</v>
      </c>
      <c r="H374" s="13"/>
      <c r="I374" s="21" t="s">
        <v>70</v>
      </c>
      <c r="J374" s="21" t="str">
        <f>party!$A$61</f>
        <v>Gerhard Krinner</v>
      </c>
      <c r="K374" s="21" t="str">
        <f>party!$A$62</f>
        <v>Sonia Seneviratne</v>
      </c>
      <c r="L374" s="21" t="str">
        <f>party!$A$65</f>
        <v>Hyungjun Kim</v>
      </c>
      <c r="M37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4" s="7" t="str">
        <f>references!$D$92</f>
        <v>Sitch, S., P. Friedlingstein, Trends in net land-atmosphere carbon exchange over the period 1980-2010</v>
      </c>
      <c r="O374" s="7" t="str">
        <f>references!$D$89</f>
        <v>Viovy, N., P. Ciais (2009), A combined dataset for ecosystem modelling.</v>
      </c>
      <c r="P374" s="13"/>
      <c r="R374" s="3" t="str">
        <f>url!$A$157</f>
        <v>A combined dataset for ecosystem modelling</v>
      </c>
      <c r="S374" s="21" t="str">
        <f>party!$A$6</f>
        <v>Charlotte Pascoe</v>
      </c>
      <c r="T374" s="13" t="b">
        <v>1</v>
      </c>
      <c r="U374" s="20" t="s">
        <v>1361</v>
      </c>
    </row>
    <row r="375" spans="1:27" ht="120">
      <c r="A375" s="13" t="s">
        <v>4460</v>
      </c>
      <c r="B375" s="16" t="s">
        <v>4454</v>
      </c>
      <c r="C375" s="13" t="s">
        <v>4455</v>
      </c>
      <c r="E375" s="13">
        <v>4</v>
      </c>
      <c r="F375" s="16" t="s">
        <v>4456</v>
      </c>
      <c r="G375" s="13" t="s">
        <v>7327</v>
      </c>
      <c r="H375" s="13"/>
      <c r="I375" s="21" t="s">
        <v>70</v>
      </c>
      <c r="J375" s="21" t="str">
        <f>party!$A$61</f>
        <v>Gerhard Krinner</v>
      </c>
      <c r="K375" s="21" t="str">
        <f>party!$A$62</f>
        <v>Sonia Seneviratne</v>
      </c>
      <c r="L375" s="21" t="str">
        <f>party!$A$65</f>
        <v>Hyungjun Kim</v>
      </c>
      <c r="M37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5" s="7" t="str">
        <f>references!$D$92</f>
        <v>Sitch, S., P. Friedlingstein, Trends in net land-atmosphere carbon exchange over the period 1980-2010</v>
      </c>
      <c r="O375" s="7" t="str">
        <f>references!$D$90</f>
        <v>Weedon, G. P., G. Balsamo, N. Bellouin, S. Gomes, M. J. Best, P. Viterbo (2014), The WFDEI meteorological forcing data set: WATCH Forcing Data methodology applied to ERA-Interim reanalysis data, Water Resour. Res., 50, 7505-7514</v>
      </c>
      <c r="P375" s="13"/>
      <c r="R375" s="3" t="str">
        <f>url!$A$158</f>
        <v>The WFDEI meteorological forcing data set: WATCH Forcing Data methodology applied to ERA-Interim reanalysis data</v>
      </c>
      <c r="S375" s="21" t="str">
        <f>party!$A$6</f>
        <v>Charlotte Pascoe</v>
      </c>
      <c r="T375" s="13" t="b">
        <v>1</v>
      </c>
      <c r="U375" s="20" t="s">
        <v>1361</v>
      </c>
    </row>
    <row r="376" spans="1:27" ht="120">
      <c r="A376" s="152" t="s">
        <v>7323</v>
      </c>
      <c r="B376" s="11" t="s">
        <v>7324</v>
      </c>
      <c r="C376" s="13" t="s">
        <v>7325</v>
      </c>
      <c r="E376" s="13">
        <v>4</v>
      </c>
      <c r="F376" s="16" t="s">
        <v>7326</v>
      </c>
      <c r="G376" s="86" t="s">
        <v>7328</v>
      </c>
      <c r="H376" s="128"/>
      <c r="I376" s="21" t="s">
        <v>70</v>
      </c>
      <c r="J376" s="21" t="str">
        <f>party!$A$61</f>
        <v>Gerhard Krinner</v>
      </c>
      <c r="K376" s="21" t="str">
        <f>party!$A$62</f>
        <v>Sonia Seneviratne</v>
      </c>
      <c r="L376" s="21" t="str">
        <f>party!$A$65</f>
        <v>Hyungjun Kim</v>
      </c>
      <c r="M37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6" s="7"/>
      <c r="O376" s="7"/>
      <c r="S376" s="21" t="str">
        <f>party!$A$6</f>
        <v>Charlotte Pascoe</v>
      </c>
      <c r="T376" s="13" t="b">
        <v>1</v>
      </c>
    </row>
    <row r="377" spans="1:27" ht="120">
      <c r="A377" s="12" t="s">
        <v>4491</v>
      </c>
      <c r="B377" s="11" t="s">
        <v>4497</v>
      </c>
      <c r="C377" s="13" t="s">
        <v>4492</v>
      </c>
      <c r="E377" s="13">
        <v>4</v>
      </c>
      <c r="F377" s="16" t="s">
        <v>4493</v>
      </c>
      <c r="G377" s="19" t="s">
        <v>4495</v>
      </c>
      <c r="I377" s="21" t="s">
        <v>70</v>
      </c>
      <c r="J377" s="21" t="str">
        <f>party!$A$61</f>
        <v>Gerhard Krinner</v>
      </c>
      <c r="K377" s="21" t="str">
        <f>party!$A$62</f>
        <v>Sonia Seneviratne</v>
      </c>
      <c r="L377" s="21" t="str">
        <f>party!$A$65</f>
        <v>Hyungjun Kim</v>
      </c>
      <c r="M37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7" s="7" t="str">
        <f>references!$D$88</f>
        <v>Sheffield, J., G. Goteti, E. F. Wood (2006), Development of a 50-Year High-Resolution Global Dataset of Meteorological Forcings for Land Surface Modeling, J. Climate, 19, 3088-3111</v>
      </c>
      <c r="O3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7" s="3" t="str">
        <f>url!$A$156</f>
        <v>Development of a 50-Year High-Resolution Global Dataset of Meteorological Forcings for Land Surface Modeling</v>
      </c>
      <c r="S377" s="21" t="str">
        <f>party!$A$6</f>
        <v>Charlotte Pascoe</v>
      </c>
      <c r="T377" s="13" t="b">
        <v>1</v>
      </c>
      <c r="U377" s="20" t="s">
        <v>1361</v>
      </c>
    </row>
    <row r="378" spans="1:27" ht="120">
      <c r="A378" s="12" t="s">
        <v>4496</v>
      </c>
      <c r="B378" s="11" t="s">
        <v>4498</v>
      </c>
      <c r="C378" s="13" t="s">
        <v>4499</v>
      </c>
      <c r="E378" s="13">
        <v>4</v>
      </c>
      <c r="F378" s="16" t="s">
        <v>4500</v>
      </c>
      <c r="G378" s="19" t="s">
        <v>4501</v>
      </c>
      <c r="I378" s="21" t="s">
        <v>70</v>
      </c>
      <c r="J378" s="21" t="str">
        <f>party!$A$61</f>
        <v>Gerhard Krinner</v>
      </c>
      <c r="K378" s="21" t="str">
        <f>party!$A$62</f>
        <v>Sonia Seneviratne</v>
      </c>
      <c r="L378" s="21" t="str">
        <f>party!$A$65</f>
        <v>Hyungjun Kim</v>
      </c>
      <c r="M37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8" s="7" t="str">
        <f>references!$D$89</f>
        <v>Viovy, N., P. Ciais (2009), A combined dataset for ecosystem modelling.</v>
      </c>
      <c r="O3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8" s="3" t="str">
        <f>url!$A$157</f>
        <v>A combined dataset for ecosystem modelling</v>
      </c>
      <c r="S378" s="21" t="str">
        <f>party!$A$6</f>
        <v>Charlotte Pascoe</v>
      </c>
      <c r="T378" s="13" t="b">
        <v>1</v>
      </c>
      <c r="U378" s="20" t="s">
        <v>1361</v>
      </c>
    </row>
    <row r="379" spans="1:27" ht="120">
      <c r="A379" s="12" t="s">
        <v>4502</v>
      </c>
      <c r="B379" s="11" t="s">
        <v>4503</v>
      </c>
      <c r="C379" s="13" t="s">
        <v>4504</v>
      </c>
      <c r="E379" s="13">
        <v>4</v>
      </c>
      <c r="F379" s="16" t="s">
        <v>4505</v>
      </c>
      <c r="G379" s="19" t="s">
        <v>4506</v>
      </c>
      <c r="I379" s="21" t="s">
        <v>70</v>
      </c>
      <c r="J379" s="21" t="str">
        <f>party!$A$61</f>
        <v>Gerhard Krinner</v>
      </c>
      <c r="K379" s="21" t="str">
        <f>party!$A$62</f>
        <v>Sonia Seneviratne</v>
      </c>
      <c r="L379" s="21" t="str">
        <f>party!$A$65</f>
        <v>Hyungjun Kim</v>
      </c>
      <c r="M37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9" s="7" t="str">
        <f>references!$D$90</f>
        <v>Weedon, G. P., G. Balsamo, N. Bellouin, S. Gomes, M. J. Best, P. Viterbo (2014), The WFDEI meteorological forcing data set: WATCH Forcing Data methodology applied to ERA-Interim reanalysis data, Water Resour. Res., 50, 7505-7514</v>
      </c>
      <c r="O37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9" s="3" t="str">
        <f>url!$A$158</f>
        <v>The WFDEI meteorological forcing data set: WATCH Forcing Data methodology applied to ERA-Interim reanalysis data</v>
      </c>
      <c r="S379" s="21" t="str">
        <f>party!$A$6</f>
        <v>Charlotte Pascoe</v>
      </c>
      <c r="T379" s="13" t="b">
        <v>1</v>
      </c>
      <c r="U379" s="20" t="s">
        <v>1361</v>
      </c>
    </row>
    <row r="380" spans="1:27" ht="120">
      <c r="A380" s="12" t="s">
        <v>4537</v>
      </c>
      <c r="B380" s="11" t="s">
        <v>4538</v>
      </c>
      <c r="C380" s="13" t="s">
        <v>4539</v>
      </c>
      <c r="E380" s="13">
        <v>4</v>
      </c>
      <c r="F380" s="16" t="s">
        <v>4540</v>
      </c>
      <c r="G380" s="19" t="s">
        <v>4541</v>
      </c>
      <c r="I380" s="21" t="s">
        <v>70</v>
      </c>
      <c r="J380" s="21" t="str">
        <f>party!$A$61</f>
        <v>Gerhard Krinner</v>
      </c>
      <c r="K380" s="21" t="str">
        <f>party!$A$62</f>
        <v>Sonia Seneviratne</v>
      </c>
      <c r="L380" s="21" t="str">
        <f>party!$A$65</f>
        <v>Hyungjun Kim</v>
      </c>
      <c r="M38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380" s="21" t="str">
        <f>party!$A$6</f>
        <v>Charlotte Pascoe</v>
      </c>
      <c r="T380" s="13" t="b">
        <v>1</v>
      </c>
      <c r="U380" s="20" t="s">
        <v>5785</v>
      </c>
    </row>
    <row r="381" spans="1:27" ht="135">
      <c r="A381" s="12" t="s">
        <v>4558</v>
      </c>
      <c r="B381" s="11" t="s">
        <v>4560</v>
      </c>
      <c r="C381" s="13" t="s">
        <v>4563</v>
      </c>
      <c r="D381" s="16" t="b">
        <v>1</v>
      </c>
      <c r="E381" s="13">
        <v>2</v>
      </c>
      <c r="F381" s="16" t="s">
        <v>4564</v>
      </c>
      <c r="G381" s="19" t="s">
        <v>4568</v>
      </c>
      <c r="I381" s="21" t="s">
        <v>70</v>
      </c>
      <c r="J381" s="21" t="str">
        <f>party!$A$10</f>
        <v>George Hurtt</v>
      </c>
      <c r="K381" s="21" t="str">
        <f>party!$A$67</f>
        <v>David Lawrence</v>
      </c>
      <c r="L381" s="21" t="str">
        <f>party!$A$60</f>
        <v>Bart van den Hurk</v>
      </c>
      <c r="M3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81" s="151" t="str">
        <f>references!$D$116</f>
        <v>IGAC/SPARC Chemistry-Climate Model Initiative (CCMI) Forcing Databases in Support of CMIP6</v>
      </c>
      <c r="P381" s="151" t="str">
        <f>references!$D$96</f>
        <v>Hurtt, G., L. Chini,  S. Frolking, R. Sahajpal, Land Use Harmonisation (LUH2 v1.0h) land use forcing data (850-2100), (2016).</v>
      </c>
      <c r="R381" s="3" t="str">
        <f>url!$A$187</f>
        <v>IGAC/SPARC Chemistry-Climate Model Initiative (CCMI) Forcing Databases in Support of CMIP6</v>
      </c>
      <c r="S381" s="21" t="str">
        <f>party!$A$6</f>
        <v>Charlotte Pascoe</v>
      </c>
      <c r="T381" s="13" t="b">
        <v>1</v>
      </c>
      <c r="U381" s="20" t="s">
        <v>1361</v>
      </c>
    </row>
    <row r="382" spans="1:27" ht="135">
      <c r="A382" s="12" t="s">
        <v>4559</v>
      </c>
      <c r="B382" s="11" t="s">
        <v>4561</v>
      </c>
      <c r="C382" s="13" t="s">
        <v>4562</v>
      </c>
      <c r="E382" s="13">
        <v>2</v>
      </c>
      <c r="F382" s="16" t="s">
        <v>4567</v>
      </c>
      <c r="G382" s="19" t="s">
        <v>4569</v>
      </c>
      <c r="I382" s="21" t="s">
        <v>70</v>
      </c>
      <c r="J382" s="21" t="str">
        <f>party!$A$10</f>
        <v>George Hurtt</v>
      </c>
      <c r="K382" s="21" t="str">
        <f>party!$A$67</f>
        <v>David Lawrence</v>
      </c>
      <c r="L382" s="21" t="str">
        <f>party!$A$60</f>
        <v>Bart van den Hurk</v>
      </c>
      <c r="M38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82" s="151" t="str">
        <f>references!$D$96</f>
        <v>Hurtt, G., L. Chini,  S. Frolking, R. Sahajpal, Land Use Harmonisation (LUH2 v1.0h) land use forcing data (850-2100), (2016).</v>
      </c>
      <c r="R382" s="3" t="str">
        <f>url!$A$164</f>
        <v>Land Use Harmonisation (LUH2 v1.0h) land use forcing data (850-2100)</v>
      </c>
      <c r="S382" s="21" t="str">
        <f>party!$A$6</f>
        <v>Charlotte Pascoe</v>
      </c>
      <c r="T382" s="13" t="b">
        <v>1</v>
      </c>
      <c r="U382" s="20" t="s">
        <v>1361</v>
      </c>
    </row>
    <row r="383" spans="1:27" s="118" customFormat="1" ht="75">
      <c r="A383" s="255" t="s">
        <v>4599</v>
      </c>
      <c r="B383" s="256" t="s">
        <v>4598</v>
      </c>
      <c r="C383" s="257" t="s">
        <v>4600</v>
      </c>
      <c r="D383" s="114"/>
      <c r="E383" s="257">
        <v>3</v>
      </c>
      <c r="F383" s="114" t="s">
        <v>4602</v>
      </c>
      <c r="G383" s="258" t="s">
        <v>4601</v>
      </c>
      <c r="H383" s="168"/>
      <c r="I383" s="113" t="s">
        <v>70</v>
      </c>
      <c r="J383" s="113" t="str">
        <f>party!$A$10</f>
        <v>George Hurtt</v>
      </c>
      <c r="K383" s="113" t="str">
        <f>party!$A$67</f>
        <v>David Lawrence</v>
      </c>
      <c r="L383" s="113" t="str">
        <f>party!$A$60</f>
        <v>Bart van den Hurk</v>
      </c>
      <c r="M383"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3" s="259" t="str">
        <f>references!$D$96</f>
        <v>Hurtt, G., L. Chini,  S. Frolking, R. Sahajpal, Land Use Harmonisation (LUH2 v1.0h) land use forcing data (850-2100), (2016).</v>
      </c>
      <c r="O383" s="260"/>
      <c r="P383" s="260"/>
      <c r="Q383" s="260"/>
      <c r="R383" s="261" t="str">
        <f>url!$A$164</f>
        <v>Land Use Harmonisation (LUH2 v1.0h) land use forcing data (850-2100)</v>
      </c>
      <c r="S383" s="114" t="str">
        <f>party!$A$6</f>
        <v>Charlotte Pascoe</v>
      </c>
      <c r="T383" s="262" t="b">
        <v>1</v>
      </c>
      <c r="U383" s="262" t="s">
        <v>42</v>
      </c>
      <c r="V383" s="263"/>
      <c r="W383" s="263"/>
      <c r="X383" s="263"/>
      <c r="Y383" s="263"/>
      <c r="Z383" s="263"/>
      <c r="AA383" s="263"/>
    </row>
    <row r="384" spans="1:27" s="118" customFormat="1" ht="75">
      <c r="A384" s="255" t="s">
        <v>4630</v>
      </c>
      <c r="B384" s="256" t="s">
        <v>4632</v>
      </c>
      <c r="C384" s="257" t="s">
        <v>4634</v>
      </c>
      <c r="D384" s="114"/>
      <c r="E384" s="257">
        <v>4</v>
      </c>
      <c r="F384" s="114" t="s">
        <v>4636</v>
      </c>
      <c r="G384" s="258" t="s">
        <v>4638</v>
      </c>
      <c r="H384" s="168"/>
      <c r="I384" s="113" t="s">
        <v>70</v>
      </c>
      <c r="J384" s="113" t="str">
        <f>party!$A$10</f>
        <v>George Hurtt</v>
      </c>
      <c r="K384" s="113" t="str">
        <f>party!$A$67</f>
        <v>David Lawrence</v>
      </c>
      <c r="L384" s="113" t="str">
        <f>party!$A$60</f>
        <v>Bart van den Hurk</v>
      </c>
      <c r="M384"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4" s="259" t="str">
        <f>references!$D$96</f>
        <v>Hurtt, G., L. Chini,  S. Frolking, R. Sahajpal, Land Use Harmonisation (LUH2 v1.0h) land use forcing data (850-2100), (2016).</v>
      </c>
      <c r="O384" s="260"/>
      <c r="P384" s="260"/>
      <c r="Q384" s="260"/>
      <c r="R384" s="261" t="str">
        <f>url!$A$164</f>
        <v>Land Use Harmonisation (LUH2 v1.0h) land use forcing data (850-2100)</v>
      </c>
      <c r="S384" s="114" t="str">
        <f>party!$A$6</f>
        <v>Charlotte Pascoe</v>
      </c>
      <c r="T384" s="262" t="b">
        <v>1</v>
      </c>
      <c r="U384" s="262" t="s">
        <v>1361</v>
      </c>
      <c r="V384" s="263"/>
      <c r="W384" s="263"/>
      <c r="X384" s="263"/>
      <c r="Y384" s="263"/>
      <c r="Z384" s="263"/>
      <c r="AA384" s="263"/>
    </row>
    <row r="385" spans="1:27" s="118" customFormat="1" ht="75">
      <c r="A385" s="255" t="s">
        <v>4631</v>
      </c>
      <c r="B385" s="256" t="s">
        <v>4633</v>
      </c>
      <c r="C385" s="257" t="s">
        <v>4635</v>
      </c>
      <c r="D385" s="114"/>
      <c r="E385" s="257">
        <v>4</v>
      </c>
      <c r="F385" s="114" t="s">
        <v>4637</v>
      </c>
      <c r="G385" s="258" t="s">
        <v>4639</v>
      </c>
      <c r="H385" s="168"/>
      <c r="I385" s="113" t="s">
        <v>70</v>
      </c>
      <c r="J385" s="113" t="str">
        <f>party!$A$10</f>
        <v>George Hurtt</v>
      </c>
      <c r="K385" s="113" t="str">
        <f>party!$A$67</f>
        <v>David Lawrence</v>
      </c>
      <c r="L385" s="113" t="str">
        <f>party!$A$60</f>
        <v>Bart van den Hurk</v>
      </c>
      <c r="M385"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5" s="259" t="str">
        <f>references!$D$96</f>
        <v>Hurtt, G., L. Chini,  S. Frolking, R. Sahajpal, Land Use Harmonisation (LUH2 v1.0h) land use forcing data (850-2100), (2016).</v>
      </c>
      <c r="O385" s="260"/>
      <c r="P385" s="260"/>
      <c r="Q385" s="260"/>
      <c r="R385" s="261" t="str">
        <f>url!$A$164</f>
        <v>Land Use Harmonisation (LUH2 v1.0h) land use forcing data (850-2100)</v>
      </c>
      <c r="S385" s="114" t="str">
        <f>party!$A$6</f>
        <v>Charlotte Pascoe</v>
      </c>
      <c r="T385" s="262" t="b">
        <v>1</v>
      </c>
      <c r="U385" s="262" t="s">
        <v>1361</v>
      </c>
      <c r="V385" s="263"/>
      <c r="W385" s="263"/>
      <c r="X385" s="263"/>
      <c r="Y385" s="263"/>
      <c r="Z385" s="263"/>
      <c r="AA385" s="263"/>
    </row>
    <row r="386" spans="1:27" ht="75">
      <c r="A386" s="13" t="s">
        <v>4659</v>
      </c>
      <c r="B386" s="16" t="s">
        <v>4662</v>
      </c>
      <c r="C386" s="13" t="s">
        <v>4663</v>
      </c>
      <c r="D386" s="16" t="b">
        <v>1</v>
      </c>
      <c r="E386" s="13">
        <v>3</v>
      </c>
      <c r="F386" s="16" t="s">
        <v>4666</v>
      </c>
      <c r="G386" s="19" t="s">
        <v>5440</v>
      </c>
      <c r="I386" s="21" t="s">
        <v>70</v>
      </c>
      <c r="J386" s="21" t="str">
        <f>party!$A$10</f>
        <v>George Hurtt</v>
      </c>
      <c r="K386" s="21" t="str">
        <f>party!$A$67</f>
        <v>David Lawrence</v>
      </c>
      <c r="L386" s="21"/>
      <c r="M38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6" s="151" t="str">
        <f>references!$D$96</f>
        <v>Hurtt, G., L. Chini,  S. Frolking, R. Sahajpal, Land Use Harmonisation (LUH2 v1.0h) land use forcing data (850-2100), (2016).</v>
      </c>
      <c r="R386" s="3" t="str">
        <f>url!$A$164</f>
        <v>Land Use Harmonisation (LUH2 v1.0h) land use forcing data (850-2100)</v>
      </c>
      <c r="S386" s="16" t="str">
        <f>party!$A$6</f>
        <v>Charlotte Pascoe</v>
      </c>
      <c r="T386" s="20" t="b">
        <v>1</v>
      </c>
      <c r="U386" s="20" t="s">
        <v>42</v>
      </c>
    </row>
    <row r="387" spans="1:27" ht="75">
      <c r="A387" s="12" t="s">
        <v>4660</v>
      </c>
      <c r="B387" s="11" t="s">
        <v>4661</v>
      </c>
      <c r="C387" s="13" t="s">
        <v>4664</v>
      </c>
      <c r="D387" s="16" t="b">
        <v>1</v>
      </c>
      <c r="E387" s="13">
        <v>3</v>
      </c>
      <c r="F387" s="16" t="s">
        <v>4667</v>
      </c>
      <c r="G387" s="19" t="s">
        <v>4665</v>
      </c>
      <c r="I387" s="21" t="s">
        <v>70</v>
      </c>
      <c r="J387" s="21" t="str">
        <f>party!$A$10</f>
        <v>George Hurtt</v>
      </c>
      <c r="K387" s="21" t="str">
        <f>party!$A$67</f>
        <v>David Lawrence</v>
      </c>
      <c r="L387" s="21"/>
      <c r="M38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7" s="151" t="str">
        <f>references!$D$96</f>
        <v>Hurtt, G., L. Chini,  S. Frolking, R. Sahajpal, Land Use Harmonisation (LUH2 v1.0h) land use forcing data (850-2100), (2016).</v>
      </c>
      <c r="R387" s="3" t="str">
        <f>url!$A$164</f>
        <v>Land Use Harmonisation (LUH2 v1.0h) land use forcing data (850-2100)</v>
      </c>
      <c r="S387" s="16" t="str">
        <f>party!$A$6</f>
        <v>Charlotte Pascoe</v>
      </c>
      <c r="T387" s="20" t="b">
        <v>1</v>
      </c>
      <c r="U387" s="20" t="s">
        <v>42</v>
      </c>
    </row>
    <row r="388" spans="1:27" ht="75">
      <c r="A388" s="12" t="s">
        <v>5847</v>
      </c>
      <c r="B388" s="11" t="s">
        <v>4713</v>
      </c>
      <c r="C388" s="13" t="s">
        <v>4715</v>
      </c>
      <c r="D388" s="16" t="b">
        <v>1</v>
      </c>
      <c r="E388" s="13">
        <v>3</v>
      </c>
      <c r="F388" s="16" t="s">
        <v>1895</v>
      </c>
      <c r="G388" s="19" t="s">
        <v>5848</v>
      </c>
      <c r="I388" s="10" t="s">
        <v>70</v>
      </c>
      <c r="J388" s="10" t="str">
        <f>party!$A$10</f>
        <v>George Hurtt</v>
      </c>
      <c r="K388" s="10" t="str">
        <f>party!$A$67</f>
        <v>David Lawrence</v>
      </c>
      <c r="L388" s="10"/>
      <c r="M38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8" s="151" t="str">
        <f>references!$D$96</f>
        <v>Hurtt, G., L. Chini,  S. Frolking, R. Sahajpal, Land Use Harmonisation (LUH2 v1.0h) land use forcing data (850-2100), (2016).</v>
      </c>
      <c r="O388" s="13"/>
      <c r="R388" s="3" t="str">
        <f>url!$A$164</f>
        <v>Land Use Harmonisation (LUH2 v1.0h) land use forcing data (850-2100)</v>
      </c>
      <c r="S388" s="16" t="str">
        <f>party!$A$6</f>
        <v>Charlotte Pascoe</v>
      </c>
      <c r="T388" s="20" t="b">
        <v>1</v>
      </c>
      <c r="U388" s="20" t="s">
        <v>1361</v>
      </c>
    </row>
    <row r="389" spans="1:27" ht="75">
      <c r="A389" s="12" t="s">
        <v>5846</v>
      </c>
      <c r="B389" s="11" t="s">
        <v>4714</v>
      </c>
      <c r="C389" s="13" t="s">
        <v>4716</v>
      </c>
      <c r="D389" s="16" t="b">
        <v>1</v>
      </c>
      <c r="E389" s="13">
        <v>3</v>
      </c>
      <c r="F389" s="16" t="s">
        <v>1896</v>
      </c>
      <c r="G389" s="19" t="s">
        <v>5849</v>
      </c>
      <c r="I389" s="10" t="s">
        <v>70</v>
      </c>
      <c r="J389" s="10" t="str">
        <f>party!$A$10</f>
        <v>George Hurtt</v>
      </c>
      <c r="K389" s="10" t="str">
        <f>party!$A$67</f>
        <v>David Lawrence</v>
      </c>
      <c r="L389" s="10"/>
      <c r="M3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9" s="151" t="str">
        <f>references!$D$96</f>
        <v>Hurtt, G., L. Chini,  S. Frolking, R. Sahajpal, Land Use Harmonisation (LUH2 v1.0h) land use forcing data (850-2100), (2016).</v>
      </c>
      <c r="O389" s="13"/>
      <c r="R389" s="3" t="str">
        <f>url!$A$164</f>
        <v>Land Use Harmonisation (LUH2 v1.0h) land use forcing data (850-2100)</v>
      </c>
      <c r="S389" s="16" t="str">
        <f>party!$A$6</f>
        <v>Charlotte Pascoe</v>
      </c>
      <c r="T389" s="20" t="b">
        <v>1</v>
      </c>
      <c r="U389" s="20" t="s">
        <v>1361</v>
      </c>
    </row>
    <row r="390" spans="1:27" ht="75">
      <c r="A390" s="12" t="s">
        <v>4717</v>
      </c>
      <c r="B390" s="11" t="s">
        <v>4721</v>
      </c>
      <c r="C390" s="13" t="s">
        <v>4725</v>
      </c>
      <c r="E390" s="13">
        <v>3</v>
      </c>
      <c r="F390" s="16" t="s">
        <v>1892</v>
      </c>
      <c r="G390" s="19" t="s">
        <v>4732</v>
      </c>
      <c r="I390" s="10" t="s">
        <v>70</v>
      </c>
      <c r="J390" s="10" t="str">
        <f>party!$A$10</f>
        <v>George Hurtt</v>
      </c>
      <c r="K390" s="10" t="str">
        <f>party!$A$67</f>
        <v>David Lawrence</v>
      </c>
      <c r="L390" s="10"/>
      <c r="M3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0" s="151" t="str">
        <f>references!$D$96</f>
        <v>Hurtt, G., L. Chini,  S. Frolking, R. Sahajpal, Land Use Harmonisation (LUH2 v1.0h) land use forcing data (850-2100), (2016).</v>
      </c>
      <c r="R390" s="3" t="str">
        <f>url!$A$164</f>
        <v>Land Use Harmonisation (LUH2 v1.0h) land use forcing data (850-2100)</v>
      </c>
      <c r="S390" s="16" t="str">
        <f>party!$A$6</f>
        <v>Charlotte Pascoe</v>
      </c>
      <c r="T390" s="20" t="b">
        <v>1</v>
      </c>
      <c r="U390" s="20" t="s">
        <v>1361</v>
      </c>
    </row>
    <row r="391" spans="1:27" ht="75">
      <c r="A391" s="12" t="s">
        <v>4718</v>
      </c>
      <c r="B391" s="11" t="s">
        <v>4723</v>
      </c>
      <c r="C391" s="13" t="s">
        <v>4726</v>
      </c>
      <c r="E391" s="13">
        <v>3</v>
      </c>
      <c r="F391" s="16" t="s">
        <v>4729</v>
      </c>
      <c r="G391" s="19" t="s">
        <v>4733</v>
      </c>
      <c r="I391" s="10" t="s">
        <v>70</v>
      </c>
      <c r="J391" s="10" t="str">
        <f>party!$A$10</f>
        <v>George Hurtt</v>
      </c>
      <c r="K391" s="10" t="str">
        <f>party!$A$67</f>
        <v>David Lawrence</v>
      </c>
      <c r="L391" s="10"/>
      <c r="M3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1" s="151" t="str">
        <f>references!$D$96</f>
        <v>Hurtt, G., L. Chini,  S. Frolking, R. Sahajpal, Land Use Harmonisation (LUH2 v1.0h) land use forcing data (850-2100), (2016).</v>
      </c>
      <c r="R391" s="3" t="str">
        <f>url!$A$164</f>
        <v>Land Use Harmonisation (LUH2 v1.0h) land use forcing data (850-2100)</v>
      </c>
      <c r="S391" s="16" t="str">
        <f>party!$A$6</f>
        <v>Charlotte Pascoe</v>
      </c>
      <c r="T391" s="20" t="b">
        <v>1</v>
      </c>
      <c r="U391" s="20" t="s">
        <v>1361</v>
      </c>
    </row>
    <row r="392" spans="1:27" ht="75">
      <c r="A392" s="12" t="s">
        <v>4719</v>
      </c>
      <c r="B392" s="11" t="s">
        <v>4722</v>
      </c>
      <c r="C392" s="13" t="s">
        <v>4727</v>
      </c>
      <c r="E392" s="13">
        <v>3</v>
      </c>
      <c r="F392" s="16" t="s">
        <v>4730</v>
      </c>
      <c r="G392" s="19" t="s">
        <v>4734</v>
      </c>
      <c r="H392" s="85" t="s">
        <v>5814</v>
      </c>
      <c r="I392" s="10" t="s">
        <v>70</v>
      </c>
      <c r="J392" s="10" t="str">
        <f>party!$A$10</f>
        <v>George Hurtt</v>
      </c>
      <c r="K392" s="10" t="str">
        <f>party!$A$67</f>
        <v>David Lawrence</v>
      </c>
      <c r="L392" s="10"/>
      <c r="M3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2" s="151" t="str">
        <f>references!$D$96</f>
        <v>Hurtt, G., L. Chini,  S. Frolking, R. Sahajpal, Land Use Harmonisation (LUH2 v1.0h) land use forcing data (850-2100), (2016).</v>
      </c>
      <c r="R392" s="3" t="str">
        <f>url!$A$164</f>
        <v>Land Use Harmonisation (LUH2 v1.0h) land use forcing data (850-2100)</v>
      </c>
      <c r="S392" s="16" t="str">
        <f>party!$A$6</f>
        <v>Charlotte Pascoe</v>
      </c>
      <c r="T392" s="20" t="b">
        <v>1</v>
      </c>
      <c r="U392" s="20" t="s">
        <v>42</v>
      </c>
    </row>
    <row r="393" spans="1:27" ht="75">
      <c r="A393" s="12" t="s">
        <v>4720</v>
      </c>
      <c r="B393" s="11" t="s">
        <v>4724</v>
      </c>
      <c r="C393" s="13" t="s">
        <v>4728</v>
      </c>
      <c r="D393" s="16" t="b">
        <v>1</v>
      </c>
      <c r="E393" s="13">
        <v>3</v>
      </c>
      <c r="F393" s="16" t="s">
        <v>4731</v>
      </c>
      <c r="G393" s="19" t="s">
        <v>4735</v>
      </c>
      <c r="H393" s="85" t="s">
        <v>5814</v>
      </c>
      <c r="I393" s="10" t="s">
        <v>70</v>
      </c>
      <c r="J393" s="10" t="str">
        <f>party!$A$10</f>
        <v>George Hurtt</v>
      </c>
      <c r="K393" s="10" t="str">
        <f>party!$A$67</f>
        <v>David Lawrence</v>
      </c>
      <c r="L393" s="10"/>
      <c r="M3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3" s="151" t="str">
        <f>references!$D$96</f>
        <v>Hurtt, G., L. Chini,  S. Frolking, R. Sahajpal, Land Use Harmonisation (LUH2 v1.0h) land use forcing data (850-2100), (2016).</v>
      </c>
      <c r="R393" s="3" t="str">
        <f>url!$A$164</f>
        <v>Land Use Harmonisation (LUH2 v1.0h) land use forcing data (850-2100)</v>
      </c>
      <c r="S393" s="16" t="str">
        <f>party!$A$6</f>
        <v>Charlotte Pascoe</v>
      </c>
      <c r="T393" s="20" t="b">
        <v>1</v>
      </c>
      <c r="U393" s="20" t="s">
        <v>42</v>
      </c>
    </row>
    <row r="394" spans="1:27" ht="195">
      <c r="A394" s="12" t="s">
        <v>4811</v>
      </c>
      <c r="B394" s="11" t="s">
        <v>4812</v>
      </c>
      <c r="C394" s="13" t="s">
        <v>4813</v>
      </c>
      <c r="D394" s="16" t="b">
        <v>1</v>
      </c>
      <c r="E394" s="13">
        <v>3</v>
      </c>
      <c r="F394" s="16" t="s">
        <v>4814</v>
      </c>
      <c r="G394" s="85" t="s">
        <v>4810</v>
      </c>
      <c r="H394" s="85" t="s">
        <v>4809</v>
      </c>
      <c r="I394" s="35" t="s">
        <v>70</v>
      </c>
      <c r="J394" s="10" t="str">
        <f>party!$A$68</f>
        <v>Gokhan Danabasoglu</v>
      </c>
      <c r="K394" s="10" t="str">
        <f>party!$A$49</f>
        <v>Stephen Griffies</v>
      </c>
      <c r="L394" s="10" t="str">
        <f>party!$A$69</f>
        <v>James Orr</v>
      </c>
      <c r="M394" s="151" t="str">
        <f>references!D$14</f>
        <v>Overview CMIP6-Endorsed MIPs</v>
      </c>
      <c r="N39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4"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S394" s="16" t="str">
        <f>party!$A$6</f>
        <v>Charlotte Pascoe</v>
      </c>
      <c r="T394" s="20" t="b">
        <v>1</v>
      </c>
      <c r="U394" s="20" t="s">
        <v>1361</v>
      </c>
    </row>
    <row r="395" spans="1:27" ht="135">
      <c r="A395" s="12" t="s">
        <v>4867</v>
      </c>
      <c r="B395" s="11" t="s">
        <v>4884</v>
      </c>
      <c r="C395" s="13" t="s">
        <v>4893</v>
      </c>
      <c r="E395" s="13">
        <v>4</v>
      </c>
      <c r="F395" s="16" t="s">
        <v>4902</v>
      </c>
      <c r="G395" s="19" t="s">
        <v>4917</v>
      </c>
      <c r="H395" s="85" t="s">
        <v>2459</v>
      </c>
      <c r="I395" s="21" t="s">
        <v>70</v>
      </c>
      <c r="J395" s="21" t="str">
        <f>party!$A$70</f>
        <v>Pascale Braconnot</v>
      </c>
      <c r="K395" s="21" t="str">
        <f>party!$A$71</f>
        <v>Sandy Harrison</v>
      </c>
      <c r="M395"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5" s="16" t="str">
        <f>party!$A$6</f>
        <v>Charlotte Pascoe</v>
      </c>
      <c r="T395" s="20" t="b">
        <v>1</v>
      </c>
      <c r="U395" s="20" t="s">
        <v>42</v>
      </c>
    </row>
    <row r="396" spans="1:27" ht="135">
      <c r="A396" s="12" t="s">
        <v>4868</v>
      </c>
      <c r="B396" s="11" t="s">
        <v>4885</v>
      </c>
      <c r="C396" s="13" t="s">
        <v>4894</v>
      </c>
      <c r="E396" s="13">
        <v>4</v>
      </c>
      <c r="F396" s="16" t="s">
        <v>4903</v>
      </c>
      <c r="G396" s="19" t="s">
        <v>4918</v>
      </c>
      <c r="H396" s="85" t="s">
        <v>2459</v>
      </c>
      <c r="I396" s="21" t="s">
        <v>70</v>
      </c>
      <c r="J396" s="21" t="str">
        <f>party!$A$70</f>
        <v>Pascale Braconnot</v>
      </c>
      <c r="K396" s="21" t="str">
        <f>party!$A$71</f>
        <v>Sandy Harrison</v>
      </c>
      <c r="M396"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6" s="16" t="str">
        <f>party!$A$6</f>
        <v>Charlotte Pascoe</v>
      </c>
      <c r="T396" s="20" t="b">
        <v>1</v>
      </c>
      <c r="U396" s="20" t="s">
        <v>42</v>
      </c>
    </row>
    <row r="397" spans="1:27" ht="135">
      <c r="A397" s="12" t="s">
        <v>4869</v>
      </c>
      <c r="B397" s="11" t="s">
        <v>4886</v>
      </c>
      <c r="C397" s="13" t="s">
        <v>4895</v>
      </c>
      <c r="E397" s="13">
        <v>4</v>
      </c>
      <c r="F397" s="16" t="s">
        <v>4904</v>
      </c>
      <c r="G397" s="19" t="s">
        <v>4919</v>
      </c>
      <c r="H397" s="85" t="s">
        <v>2459</v>
      </c>
      <c r="I397" s="21" t="s">
        <v>70</v>
      </c>
      <c r="J397" s="21" t="str">
        <f>party!$A$70</f>
        <v>Pascale Braconnot</v>
      </c>
      <c r="K397" s="21" t="str">
        <f>party!$A$71</f>
        <v>Sandy Harrison</v>
      </c>
      <c r="M397"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7" s="16" t="str">
        <f>party!$A$6</f>
        <v>Charlotte Pascoe</v>
      </c>
      <c r="T397" s="20" t="b">
        <v>1</v>
      </c>
      <c r="U397" s="20" t="s">
        <v>42</v>
      </c>
    </row>
    <row r="398" spans="1:27" ht="135">
      <c r="A398" s="12" t="s">
        <v>4870</v>
      </c>
      <c r="B398" s="11" t="s">
        <v>4887</v>
      </c>
      <c r="C398" s="13" t="s">
        <v>4896</v>
      </c>
      <c r="E398" s="13">
        <v>2</v>
      </c>
      <c r="F398" s="16" t="s">
        <v>4908</v>
      </c>
      <c r="G398" s="19" t="s">
        <v>4914</v>
      </c>
      <c r="H398" s="85" t="s">
        <v>2460</v>
      </c>
      <c r="I398" s="21" t="s">
        <v>70</v>
      </c>
      <c r="J398" s="21" t="str">
        <f>party!$A$70</f>
        <v>Pascale Braconnot</v>
      </c>
      <c r="K398" s="21" t="str">
        <f>party!$A$71</f>
        <v>Sandy Harrison</v>
      </c>
      <c r="M398"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8" s="16" t="str">
        <f>party!$A$6</f>
        <v>Charlotte Pascoe</v>
      </c>
      <c r="T398" s="20" t="b">
        <v>1</v>
      </c>
      <c r="U398" s="20" t="s">
        <v>42</v>
      </c>
    </row>
    <row r="399" spans="1:27" ht="135">
      <c r="A399" s="12" t="s">
        <v>4871</v>
      </c>
      <c r="B399" s="11" t="s">
        <v>4888</v>
      </c>
      <c r="C399" s="13" t="s">
        <v>4897</v>
      </c>
      <c r="E399" s="13">
        <v>2</v>
      </c>
      <c r="F399" s="16" t="s">
        <v>4907</v>
      </c>
      <c r="G399" s="19" t="s">
        <v>4915</v>
      </c>
      <c r="H399" s="85" t="s">
        <v>2460</v>
      </c>
      <c r="I399" s="21" t="s">
        <v>70</v>
      </c>
      <c r="J399" s="21" t="str">
        <f>party!$A$70</f>
        <v>Pascale Braconnot</v>
      </c>
      <c r="K399" s="21" t="str">
        <f>party!$A$71</f>
        <v>Sandy Harrison</v>
      </c>
      <c r="M39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9" s="16" t="str">
        <f>party!$A$6</f>
        <v>Charlotte Pascoe</v>
      </c>
      <c r="T399" s="20" t="b">
        <v>1</v>
      </c>
      <c r="U399" s="20" t="s">
        <v>42</v>
      </c>
    </row>
    <row r="400" spans="1:27" ht="135">
      <c r="A400" s="12" t="s">
        <v>4872</v>
      </c>
      <c r="B400" s="11" t="s">
        <v>4889</v>
      </c>
      <c r="C400" s="13" t="s">
        <v>4898</v>
      </c>
      <c r="E400" s="13">
        <v>2</v>
      </c>
      <c r="F400" s="16" t="s">
        <v>4906</v>
      </c>
      <c r="G400" s="19" t="s">
        <v>4916</v>
      </c>
      <c r="H400" s="85" t="s">
        <v>2460</v>
      </c>
      <c r="I400" s="21" t="s">
        <v>70</v>
      </c>
      <c r="J400" s="21" t="str">
        <f>party!$A$70</f>
        <v>Pascale Braconnot</v>
      </c>
      <c r="K400" s="21" t="str">
        <f>party!$A$71</f>
        <v>Sandy Harrison</v>
      </c>
      <c r="M400"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0" s="16" t="str">
        <f>party!$A$6</f>
        <v>Charlotte Pascoe</v>
      </c>
      <c r="T400" s="20" t="b">
        <v>1</v>
      </c>
      <c r="U400" s="20" t="s">
        <v>42</v>
      </c>
    </row>
    <row r="401" spans="1:27" ht="135">
      <c r="A401" s="12" t="s">
        <v>4873</v>
      </c>
      <c r="B401" s="11" t="s">
        <v>4890</v>
      </c>
      <c r="C401" s="13" t="s">
        <v>4899</v>
      </c>
      <c r="E401" s="13">
        <v>4</v>
      </c>
      <c r="F401" s="16" t="s">
        <v>4905</v>
      </c>
      <c r="G401" s="19" t="s">
        <v>4912</v>
      </c>
      <c r="H401" s="85" t="s">
        <v>2461</v>
      </c>
      <c r="I401" s="21" t="s">
        <v>70</v>
      </c>
      <c r="J401" s="21" t="str">
        <f>party!$A$70</f>
        <v>Pascale Braconnot</v>
      </c>
      <c r="K401" s="21" t="str">
        <f>party!$A$71</f>
        <v>Sandy Harrison</v>
      </c>
      <c r="M401"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1" s="16" t="str">
        <f>party!$A$6</f>
        <v>Charlotte Pascoe</v>
      </c>
      <c r="T401" s="20" t="b">
        <v>1</v>
      </c>
      <c r="U401" s="20" t="s">
        <v>42</v>
      </c>
    </row>
    <row r="402" spans="1:27" ht="135">
      <c r="A402" s="12" t="s">
        <v>4874</v>
      </c>
      <c r="B402" s="11" t="s">
        <v>4891</v>
      </c>
      <c r="C402" s="13" t="s">
        <v>4900</v>
      </c>
      <c r="E402" s="13">
        <v>4</v>
      </c>
      <c r="F402" s="16" t="s">
        <v>4909</v>
      </c>
      <c r="G402" s="19" t="s">
        <v>4911</v>
      </c>
      <c r="H402" s="85" t="s">
        <v>2461</v>
      </c>
      <c r="I402" s="21" t="s">
        <v>70</v>
      </c>
      <c r="J402" s="21" t="str">
        <f>party!$A$70</f>
        <v>Pascale Braconnot</v>
      </c>
      <c r="K402" s="21" t="str">
        <f>party!$A$71</f>
        <v>Sandy Harrison</v>
      </c>
      <c r="M402"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2" s="16" t="str">
        <f>party!$A$6</f>
        <v>Charlotte Pascoe</v>
      </c>
      <c r="T402" s="20" t="b">
        <v>1</v>
      </c>
      <c r="U402" s="20" t="s">
        <v>42</v>
      </c>
    </row>
    <row r="403" spans="1:27" ht="135">
      <c r="A403" s="12" t="s">
        <v>4875</v>
      </c>
      <c r="B403" s="11" t="s">
        <v>4892</v>
      </c>
      <c r="C403" s="13" t="s">
        <v>4901</v>
      </c>
      <c r="E403" s="13">
        <v>4</v>
      </c>
      <c r="F403" s="16" t="s">
        <v>4910</v>
      </c>
      <c r="G403" s="19" t="s">
        <v>4913</v>
      </c>
      <c r="H403" s="85" t="s">
        <v>2461</v>
      </c>
      <c r="I403" s="21" t="s">
        <v>70</v>
      </c>
      <c r="J403" s="21" t="str">
        <f>party!$A$70</f>
        <v>Pascale Braconnot</v>
      </c>
      <c r="K403" s="21" t="str">
        <f>party!$A$71</f>
        <v>Sandy Harrison</v>
      </c>
      <c r="M403"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3" s="16" t="str">
        <f>party!$A$6</f>
        <v>Charlotte Pascoe</v>
      </c>
      <c r="T403" s="20" t="b">
        <v>1</v>
      </c>
      <c r="U403" s="20" t="s">
        <v>42</v>
      </c>
    </row>
    <row r="404" spans="1:27" ht="135">
      <c r="A404" s="12" t="s">
        <v>4922</v>
      </c>
      <c r="B404" s="11" t="s">
        <v>4926</v>
      </c>
      <c r="C404" s="13" t="s">
        <v>4996</v>
      </c>
      <c r="E404" s="13">
        <v>2</v>
      </c>
      <c r="F404" s="16" t="s">
        <v>4928</v>
      </c>
      <c r="G404" s="19" t="s">
        <v>4930</v>
      </c>
      <c r="H404" s="85" t="s">
        <v>4932</v>
      </c>
      <c r="I404" s="21" t="s">
        <v>70</v>
      </c>
      <c r="J404" s="21" t="str">
        <f>party!$A$70</f>
        <v>Pascale Braconnot</v>
      </c>
      <c r="K404" s="21" t="str">
        <f>party!$A$71</f>
        <v>Sandy Harrison</v>
      </c>
      <c r="M404"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4" s="16" t="str">
        <f>party!$A$6</f>
        <v>Charlotte Pascoe</v>
      </c>
      <c r="T404" s="20" t="b">
        <v>1</v>
      </c>
      <c r="U404" s="20" t="s">
        <v>42</v>
      </c>
    </row>
    <row r="405" spans="1:27" ht="135">
      <c r="A405" s="12" t="s">
        <v>4925</v>
      </c>
      <c r="B405" s="11" t="s">
        <v>4927</v>
      </c>
      <c r="C405" s="13" t="s">
        <v>4997</v>
      </c>
      <c r="E405" s="13">
        <v>2</v>
      </c>
      <c r="F405" s="16" t="s">
        <v>4929</v>
      </c>
      <c r="G405" s="19" t="s">
        <v>4931</v>
      </c>
      <c r="H405" s="85" t="s">
        <v>4932</v>
      </c>
      <c r="I405" s="21" t="s">
        <v>70</v>
      </c>
      <c r="J405" s="21" t="str">
        <f>party!$A$70</f>
        <v>Pascale Braconnot</v>
      </c>
      <c r="K405" s="21" t="str">
        <f>party!$A$71</f>
        <v>Sandy Harrison</v>
      </c>
      <c r="M405"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5" s="16" t="str">
        <f>party!$A$6</f>
        <v>Charlotte Pascoe</v>
      </c>
      <c r="T405" s="20" t="b">
        <v>1</v>
      </c>
      <c r="U405" s="20" t="s">
        <v>42</v>
      </c>
    </row>
    <row r="406" spans="1:27" ht="120">
      <c r="A406" s="12" t="s">
        <v>4998</v>
      </c>
      <c r="B406" s="11" t="s">
        <v>4999</v>
      </c>
      <c r="C406" s="13" t="s">
        <v>5000</v>
      </c>
      <c r="E406" s="13">
        <v>3</v>
      </c>
      <c r="F406" s="16" t="s">
        <v>5001</v>
      </c>
      <c r="G406" s="19" t="s">
        <v>7980</v>
      </c>
      <c r="I406" s="16" t="s">
        <v>70</v>
      </c>
      <c r="J406" s="21" t="str">
        <f>party!$A$72</f>
        <v xml:space="preserve">Robert Pincus </v>
      </c>
      <c r="K406" s="21" t="str">
        <f>party!$A$73</f>
        <v>Piers Forster</v>
      </c>
      <c r="L406" s="21" t="str">
        <f>party!$A$4</f>
        <v>Bjorn Stevens</v>
      </c>
      <c r="M406" s="22" t="str">
        <f>references!$D$64</f>
        <v>Pincus, R., P. M. Forster, B. Stevens (2016), The Radiative Forcing Model Intercomparison Project (RFMIP): experimental protocol for CMIP6, Geosci. Model Dev., 9, 3447-3460</v>
      </c>
      <c r="N406"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R406" s="3" t="str">
        <f>url!$A$169</f>
        <v>Historical greenhouse gas concentrations for climate modelling (CMIP6)</v>
      </c>
      <c r="S406" s="16" t="str">
        <f>party!$A$6</f>
        <v>Charlotte Pascoe</v>
      </c>
      <c r="T406" s="20" t="b">
        <v>1</v>
      </c>
      <c r="U406" s="20" t="s">
        <v>77</v>
      </c>
    </row>
    <row r="407" spans="1:27" ht="120">
      <c r="A407" s="12" t="s">
        <v>7982</v>
      </c>
      <c r="B407" s="11" t="s">
        <v>7977</v>
      </c>
      <c r="C407" s="13" t="s">
        <v>7978</v>
      </c>
      <c r="E407" s="13">
        <v>4</v>
      </c>
      <c r="F407" s="16" t="s">
        <v>7979</v>
      </c>
      <c r="G407" s="19" t="s">
        <v>7981</v>
      </c>
      <c r="I407" s="16" t="s">
        <v>70</v>
      </c>
      <c r="J407" s="21" t="str">
        <f>party!$A$72</f>
        <v xml:space="preserve">Robert Pincus </v>
      </c>
      <c r="K407" s="21" t="str">
        <f>party!$A$73</f>
        <v>Piers Forster</v>
      </c>
      <c r="L407" s="21" t="str">
        <f>party!$A$4</f>
        <v>Bjorn Stevens</v>
      </c>
      <c r="M407" s="22" t="str">
        <f>references!$D$64</f>
        <v>Pincus, R., P. M. Forster, B. Stevens (2016), The Radiative Forcing Model Intercomparison Project (RFMIP): experimental protocol for CMIP6, Geosci. Model Dev., 9, 3447-3460</v>
      </c>
      <c r="N40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R407" s="3" t="str">
        <f>url!$A$169</f>
        <v>Historical greenhouse gas concentrations for climate modelling (CMIP6)</v>
      </c>
      <c r="S407" s="16" t="str">
        <f>party!$A$6</f>
        <v>Charlotte Pascoe</v>
      </c>
      <c r="T407" s="20" t="b">
        <v>1</v>
      </c>
      <c r="U407" s="20" t="s">
        <v>77</v>
      </c>
    </row>
    <row r="408" spans="1:27" ht="180">
      <c r="A408" s="12" t="s">
        <v>8082</v>
      </c>
      <c r="B408" s="11" t="s">
        <v>8083</v>
      </c>
      <c r="C408" s="13" t="s">
        <v>8086</v>
      </c>
      <c r="E408" s="13">
        <v>3</v>
      </c>
      <c r="F408" s="16" t="s">
        <v>5512</v>
      </c>
      <c r="G408" s="19" t="s">
        <v>8089</v>
      </c>
      <c r="H408" s="85" t="s">
        <v>1972</v>
      </c>
      <c r="I408" s="35" t="s">
        <v>70</v>
      </c>
      <c r="J408" s="21" t="str">
        <f>party!$A$68</f>
        <v>Gokhan Danabasoglu</v>
      </c>
      <c r="K408" s="21" t="str">
        <f>party!$A$49</f>
        <v>Stephen Griffies</v>
      </c>
      <c r="L408" s="21" t="str">
        <f>party!$A$69</f>
        <v>James Orr</v>
      </c>
      <c r="M408" s="22"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N408"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08" s="22" t="str">
        <f>references!$D$98</f>
        <v>Kobayashi, S., Y. Ota, Y. Harada, A. Ebita, M. Moriya, H. Onoda, K. Onogi, H. Kamahori, C. Kobayashi, H. Endo, K. Miyaoka, K. Takahashi (2015), The JRA-55 Reanalysis: General Specifications and Basic Characteristics, J. Meteorol. Soc. Jpn., 93, 5-48</v>
      </c>
      <c r="P408" s="22" t="str">
        <f>references!$D$46</f>
        <v>Griffies, S.M., M. Winton, B. Samuels, G. Danabasoglu, S. Yeager, S. Marsland, H. Drange, M. Bentsen (2012), Datasets and protocol for the CLIVAR WGOMD Coordinated Ocean-ice Reference Experiments (COREs), WCRP Report No. 21/2012, pp.21.</v>
      </c>
      <c r="R408" s="3" t="str">
        <f>url!$A$210</f>
        <v>JRA-55 based surface dataset for driving ocean-sea-ice models (JRA55-do)</v>
      </c>
      <c r="S408" s="16" t="str">
        <f>party!$A$6</f>
        <v>Charlotte Pascoe</v>
      </c>
      <c r="T408" s="20" t="b">
        <v>1</v>
      </c>
      <c r="U408" s="20" t="s">
        <v>77</v>
      </c>
    </row>
    <row r="409" spans="1:27" ht="180">
      <c r="A409" s="12" t="s">
        <v>8081</v>
      </c>
      <c r="B409" s="11" t="s">
        <v>8084</v>
      </c>
      <c r="C409" s="13" t="s">
        <v>8087</v>
      </c>
      <c r="E409" s="13">
        <v>3</v>
      </c>
      <c r="F409" s="16" t="s">
        <v>5513</v>
      </c>
      <c r="G409" s="19" t="s">
        <v>8091</v>
      </c>
      <c r="H409" s="85" t="s">
        <v>1972</v>
      </c>
      <c r="I409" s="35" t="s">
        <v>70</v>
      </c>
      <c r="J409" s="21" t="str">
        <f>party!$A$68</f>
        <v>Gokhan Danabasoglu</v>
      </c>
      <c r="K409" s="21" t="str">
        <f>party!$A$49</f>
        <v>Stephen Griffies</v>
      </c>
      <c r="L409" s="21" t="str">
        <f>party!$A$69</f>
        <v>James Orr</v>
      </c>
      <c r="M409" s="22"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N409"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09" s="22" t="str">
        <f>references!$D$98</f>
        <v>Kobayashi, S., Y. Ota, Y. Harada, A. Ebita, M. Moriya, H. Onoda, K. Onogi, H. Kamahori, C. Kobayashi, H. Endo, K. Miyaoka, K. Takahashi (2015), The JRA-55 Reanalysis: General Specifications and Basic Characteristics, J. Meteorol. Soc. Jpn., 93, 5-48</v>
      </c>
      <c r="P409" s="22" t="str">
        <f>references!$D$46</f>
        <v>Griffies, S.M., M. Winton, B. Samuels, G. Danabasoglu, S. Yeager, S. Marsland, H. Drange, M. Bentsen (2012), Datasets and protocol for the CLIVAR WGOMD Coordinated Ocean-ice Reference Experiments (COREs), WCRP Report No. 21/2012, pp.21.</v>
      </c>
      <c r="R409" s="3" t="str">
        <f>url!$A$210</f>
        <v>JRA-55 based surface dataset for driving ocean-sea-ice models (JRA55-do)</v>
      </c>
      <c r="S409" s="16" t="str">
        <f>party!$A$6</f>
        <v>Charlotte Pascoe</v>
      </c>
      <c r="T409" s="20" t="b">
        <v>1</v>
      </c>
      <c r="U409" s="20" t="s">
        <v>77</v>
      </c>
    </row>
    <row r="410" spans="1:27" ht="180">
      <c r="A410" s="12" t="s">
        <v>8080</v>
      </c>
      <c r="B410" s="11" t="s">
        <v>8085</v>
      </c>
      <c r="C410" s="13" t="s">
        <v>8088</v>
      </c>
      <c r="E410" s="13">
        <v>3</v>
      </c>
      <c r="F410" s="16" t="s">
        <v>5514</v>
      </c>
      <c r="G410" s="19" t="s">
        <v>8090</v>
      </c>
      <c r="H410" s="85" t="s">
        <v>1972</v>
      </c>
      <c r="I410" s="35" t="s">
        <v>70</v>
      </c>
      <c r="J410" s="21" t="str">
        <f>party!$A$68</f>
        <v>Gokhan Danabasoglu</v>
      </c>
      <c r="K410" s="21" t="str">
        <f>party!$A$49</f>
        <v>Stephen Griffies</v>
      </c>
      <c r="L410" s="21" t="str">
        <f>party!$A$69</f>
        <v>James Orr</v>
      </c>
      <c r="M410" s="22"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N410"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10" s="22" t="str">
        <f>references!$D$98</f>
        <v>Kobayashi, S., Y. Ota, Y. Harada, A. Ebita, M. Moriya, H. Onoda, K. Onogi, H. Kamahori, C. Kobayashi, H. Endo, K. Miyaoka, K. Takahashi (2015), The JRA-55 Reanalysis: General Specifications and Basic Characteristics, J. Meteorol. Soc. Jpn., 93, 5-48</v>
      </c>
      <c r="P410" s="22" t="str">
        <f>references!$D$46</f>
        <v>Griffies, S.M., M. Winton, B. Samuels, G. Danabasoglu, S. Yeager, S. Marsland, H. Drange, M. Bentsen (2012), Datasets and protocol for the CLIVAR WGOMD Coordinated Ocean-ice Reference Experiments (COREs), WCRP Report No. 21/2012, pp.21.</v>
      </c>
      <c r="R410" s="3" t="str">
        <f>url!$A$210</f>
        <v>JRA-55 based surface dataset for driving ocean-sea-ice models (JRA55-do)</v>
      </c>
      <c r="S410" s="16" t="str">
        <f>party!$A$6</f>
        <v>Charlotte Pascoe</v>
      </c>
      <c r="T410" s="20" t="b">
        <v>1</v>
      </c>
      <c r="U410" s="20" t="s">
        <v>1361</v>
      </c>
    </row>
    <row r="411" spans="1:27" ht="90">
      <c r="A411" s="12" t="s">
        <v>5812</v>
      </c>
      <c r="B411" s="11" t="s">
        <v>5811</v>
      </c>
      <c r="C411" s="13" t="s">
        <v>5815</v>
      </c>
      <c r="D411" s="16" t="b">
        <v>1</v>
      </c>
      <c r="E411" s="13">
        <v>3</v>
      </c>
      <c r="F411" s="16" t="s">
        <v>5813</v>
      </c>
      <c r="G411" s="19" t="s">
        <v>5828</v>
      </c>
      <c r="H411" s="85" t="s">
        <v>5814</v>
      </c>
      <c r="I411" s="14" t="s">
        <v>70</v>
      </c>
      <c r="J411" s="10" t="str">
        <f>party!$A$10</f>
        <v>George Hurtt</v>
      </c>
      <c r="K411" s="10" t="str">
        <f>party!$A$67</f>
        <v>David Lawrence</v>
      </c>
      <c r="M411" s="7" t="str">
        <f>references!$D$96</f>
        <v>Hurtt, G., L. Chini,  S. Frolking, R. Sahajpal, Land Use Harmonisation (LUH2 v1.0h) land use forcing data (850-2100), (2016).</v>
      </c>
      <c r="N411" s="7" t="str">
        <f>references!$D$41</f>
        <v>Land-Use Model Intercomparison Project home page</v>
      </c>
      <c r="O4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1" s="3" t="str">
        <f>url!$A$164</f>
        <v>Land Use Harmonisation (LUH2 v1.0h) land use forcing data (850-2100)</v>
      </c>
      <c r="S411" s="16" t="str">
        <f>party!$A$6</f>
        <v>Charlotte Pascoe</v>
      </c>
      <c r="T411" s="20" t="b">
        <v>1</v>
      </c>
      <c r="U411" s="20" t="s">
        <v>1361</v>
      </c>
    </row>
    <row r="412" spans="1:27" ht="90">
      <c r="A412" s="12" t="s">
        <v>5830</v>
      </c>
      <c r="B412" s="11" t="s">
        <v>5831</v>
      </c>
      <c r="C412" s="13" t="s">
        <v>5832</v>
      </c>
      <c r="D412" s="16" t="b">
        <v>1</v>
      </c>
      <c r="E412" s="13">
        <v>4</v>
      </c>
      <c r="F412" s="16" t="s">
        <v>5833</v>
      </c>
      <c r="G412" s="19" t="s">
        <v>5834</v>
      </c>
      <c r="H412" s="85" t="s">
        <v>5814</v>
      </c>
      <c r="I412" s="14" t="s">
        <v>70</v>
      </c>
      <c r="J412" s="10" t="str">
        <f>party!$A$10</f>
        <v>George Hurtt</v>
      </c>
      <c r="K412" s="10" t="str">
        <f>party!$A$67</f>
        <v>David Lawrence</v>
      </c>
      <c r="M412" s="7" t="str">
        <f>references!$D$96</f>
        <v>Hurtt, G., L. Chini,  S. Frolking, R. Sahajpal, Land Use Harmonisation (LUH2 v1.0h) land use forcing data (850-2100), (2016).</v>
      </c>
      <c r="N412" s="7" t="str">
        <f>references!$D$41</f>
        <v>Land-Use Model Intercomparison Project home page</v>
      </c>
      <c r="O4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2" s="3" t="str">
        <f>url!$A$164</f>
        <v>Land Use Harmonisation (LUH2 v1.0h) land use forcing data (850-2100)</v>
      </c>
      <c r="S412" s="16" t="str">
        <f>party!$A$6</f>
        <v>Charlotte Pascoe</v>
      </c>
      <c r="T412" s="20" t="b">
        <v>1</v>
      </c>
      <c r="U412" s="20" t="s">
        <v>1361</v>
      </c>
    </row>
    <row r="413" spans="1:27" s="118" customFormat="1" ht="75">
      <c r="A413" s="255" t="s">
        <v>5839</v>
      </c>
      <c r="B413" s="256" t="s">
        <v>5838</v>
      </c>
      <c r="C413" s="257" t="s">
        <v>5837</v>
      </c>
      <c r="D413" s="114" t="b">
        <v>1</v>
      </c>
      <c r="E413" s="257">
        <v>4</v>
      </c>
      <c r="F413" s="114" t="s">
        <v>5836</v>
      </c>
      <c r="G413" s="19" t="s">
        <v>5840</v>
      </c>
      <c r="H413" s="85" t="s">
        <v>5814</v>
      </c>
      <c r="I413" s="113" t="s">
        <v>70</v>
      </c>
      <c r="J413" s="113" t="str">
        <f>party!$A$10</f>
        <v>George Hurtt</v>
      </c>
      <c r="K413" s="113" t="str">
        <f>party!$A$67</f>
        <v>David Lawrence</v>
      </c>
      <c r="L413" s="113" t="str">
        <f>party!$A$60</f>
        <v>Bart van den Hurk</v>
      </c>
      <c r="M413"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3" s="259" t="str">
        <f>references!$D$96</f>
        <v>Hurtt, G., L. Chini,  S. Frolking, R. Sahajpal, Land Use Harmonisation (LUH2 v1.0h) land use forcing data (850-2100), (2016).</v>
      </c>
      <c r="O413" s="7" t="str">
        <f>references!$D$41</f>
        <v>Land-Use Model Intercomparison Project home page</v>
      </c>
      <c r="P413" s="260"/>
      <c r="Q413" s="260"/>
      <c r="R413" s="261" t="str">
        <f>url!$A$164</f>
        <v>Land Use Harmonisation (LUH2 v1.0h) land use forcing data (850-2100)</v>
      </c>
      <c r="S413" s="114" t="str">
        <f>party!$A$6</f>
        <v>Charlotte Pascoe</v>
      </c>
      <c r="T413" s="262" t="b">
        <v>1</v>
      </c>
      <c r="U413" s="262" t="s">
        <v>1361</v>
      </c>
      <c r="V413" s="263"/>
      <c r="W413" s="263"/>
      <c r="X413" s="263"/>
      <c r="Y413" s="263"/>
      <c r="Z413" s="263"/>
      <c r="AA413" s="263"/>
    </row>
    <row r="414" spans="1:27" ht="90">
      <c r="A414" s="12" t="s">
        <v>5841</v>
      </c>
      <c r="B414" s="11" t="s">
        <v>5842</v>
      </c>
      <c r="C414" s="13" t="s">
        <v>5843</v>
      </c>
      <c r="D414" s="16" t="b">
        <v>1</v>
      </c>
      <c r="E414" s="13">
        <v>4</v>
      </c>
      <c r="F414" s="16" t="s">
        <v>5844</v>
      </c>
      <c r="G414" s="19" t="s">
        <v>5845</v>
      </c>
      <c r="H414" s="85" t="s">
        <v>5814</v>
      </c>
      <c r="I414" s="14" t="s">
        <v>70</v>
      </c>
      <c r="J414" s="10" t="str">
        <f>party!$A$10</f>
        <v>George Hurtt</v>
      </c>
      <c r="K414" s="10" t="str">
        <f>party!$A$67</f>
        <v>David Lawrence</v>
      </c>
      <c r="M414" s="7" t="str">
        <f>references!$D$96</f>
        <v>Hurtt, G., L. Chini,  S. Frolking, R. Sahajpal, Land Use Harmonisation (LUH2 v1.0h) land use forcing data (850-2100), (2016).</v>
      </c>
      <c r="N414" s="7" t="str">
        <f>references!$D$41</f>
        <v>Land-Use Model Intercomparison Project home page</v>
      </c>
      <c r="O41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4" s="3" t="str">
        <f>url!$A$164</f>
        <v>Land Use Harmonisation (LUH2 v1.0h) land use forcing data (850-2100)</v>
      </c>
      <c r="S414" s="16" t="str">
        <f>party!$A$6</f>
        <v>Charlotte Pascoe</v>
      </c>
      <c r="T414" s="20" t="b">
        <v>1</v>
      </c>
      <c r="U414" s="20" t="s">
        <v>1361</v>
      </c>
    </row>
    <row r="415" spans="1:27" s="118" customFormat="1" ht="75">
      <c r="A415" s="255" t="s">
        <v>5850</v>
      </c>
      <c r="B415" s="256" t="s">
        <v>5851</v>
      </c>
      <c r="C415" s="257" t="s">
        <v>5852</v>
      </c>
      <c r="D415" s="114" t="b">
        <v>1</v>
      </c>
      <c r="E415" s="257">
        <v>4</v>
      </c>
      <c r="F415" s="114" t="s">
        <v>5853</v>
      </c>
      <c r="G415" s="19" t="s">
        <v>5854</v>
      </c>
      <c r="H415" s="85" t="s">
        <v>5814</v>
      </c>
      <c r="I415" s="113" t="s">
        <v>70</v>
      </c>
      <c r="J415" s="113" t="str">
        <f>party!$A$10</f>
        <v>George Hurtt</v>
      </c>
      <c r="K415" s="113" t="str">
        <f>party!$A$67</f>
        <v>David Lawrence</v>
      </c>
      <c r="L415" s="113" t="str">
        <f>party!$A$60</f>
        <v>Bart van den Hurk</v>
      </c>
      <c r="M415"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5" s="259" t="str">
        <f>references!$D$96</f>
        <v>Hurtt, G., L. Chini,  S. Frolking, R. Sahajpal, Land Use Harmonisation (LUH2 v1.0h) land use forcing data (850-2100), (2016).</v>
      </c>
      <c r="O415" s="7" t="str">
        <f>references!$D$41</f>
        <v>Land-Use Model Intercomparison Project home page</v>
      </c>
      <c r="P415" s="260"/>
      <c r="Q415" s="260"/>
      <c r="R415" s="261" t="str">
        <f>url!$A$164</f>
        <v>Land Use Harmonisation (LUH2 v1.0h) land use forcing data (850-2100)</v>
      </c>
      <c r="S415" s="114" t="str">
        <f>party!$A$6</f>
        <v>Charlotte Pascoe</v>
      </c>
      <c r="T415" s="262" t="b">
        <v>1</v>
      </c>
      <c r="U415" s="262" t="s">
        <v>1361</v>
      </c>
      <c r="V415" s="263"/>
      <c r="W415" s="263"/>
      <c r="X415" s="263"/>
      <c r="Y415" s="263"/>
      <c r="Z415" s="263"/>
      <c r="AA415" s="263"/>
    </row>
    <row r="416" spans="1:27" s="118" customFormat="1" ht="75">
      <c r="A416" s="255" t="s">
        <v>5859</v>
      </c>
      <c r="B416" s="256" t="s">
        <v>5858</v>
      </c>
      <c r="C416" s="257" t="s">
        <v>5857</v>
      </c>
      <c r="D416" s="114" t="b">
        <v>1</v>
      </c>
      <c r="E416" s="257">
        <v>4</v>
      </c>
      <c r="F416" s="114" t="s">
        <v>5856</v>
      </c>
      <c r="G416" s="19" t="s">
        <v>5855</v>
      </c>
      <c r="H416" s="85" t="s">
        <v>5814</v>
      </c>
      <c r="I416" s="113" t="s">
        <v>70</v>
      </c>
      <c r="J416" s="113" t="str">
        <f>party!$A$10</f>
        <v>George Hurtt</v>
      </c>
      <c r="K416" s="113" t="str">
        <f>party!$A$67</f>
        <v>David Lawrence</v>
      </c>
      <c r="L416" s="113" t="str">
        <f>party!$A$60</f>
        <v>Bart van den Hurk</v>
      </c>
      <c r="M416"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6" s="259" t="str">
        <f>references!$D$96</f>
        <v>Hurtt, G., L. Chini,  S. Frolking, R. Sahajpal, Land Use Harmonisation (LUH2 v1.0h) land use forcing data (850-2100), (2016).</v>
      </c>
      <c r="O416" s="7" t="str">
        <f>references!$D$41</f>
        <v>Land-Use Model Intercomparison Project home page</v>
      </c>
      <c r="P416" s="260"/>
      <c r="Q416" s="260"/>
      <c r="R416" s="261" t="str">
        <f>url!$A$164</f>
        <v>Land Use Harmonisation (LUH2 v1.0h) land use forcing data (850-2100)</v>
      </c>
      <c r="S416" s="114" t="str">
        <f>party!$A$6</f>
        <v>Charlotte Pascoe</v>
      </c>
      <c r="T416" s="262" t="b">
        <v>1</v>
      </c>
      <c r="U416" s="262" t="s">
        <v>1361</v>
      </c>
      <c r="V416" s="263"/>
      <c r="W416" s="263"/>
      <c r="X416" s="263"/>
      <c r="Y416" s="263"/>
      <c r="Z416" s="263"/>
      <c r="AA416" s="263"/>
    </row>
    <row r="417" spans="1:27" s="118" customFormat="1" ht="75">
      <c r="A417" s="255" t="s">
        <v>5860</v>
      </c>
      <c r="B417" s="256" t="s">
        <v>5861</v>
      </c>
      <c r="C417" s="257" t="s">
        <v>5862</v>
      </c>
      <c r="D417" s="114" t="b">
        <v>1</v>
      </c>
      <c r="E417" s="257">
        <v>4</v>
      </c>
      <c r="F417" s="114" t="s">
        <v>5863</v>
      </c>
      <c r="G417" s="19" t="s">
        <v>5864</v>
      </c>
      <c r="H417" s="85" t="s">
        <v>5814</v>
      </c>
      <c r="I417" s="113" t="s">
        <v>70</v>
      </c>
      <c r="J417" s="113" t="str">
        <f>party!$A$10</f>
        <v>George Hurtt</v>
      </c>
      <c r="K417" s="113" t="str">
        <f>party!$A$67</f>
        <v>David Lawrence</v>
      </c>
      <c r="L417" s="113" t="str">
        <f>party!$A$60</f>
        <v>Bart van den Hurk</v>
      </c>
      <c r="M417"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7" s="259" t="str">
        <f>references!$D$96</f>
        <v>Hurtt, G., L. Chini,  S. Frolking, R. Sahajpal, Land Use Harmonisation (LUH2 v1.0h) land use forcing data (850-2100), (2016).</v>
      </c>
      <c r="O417" s="7" t="str">
        <f>references!$D$41</f>
        <v>Land-Use Model Intercomparison Project home page</v>
      </c>
      <c r="P417" s="260"/>
      <c r="Q417" s="260"/>
      <c r="R417" s="261" t="str">
        <f>url!$A$164</f>
        <v>Land Use Harmonisation (LUH2 v1.0h) land use forcing data (850-2100)</v>
      </c>
      <c r="S417" s="114" t="str">
        <f>party!$A$6</f>
        <v>Charlotte Pascoe</v>
      </c>
      <c r="T417" s="262" t="b">
        <v>1</v>
      </c>
      <c r="U417" s="262" t="s">
        <v>1361</v>
      </c>
      <c r="V417" s="263"/>
      <c r="W417" s="263"/>
      <c r="X417" s="263"/>
      <c r="Y417" s="263"/>
      <c r="Z417" s="263"/>
      <c r="AA417" s="263"/>
    </row>
    <row r="418" spans="1:27" ht="90">
      <c r="A418" s="12" t="s">
        <v>5865</v>
      </c>
      <c r="B418" s="11" t="s">
        <v>5866</v>
      </c>
      <c r="C418" s="13" t="s">
        <v>5867</v>
      </c>
      <c r="D418" s="16" t="b">
        <v>1</v>
      </c>
      <c r="E418" s="13">
        <v>4</v>
      </c>
      <c r="F418" s="16" t="s">
        <v>5868</v>
      </c>
      <c r="G418" s="19" t="s">
        <v>5869</v>
      </c>
      <c r="H418" s="85" t="s">
        <v>5814</v>
      </c>
      <c r="I418" s="14" t="s">
        <v>70</v>
      </c>
      <c r="J418" s="10" t="str">
        <f>party!$A$10</f>
        <v>George Hurtt</v>
      </c>
      <c r="K418" s="10" t="str">
        <f>party!$A$67</f>
        <v>David Lawrence</v>
      </c>
      <c r="M418" s="7" t="str">
        <f>references!$D$96</f>
        <v>Hurtt, G., L. Chini,  S. Frolking, R. Sahajpal, Land Use Harmonisation (LUH2 v1.0h) land use forcing data (850-2100), (2016).</v>
      </c>
      <c r="N418" s="7" t="str">
        <f>references!$D$41</f>
        <v>Land-Use Model Intercomparison Project home page</v>
      </c>
      <c r="O4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8" s="3" t="str">
        <f>url!$A$164</f>
        <v>Land Use Harmonisation (LUH2 v1.0h) land use forcing data (850-2100)</v>
      </c>
      <c r="S418" s="16" t="str">
        <f>party!$A$6</f>
        <v>Charlotte Pascoe</v>
      </c>
      <c r="T418" s="20" t="b">
        <v>1</v>
      </c>
      <c r="U418" s="20" t="s">
        <v>1361</v>
      </c>
    </row>
    <row r="419" spans="1:27" ht="105">
      <c r="A419" s="12" t="s">
        <v>5907</v>
      </c>
      <c r="B419" s="11" t="s">
        <v>5906</v>
      </c>
      <c r="C419" s="13" t="s">
        <v>5908</v>
      </c>
      <c r="D419" s="16" t="b">
        <v>1</v>
      </c>
      <c r="E419" s="13">
        <v>3</v>
      </c>
      <c r="F419" s="16" t="s">
        <v>5909</v>
      </c>
      <c r="G419" s="19" t="s">
        <v>5916</v>
      </c>
      <c r="H419" s="85" t="s">
        <v>6644</v>
      </c>
      <c r="I419" s="113" t="s">
        <v>70</v>
      </c>
      <c r="J419" s="21" t="str">
        <f>party!$A$55</f>
        <v>Rein Haarsma</v>
      </c>
      <c r="K419" s="21" t="str">
        <f>party!$A$56</f>
        <v>Malcolm Roberts</v>
      </c>
      <c r="M41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419" s="16" t="str">
        <f>party!$A$6</f>
        <v>Charlotte Pascoe</v>
      </c>
      <c r="T419" s="20" t="b">
        <v>1</v>
      </c>
      <c r="U419" s="20" t="s">
        <v>42</v>
      </c>
    </row>
    <row r="420" spans="1:27" ht="60">
      <c r="A420" s="12" t="s">
        <v>5920</v>
      </c>
      <c r="B420" s="11" t="s">
        <v>6678</v>
      </c>
      <c r="C420" s="13" t="s">
        <v>5921</v>
      </c>
      <c r="E420" s="13">
        <v>3</v>
      </c>
      <c r="F420" s="16" t="s">
        <v>5922</v>
      </c>
      <c r="G420" s="19" t="s">
        <v>5930</v>
      </c>
      <c r="H420" s="85" t="s">
        <v>5923</v>
      </c>
      <c r="I420" s="14" t="s">
        <v>70</v>
      </c>
      <c r="J420" s="10" t="str">
        <f>party!$A$78</f>
        <v>ISMIP6 leads</v>
      </c>
      <c r="K420" s="10" t="str">
        <f>party!$A$77</f>
        <v>ISMIP6 email</v>
      </c>
      <c r="L420" s="17" t="str">
        <f>party!$A$58</f>
        <v>Sophie Nowicki</v>
      </c>
      <c r="M420" s="13" t="str">
        <f>references!$D$85</f>
        <v>Nowicki, S. M. J., T. Payne, E. Larour, H. Seroussi, H. Goelzer, W. Lipscomb, J. Gregory, A. Abe-Ouchi, A. Shepherd (2016), Ice Sheet Model Intercomparison Project (ISMIP6) contribution to CMIP6, Geosci. Model Dev., 9, 4521-4545</v>
      </c>
      <c r="S420" s="16" t="str">
        <f>party!$A$6</f>
        <v>Charlotte Pascoe</v>
      </c>
      <c r="T420" s="20" t="b">
        <v>1</v>
      </c>
      <c r="U420" s="20" t="s">
        <v>42</v>
      </c>
    </row>
    <row r="421" spans="1:27" s="2" customFormat="1" ht="135">
      <c r="A421" s="12" t="s">
        <v>6003</v>
      </c>
      <c r="B421" s="11" t="s">
        <v>6003</v>
      </c>
      <c r="C421" s="13" t="s">
        <v>6005</v>
      </c>
      <c r="D421" s="16" t="b">
        <v>1</v>
      </c>
      <c r="E421" s="13">
        <v>1</v>
      </c>
      <c r="F421" s="16" t="s">
        <v>6006</v>
      </c>
      <c r="G421" s="19" t="s">
        <v>5910</v>
      </c>
      <c r="H421" s="85" t="s">
        <v>1709</v>
      </c>
      <c r="I421" s="35" t="s">
        <v>70</v>
      </c>
      <c r="J421" s="10" t="str">
        <f>party!$A$3</f>
        <v>Bernd Funke</v>
      </c>
      <c r="K421" s="10" t="str">
        <f>party!$A$15</f>
        <v>Katja Matthes</v>
      </c>
      <c r="L421" s="10"/>
      <c r="M421" s="151" t="str">
        <f>references!$D$110</f>
        <v>SOLARIS-HEPPA  Recommendations for CMIP6 solar forcing data</v>
      </c>
      <c r="N421"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1" s="30"/>
      <c r="P421" s="30"/>
      <c r="Q421" s="30"/>
      <c r="R421" s="3" t="str">
        <f>url!$A$178</f>
        <v>SOLARIS-HEPPA Solar Forcing Data for CMIP6</v>
      </c>
      <c r="S421" s="16" t="str">
        <f>party!$A$6</f>
        <v>Charlotte Pascoe</v>
      </c>
      <c r="T421" s="20" t="b">
        <v>1</v>
      </c>
      <c r="U421" s="20" t="s">
        <v>338</v>
      </c>
    </row>
    <row r="422" spans="1:27" s="2" customFormat="1" ht="180">
      <c r="A422" s="12" t="s">
        <v>6002</v>
      </c>
      <c r="B422" s="11" t="s">
        <v>6002</v>
      </c>
      <c r="C422" s="13" t="s">
        <v>6004</v>
      </c>
      <c r="D422" s="16" t="b">
        <v>1</v>
      </c>
      <c r="E422" s="13">
        <v>1</v>
      </c>
      <c r="F422" s="16" t="s">
        <v>6007</v>
      </c>
      <c r="G422" s="19" t="s">
        <v>6645</v>
      </c>
      <c r="H422" s="85" t="s">
        <v>1710</v>
      </c>
      <c r="I422" s="35" t="s">
        <v>70</v>
      </c>
      <c r="J422" s="10" t="str">
        <f>party!$A$3</f>
        <v>Bernd Funke</v>
      </c>
      <c r="K422" s="10" t="str">
        <f>party!$A$15</f>
        <v>Katja Matthes</v>
      </c>
      <c r="L422" s="10"/>
      <c r="M422" s="151" t="str">
        <f>references!$D$110</f>
        <v>SOLARIS-HEPPA  Recommendations for CMIP6 solar forcing data</v>
      </c>
      <c r="N422" s="151" t="str">
        <f>references!$D$105</f>
        <v>Funke, B., M. López-Puertas, G. P. Stiller, T. von Clarmann (2014), Mesospheric and stratospheric NOy produced by energetic particle precipitation during 2002–2012, J. Geophys. Res. Atmos., 119, 4429-4446</v>
      </c>
      <c r="O422" s="151" t="str">
        <f>references!$D$106</f>
        <v>Funke, B., M. López-Puertas, L. Holt, C. E. Randall, G. P. Stiller, T. von Clarmann (2014), Hemispheric distributions and interannual variability of NOy produced by energetic particle precipitation in 2002–2012, J. Geophys. Res. Atmos., 119, 13,565–13,582</v>
      </c>
      <c r="P422"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422" s="30"/>
      <c r="R422" s="3" t="str">
        <f>url!$A$178</f>
        <v>SOLARIS-HEPPA Solar Forcing Data for CMIP6</v>
      </c>
      <c r="S422" s="16" t="str">
        <f>party!$A$6</f>
        <v>Charlotte Pascoe</v>
      </c>
      <c r="T422" s="20" t="b">
        <v>1</v>
      </c>
      <c r="U422" s="20" t="s">
        <v>338</v>
      </c>
    </row>
    <row r="423" spans="1:27" s="2" customFormat="1" ht="135">
      <c r="A423" s="12" t="s">
        <v>6001</v>
      </c>
      <c r="B423" s="11" t="s">
        <v>6001</v>
      </c>
      <c r="C423" s="13" t="s">
        <v>6000</v>
      </c>
      <c r="D423" s="16" t="b">
        <v>1</v>
      </c>
      <c r="E423" s="13">
        <v>1</v>
      </c>
      <c r="F423" s="16" t="s">
        <v>6008</v>
      </c>
      <c r="G423" s="19" t="s">
        <v>6646</v>
      </c>
      <c r="H423" s="85" t="s">
        <v>1710</v>
      </c>
      <c r="I423" s="35" t="s">
        <v>70</v>
      </c>
      <c r="J423" s="10" t="str">
        <f>party!$A$15</f>
        <v>Katja Matthes</v>
      </c>
      <c r="K423" s="10" t="str">
        <f>party!$A$3</f>
        <v>Bernd Funke</v>
      </c>
      <c r="L423" s="10" t="str">
        <f>party!$A$66</f>
        <v>Charles Jackman</v>
      </c>
      <c r="M423" s="151" t="str">
        <f>references!$D$110</f>
        <v>SOLARIS-HEPPA  Recommendations for CMIP6 solar forcing data</v>
      </c>
      <c r="N423" s="18" t="str">
        <f>references!$D$40</f>
        <v>SOLARIS-HEPPA  solar proton flux dataset home page</v>
      </c>
      <c r="O423"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423" s="30"/>
      <c r="Q423" s="30"/>
      <c r="R423" s="3" t="str">
        <f>url!$A$178</f>
        <v>SOLARIS-HEPPA Solar Forcing Data for CMIP6</v>
      </c>
      <c r="S423" s="16" t="str">
        <f>party!$A$6</f>
        <v>Charlotte Pascoe</v>
      </c>
      <c r="T423" s="20" t="b">
        <v>1</v>
      </c>
      <c r="U423" s="20" t="s">
        <v>338</v>
      </c>
    </row>
    <row r="424" spans="1:27" s="2" customFormat="1" ht="135">
      <c r="A424" s="12" t="s">
        <v>5996</v>
      </c>
      <c r="B424" s="11" t="s">
        <v>5996</v>
      </c>
      <c r="C424" s="13" t="s">
        <v>5997</v>
      </c>
      <c r="D424" s="16" t="b">
        <v>1</v>
      </c>
      <c r="E424" s="13">
        <v>1</v>
      </c>
      <c r="F424" s="16" t="s">
        <v>5998</v>
      </c>
      <c r="G424" s="19" t="s">
        <v>5999</v>
      </c>
      <c r="H424" s="85" t="s">
        <v>6647</v>
      </c>
      <c r="I424" s="35" t="s">
        <v>70</v>
      </c>
      <c r="J424" s="10" t="str">
        <f>party!$A$15</f>
        <v>Katja Matthes</v>
      </c>
      <c r="K424" s="10" t="str">
        <f>party!$A$3</f>
        <v>Bernd Funke</v>
      </c>
      <c r="L424" s="10"/>
      <c r="M424" s="151" t="str">
        <f>references!$D$110</f>
        <v>SOLARIS-HEPPA  Recommendations for CMIP6 solar forcing data</v>
      </c>
      <c r="N424"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4" s="30"/>
      <c r="P424" s="30"/>
      <c r="Q424" s="30"/>
      <c r="R424" s="3" t="str">
        <f>url!$A$178</f>
        <v>SOLARIS-HEPPA Solar Forcing Data for CMIP6</v>
      </c>
      <c r="S424" s="16" t="str">
        <f>party!$A$6</f>
        <v>Charlotte Pascoe</v>
      </c>
      <c r="T424" s="20" t="b">
        <v>1</v>
      </c>
      <c r="U424" s="20" t="s">
        <v>338</v>
      </c>
    </row>
    <row r="425" spans="1:27" s="2" customFormat="1" ht="75">
      <c r="A425" s="12" t="s">
        <v>6009</v>
      </c>
      <c r="B425" s="11" t="s">
        <v>6010</v>
      </c>
      <c r="C425" s="13" t="s">
        <v>6011</v>
      </c>
      <c r="D425" s="16"/>
      <c r="E425" s="13">
        <v>1</v>
      </c>
      <c r="F425" s="16" t="s">
        <v>6012</v>
      </c>
      <c r="G425" s="19" t="s">
        <v>3773</v>
      </c>
      <c r="H425" s="85" t="s">
        <v>5987</v>
      </c>
      <c r="I425" s="35" t="s">
        <v>70</v>
      </c>
      <c r="J425" s="10" t="str">
        <f>party!$A$20</f>
        <v>Michaela I Hegglin</v>
      </c>
      <c r="K425" s="10"/>
      <c r="L425" s="10"/>
      <c r="M425" s="151" t="str">
        <f>references!$D$116</f>
        <v>IGAC/SPARC Chemistry-Climate Model Initiative (CCMI) Forcing Databases in Support of CMIP6</v>
      </c>
      <c r="N425" s="151" t="str">
        <f>references!$D$7</f>
        <v>Ozone and stratospheric water vapour concentration databases for CMIP6</v>
      </c>
      <c r="P425" s="30"/>
      <c r="Q425" s="30"/>
      <c r="R425" s="3" t="str">
        <f>url!$A$187</f>
        <v>IGAC/SPARC Chemistry-Climate Model Initiative (CCMI) Forcing Databases in Support of CMIP6</v>
      </c>
      <c r="S425" s="16" t="str">
        <f>party!$A$6</f>
        <v>Charlotte Pascoe</v>
      </c>
      <c r="T425" s="20" t="b">
        <v>1</v>
      </c>
      <c r="U425" s="20" t="s">
        <v>338</v>
      </c>
    </row>
    <row r="426" spans="1:27" s="2" customFormat="1" ht="135">
      <c r="A426" s="12" t="s">
        <v>6013</v>
      </c>
      <c r="B426" s="11" t="s">
        <v>6013</v>
      </c>
      <c r="C426" s="13" t="s">
        <v>6014</v>
      </c>
      <c r="D426" s="16" t="b">
        <v>1</v>
      </c>
      <c r="E426" s="13">
        <v>1</v>
      </c>
      <c r="F426" s="16" t="s">
        <v>6015</v>
      </c>
      <c r="G426" s="19" t="s">
        <v>7027</v>
      </c>
      <c r="H426" s="85" t="s">
        <v>1709</v>
      </c>
      <c r="I426" s="35" t="s">
        <v>70</v>
      </c>
      <c r="J426" s="10" t="str">
        <f>party!$A$3</f>
        <v>Bernd Funke</v>
      </c>
      <c r="K426" s="10" t="str">
        <f>party!$A$15</f>
        <v>Katja Matthes</v>
      </c>
      <c r="L426" s="10"/>
      <c r="M426" s="151" t="str">
        <f>references!$D$110</f>
        <v>SOLARIS-HEPPA  Recommendations for CMIP6 solar forcing data</v>
      </c>
      <c r="N426"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6" s="30"/>
      <c r="P426" s="30"/>
      <c r="Q426" s="30"/>
      <c r="R426" s="3" t="str">
        <f>url!$A$178</f>
        <v>SOLARIS-HEPPA Solar Forcing Data for CMIP6</v>
      </c>
      <c r="S426" s="16" t="str">
        <f>party!$A$6</f>
        <v>Charlotte Pascoe</v>
      </c>
      <c r="T426" s="20" t="b">
        <v>1</v>
      </c>
      <c r="U426" s="20" t="s">
        <v>42</v>
      </c>
    </row>
    <row r="427" spans="1:27" s="2" customFormat="1" ht="180">
      <c r="A427" s="12" t="s">
        <v>6022</v>
      </c>
      <c r="B427" s="11" t="s">
        <v>6022</v>
      </c>
      <c r="C427" s="13" t="s">
        <v>6027</v>
      </c>
      <c r="D427" s="16" t="b">
        <v>1</v>
      </c>
      <c r="E427" s="13">
        <v>1</v>
      </c>
      <c r="F427" s="16" t="s">
        <v>6016</v>
      </c>
      <c r="G427" s="19" t="s">
        <v>7026</v>
      </c>
      <c r="H427" s="85" t="s">
        <v>1710</v>
      </c>
      <c r="I427" s="35" t="s">
        <v>70</v>
      </c>
      <c r="J427" s="10" t="str">
        <f>party!$A$3</f>
        <v>Bernd Funke</v>
      </c>
      <c r="K427" s="10" t="str">
        <f>party!$A$15</f>
        <v>Katja Matthes</v>
      </c>
      <c r="L427" s="10"/>
      <c r="M427" s="151" t="str">
        <f>references!$D$110</f>
        <v>SOLARIS-HEPPA  Recommendations for CMIP6 solar forcing data</v>
      </c>
      <c r="N427" s="151" t="str">
        <f>references!$D$105</f>
        <v>Funke, B., M. López-Puertas, G. P. Stiller, T. von Clarmann (2014), Mesospheric and stratospheric NOy produced by energetic particle precipitation during 2002–2012, J. Geophys. Res. Atmos., 119, 4429-4446</v>
      </c>
      <c r="O427" s="151" t="str">
        <f>references!$D$106</f>
        <v>Funke, B., M. López-Puertas, L. Holt, C. E. Randall, G. P. Stiller, T. von Clarmann (2014), Hemispheric distributions and interannual variability of NOy produced by energetic particle precipitation in 2002–2012, J. Geophys. Res. Atmos., 119, 13,565–13,582</v>
      </c>
      <c r="P427"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427" s="30"/>
      <c r="R427" s="3" t="str">
        <f>url!$A$178</f>
        <v>SOLARIS-HEPPA Solar Forcing Data for CMIP6</v>
      </c>
      <c r="S427" s="16" t="str">
        <f>party!$A$6</f>
        <v>Charlotte Pascoe</v>
      </c>
      <c r="T427" s="20" t="b">
        <v>1</v>
      </c>
      <c r="U427" s="20" t="s">
        <v>42</v>
      </c>
    </row>
    <row r="428" spans="1:27" s="2" customFormat="1" ht="135">
      <c r="A428" s="12" t="s">
        <v>6021</v>
      </c>
      <c r="B428" s="11" t="s">
        <v>6021</v>
      </c>
      <c r="C428" s="13" t="s">
        <v>6026</v>
      </c>
      <c r="D428" s="16" t="b">
        <v>1</v>
      </c>
      <c r="E428" s="13">
        <v>1</v>
      </c>
      <c r="F428" s="16" t="s">
        <v>6017</v>
      </c>
      <c r="G428" s="19" t="s">
        <v>7025</v>
      </c>
      <c r="H428" s="85" t="s">
        <v>1710</v>
      </c>
      <c r="I428" s="35" t="s">
        <v>70</v>
      </c>
      <c r="J428" s="10" t="str">
        <f>party!$A$15</f>
        <v>Katja Matthes</v>
      </c>
      <c r="K428" s="10" t="str">
        <f>party!$A$3</f>
        <v>Bernd Funke</v>
      </c>
      <c r="L428" s="10" t="str">
        <f>party!$A$66</f>
        <v>Charles Jackman</v>
      </c>
      <c r="M428" s="151" t="str">
        <f>references!$D$110</f>
        <v>SOLARIS-HEPPA  Recommendations for CMIP6 solar forcing data</v>
      </c>
      <c r="N428" s="18" t="str">
        <f>references!$D$40</f>
        <v>SOLARIS-HEPPA  solar proton flux dataset home page</v>
      </c>
      <c r="O428"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428" s="30"/>
      <c r="Q428" s="30"/>
      <c r="R428" s="3" t="str">
        <f>url!$A$178</f>
        <v>SOLARIS-HEPPA Solar Forcing Data for CMIP6</v>
      </c>
      <c r="S428" s="16" t="str">
        <f>party!$A$6</f>
        <v>Charlotte Pascoe</v>
      </c>
      <c r="T428" s="20" t="b">
        <v>1</v>
      </c>
      <c r="U428" s="20" t="s">
        <v>42</v>
      </c>
    </row>
    <row r="429" spans="1:27" s="2" customFormat="1" ht="135">
      <c r="A429" s="12" t="s">
        <v>6020</v>
      </c>
      <c r="B429" s="11" t="s">
        <v>6020</v>
      </c>
      <c r="C429" s="13" t="s">
        <v>6025</v>
      </c>
      <c r="D429" s="16" t="b">
        <v>1</v>
      </c>
      <c r="E429" s="13">
        <v>1</v>
      </c>
      <c r="F429" s="16" t="s">
        <v>6018</v>
      </c>
      <c r="G429" s="19" t="s">
        <v>6046</v>
      </c>
      <c r="H429" s="85" t="s">
        <v>7024</v>
      </c>
      <c r="I429" s="35" t="s">
        <v>70</v>
      </c>
      <c r="J429" s="10" t="str">
        <f>party!$A$15</f>
        <v>Katja Matthes</v>
      </c>
      <c r="K429" s="10" t="str">
        <f>party!$A$3</f>
        <v>Bernd Funke</v>
      </c>
      <c r="L429" s="10"/>
      <c r="M429" s="151" t="str">
        <f>references!$D$110</f>
        <v>SOLARIS-HEPPA  Recommendations for CMIP6 solar forcing data</v>
      </c>
      <c r="N42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9" s="30"/>
      <c r="P429" s="30"/>
      <c r="Q429" s="30"/>
      <c r="R429" s="3" t="str">
        <f>url!$A$178</f>
        <v>SOLARIS-HEPPA Solar Forcing Data for CMIP6</v>
      </c>
      <c r="S429" s="16" t="str">
        <f>party!$A$6</f>
        <v>Charlotte Pascoe</v>
      </c>
      <c r="T429" s="20" t="b">
        <v>1</v>
      </c>
      <c r="U429" s="20" t="s">
        <v>42</v>
      </c>
    </row>
    <row r="430" spans="1:27" s="2" customFormat="1" ht="75">
      <c r="A430" s="12" t="s">
        <v>867</v>
      </c>
      <c r="B430" s="11" t="s">
        <v>6023</v>
      </c>
      <c r="C430" s="13" t="s">
        <v>6024</v>
      </c>
      <c r="D430" s="16"/>
      <c r="E430" s="13">
        <v>1</v>
      </c>
      <c r="F430" s="16" t="s">
        <v>6019</v>
      </c>
      <c r="G430" s="19" t="s">
        <v>3773</v>
      </c>
      <c r="H430" s="85" t="s">
        <v>5987</v>
      </c>
      <c r="I430" s="35" t="s">
        <v>70</v>
      </c>
      <c r="J430" s="10" t="str">
        <f>party!$A$20</f>
        <v>Michaela I Hegglin</v>
      </c>
      <c r="K430" s="10"/>
      <c r="L430" s="10"/>
      <c r="M430" s="151" t="str">
        <f>references!$D$116</f>
        <v>IGAC/SPARC Chemistry-Climate Model Initiative (CCMI) Forcing Databases in Support of CMIP6</v>
      </c>
      <c r="N430" s="151" t="str">
        <f>references!$D$7</f>
        <v>Ozone and stratospheric water vapour concentration databases for CMIP6</v>
      </c>
      <c r="P430" s="30"/>
      <c r="Q430" s="30"/>
      <c r="R430" s="3" t="str">
        <f>url!$A$187</f>
        <v>IGAC/SPARC Chemistry-Climate Model Initiative (CCMI) Forcing Databases in Support of CMIP6</v>
      </c>
      <c r="S430" s="16" t="str">
        <f>party!$A$6</f>
        <v>Charlotte Pascoe</v>
      </c>
      <c r="T430" s="20" t="b">
        <v>1</v>
      </c>
      <c r="U430" s="20" t="s">
        <v>42</v>
      </c>
    </row>
    <row r="431" spans="1:27" s="2" customFormat="1" ht="135">
      <c r="A431" s="12" t="s">
        <v>6176</v>
      </c>
      <c r="B431" s="11" t="s">
        <v>6176</v>
      </c>
      <c r="C431" s="13" t="s">
        <v>6177</v>
      </c>
      <c r="D431" s="16" t="b">
        <v>1</v>
      </c>
      <c r="E431" s="13">
        <v>1</v>
      </c>
      <c r="F431" s="16" t="s">
        <v>6181</v>
      </c>
      <c r="G431" s="19" t="s">
        <v>6045</v>
      </c>
      <c r="H431" s="85" t="s">
        <v>6044</v>
      </c>
      <c r="I431" s="35" t="s">
        <v>70</v>
      </c>
      <c r="J431" s="10" t="str">
        <f>party!$A$15</f>
        <v>Katja Matthes</v>
      </c>
      <c r="K431" s="10" t="str">
        <f>party!$A$3</f>
        <v>Bernd Funke</v>
      </c>
      <c r="L431" s="10"/>
      <c r="M431" s="151" t="str">
        <f>references!$D$110</f>
        <v>SOLARIS-HEPPA  Recommendations for CMIP6 solar forcing data</v>
      </c>
      <c r="N431"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31" s="30"/>
      <c r="P431" s="30"/>
      <c r="Q431" s="30"/>
      <c r="R431" s="3" t="str">
        <f>url!$A$178</f>
        <v>SOLARIS-HEPPA Solar Forcing Data for CMIP6</v>
      </c>
      <c r="S431" s="16" t="str">
        <f>party!$A$6</f>
        <v>Charlotte Pascoe</v>
      </c>
      <c r="T431" s="20" t="b">
        <v>1</v>
      </c>
      <c r="U431" s="20" t="s">
        <v>1361</v>
      </c>
    </row>
    <row r="432" spans="1:27" s="2" customFormat="1" ht="135">
      <c r="A432" s="12" t="s">
        <v>6173</v>
      </c>
      <c r="B432" s="11" t="s">
        <v>6173</v>
      </c>
      <c r="C432" s="13" t="s">
        <v>6178</v>
      </c>
      <c r="D432" s="16" t="b">
        <v>1</v>
      </c>
      <c r="E432" s="13">
        <v>3</v>
      </c>
      <c r="F432" s="16" t="s">
        <v>6182</v>
      </c>
      <c r="G432" s="19" t="s">
        <v>6172</v>
      </c>
      <c r="H432" s="85" t="s">
        <v>1709</v>
      </c>
      <c r="I432" s="35" t="s">
        <v>70</v>
      </c>
      <c r="J432" s="10" t="str">
        <f>party!$A$3</f>
        <v>Bernd Funke</v>
      </c>
      <c r="K432" s="10" t="str">
        <f>party!$A$15</f>
        <v>Katja Matthes</v>
      </c>
      <c r="L432" s="10"/>
      <c r="M432" s="151" t="str">
        <f>references!$D$110</f>
        <v>SOLARIS-HEPPA  Recommendations for CMIP6 solar forcing data</v>
      </c>
      <c r="N432"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32" s="30"/>
      <c r="P432" s="30"/>
      <c r="Q432" s="30"/>
      <c r="R432" s="3" t="str">
        <f>url!$A$178</f>
        <v>SOLARIS-HEPPA Solar Forcing Data for CMIP6</v>
      </c>
      <c r="S432" s="16" t="str">
        <f>party!$A$6</f>
        <v>Charlotte Pascoe</v>
      </c>
      <c r="T432" s="20" t="b">
        <v>1</v>
      </c>
      <c r="U432" s="20" t="s">
        <v>1361</v>
      </c>
    </row>
    <row r="433" spans="1:21" s="2" customFormat="1" ht="180">
      <c r="A433" s="12" t="s">
        <v>6174</v>
      </c>
      <c r="B433" s="11" t="s">
        <v>6174</v>
      </c>
      <c r="C433" s="13" t="s">
        <v>6179</v>
      </c>
      <c r="D433" s="16" t="b">
        <v>1</v>
      </c>
      <c r="E433" s="13">
        <v>3</v>
      </c>
      <c r="F433" s="16" t="s">
        <v>6183</v>
      </c>
      <c r="G433" s="19" t="s">
        <v>6648</v>
      </c>
      <c r="H433" s="85" t="s">
        <v>1710</v>
      </c>
      <c r="I433" s="35" t="s">
        <v>70</v>
      </c>
      <c r="J433" s="10" t="str">
        <f>party!$A$3</f>
        <v>Bernd Funke</v>
      </c>
      <c r="K433" s="10" t="str">
        <f>party!$A$15</f>
        <v>Katja Matthes</v>
      </c>
      <c r="L433" s="10"/>
      <c r="M433" s="151" t="str">
        <f>references!$D$110</f>
        <v>SOLARIS-HEPPA  Recommendations for CMIP6 solar forcing data</v>
      </c>
      <c r="N433" s="151" t="str">
        <f>references!$D$105</f>
        <v>Funke, B., M. López-Puertas, G. P. Stiller, T. von Clarmann (2014), Mesospheric and stratospheric NOy produced by energetic particle precipitation during 2002–2012, J. Geophys. Res. Atmos., 119, 4429-4446</v>
      </c>
      <c r="O433" s="151" t="str">
        <f>references!$D$106</f>
        <v>Funke, B., M. López-Puertas, L. Holt, C. E. Randall, G. P. Stiller, T. von Clarmann (2014), Hemispheric distributions and interannual variability of NOy produced by energetic particle precipitation in 2002–2012, J. Geophys. Res. Atmos., 119, 13,565–13,582</v>
      </c>
      <c r="P433"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433" s="30"/>
      <c r="R433" s="3" t="str">
        <f>url!$A$178</f>
        <v>SOLARIS-HEPPA Solar Forcing Data for CMIP6</v>
      </c>
      <c r="S433" s="16" t="str">
        <f>party!$A$6</f>
        <v>Charlotte Pascoe</v>
      </c>
      <c r="T433" s="20" t="b">
        <v>1</v>
      </c>
      <c r="U433" s="20" t="s">
        <v>1361</v>
      </c>
    </row>
    <row r="434" spans="1:21" s="2" customFormat="1" ht="135">
      <c r="A434" s="12" t="s">
        <v>6175</v>
      </c>
      <c r="B434" s="11" t="s">
        <v>6175</v>
      </c>
      <c r="C434" s="13" t="s">
        <v>6180</v>
      </c>
      <c r="D434" s="16" t="b">
        <v>1</v>
      </c>
      <c r="E434" s="13">
        <v>3</v>
      </c>
      <c r="F434" s="16" t="s">
        <v>6184</v>
      </c>
      <c r="G434" s="19" t="s">
        <v>6649</v>
      </c>
      <c r="H434" s="85" t="s">
        <v>1710</v>
      </c>
      <c r="I434" s="35" t="s">
        <v>70</v>
      </c>
      <c r="J434" s="10" t="str">
        <f>party!$A$15</f>
        <v>Katja Matthes</v>
      </c>
      <c r="K434" s="10" t="str">
        <f>party!$A$3</f>
        <v>Bernd Funke</v>
      </c>
      <c r="L434" s="10" t="str">
        <f>party!$A$66</f>
        <v>Charles Jackman</v>
      </c>
      <c r="M434" s="151" t="str">
        <f>references!$D$110</f>
        <v>SOLARIS-HEPPA  Recommendations for CMIP6 solar forcing data</v>
      </c>
      <c r="N434" s="18" t="str">
        <f>references!$D$40</f>
        <v>SOLARIS-HEPPA  solar proton flux dataset home page</v>
      </c>
      <c r="O434"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434" s="30"/>
      <c r="Q434" s="30"/>
      <c r="R434" s="3" t="str">
        <f>url!$A$178</f>
        <v>SOLARIS-HEPPA Solar Forcing Data for CMIP6</v>
      </c>
      <c r="S434" s="16" t="str">
        <f>party!$A$6</f>
        <v>Charlotte Pascoe</v>
      </c>
      <c r="T434" s="20" t="b">
        <v>1</v>
      </c>
      <c r="U434" s="20" t="s">
        <v>1361</v>
      </c>
    </row>
    <row r="435" spans="1:21" ht="60">
      <c r="A435" s="12" t="s">
        <v>6245</v>
      </c>
      <c r="B435" s="11" t="s">
        <v>6247</v>
      </c>
      <c r="C435" s="13" t="s">
        <v>6246</v>
      </c>
      <c r="E435" s="13">
        <v>3</v>
      </c>
      <c r="F435" s="16" t="s">
        <v>6248</v>
      </c>
      <c r="G435" s="19" t="s">
        <v>6249</v>
      </c>
      <c r="H435" s="7" t="s">
        <v>4150</v>
      </c>
      <c r="I435" s="35" t="s">
        <v>70</v>
      </c>
      <c r="J435" s="10" t="str">
        <f>party!$A$55</f>
        <v>Rein Haarsma</v>
      </c>
      <c r="K435" s="10" t="str">
        <f>party!$A$56</f>
        <v>Malcolm Roberts</v>
      </c>
      <c r="L435" s="10"/>
      <c r="M435" s="152" t="str">
        <f>references!$D$119</f>
        <v>Kennedy, J. J., N. A. Rayner, H. A. Titchner, S. C. Millington, M. Saunby, R. O. Smith: The Met Office Hadley Centre Sea Ice and Sea-Surface Temperature data set, version 2.2.0.0, in prep.</v>
      </c>
      <c r="R435" s="3" t="s">
        <v>87</v>
      </c>
      <c r="S435" s="16" t="str">
        <f>party!$A$6</f>
        <v>Charlotte Pascoe</v>
      </c>
      <c r="T435" s="20" t="b">
        <v>1</v>
      </c>
      <c r="U435" s="20" t="s">
        <v>1361</v>
      </c>
    </row>
    <row r="436" spans="1:21" ht="45">
      <c r="A436" s="12" t="s">
        <v>6288</v>
      </c>
      <c r="B436" s="11" t="s">
        <v>6287</v>
      </c>
      <c r="C436" s="13" t="s">
        <v>6275</v>
      </c>
      <c r="E436" s="13">
        <v>4</v>
      </c>
      <c r="F436" s="16" t="s">
        <v>6286</v>
      </c>
      <c r="G436" s="19" t="s">
        <v>6285</v>
      </c>
      <c r="H436" s="150" t="s">
        <v>3824</v>
      </c>
      <c r="I436" s="21" t="s">
        <v>70</v>
      </c>
      <c r="J436" s="21" t="str">
        <f>party!$A$30</f>
        <v>William Collins</v>
      </c>
      <c r="K436" s="21" t="str">
        <f>party!$A$31</f>
        <v>Jean-François Lamarque</v>
      </c>
      <c r="L436" s="21" t="str">
        <f>party!$A$19</f>
        <v>Michael Schulz</v>
      </c>
      <c r="M436" s="151" t="str">
        <f>references!$D$2</f>
        <v>Aerosol forcing fields for CMIP6</v>
      </c>
      <c r="R436" s="3" t="str">
        <f>url!$A$2</f>
        <v>Aerosol forcing fields for CMIP6</v>
      </c>
      <c r="S436" s="16" t="str">
        <f>party!$A$6</f>
        <v>Charlotte Pascoe</v>
      </c>
      <c r="T436" s="20" t="b">
        <v>1</v>
      </c>
      <c r="U436" s="20" t="s">
        <v>6276</v>
      </c>
    </row>
    <row r="437" spans="1:21" ht="60">
      <c r="A437" s="12" t="s">
        <v>6313</v>
      </c>
      <c r="B437" s="11" t="s">
        <v>6289</v>
      </c>
      <c r="C437" s="13" t="s">
        <v>6314</v>
      </c>
      <c r="E437" s="13">
        <v>4</v>
      </c>
      <c r="F437" s="16" t="s">
        <v>6315</v>
      </c>
      <c r="G437" s="19" t="s">
        <v>6295</v>
      </c>
      <c r="H437" s="150" t="s">
        <v>3824</v>
      </c>
      <c r="I437" s="35" t="s">
        <v>70</v>
      </c>
      <c r="J437" s="10" t="str">
        <f>party!$A$30</f>
        <v>William Collins</v>
      </c>
      <c r="K437" s="10" t="str">
        <f>party!$A$31</f>
        <v>Jean-François Lamarque</v>
      </c>
      <c r="L437" s="10" t="str">
        <f>party!$A$19</f>
        <v>Michael Schulz</v>
      </c>
      <c r="M437" s="151" t="str">
        <f>references!$D$2</f>
        <v>Aerosol forcing fields for CMIP6</v>
      </c>
      <c r="R437" s="3" t="str">
        <f>url!$A$2</f>
        <v>Aerosol forcing fields for CMIP6</v>
      </c>
      <c r="S437" s="16" t="str">
        <f>party!$A$6</f>
        <v>Charlotte Pascoe</v>
      </c>
      <c r="T437" s="20" t="b">
        <v>1</v>
      </c>
      <c r="U437" s="20" t="s">
        <v>42</v>
      </c>
    </row>
    <row r="438" spans="1:21" ht="45">
      <c r="A438" s="12" t="s">
        <v>6280</v>
      </c>
      <c r="B438" s="11" t="s">
        <v>6281</v>
      </c>
      <c r="C438" s="13" t="s">
        <v>6282</v>
      </c>
      <c r="E438" s="13">
        <v>4</v>
      </c>
      <c r="F438" s="16" t="s">
        <v>6283</v>
      </c>
      <c r="G438" s="19" t="s">
        <v>6284</v>
      </c>
      <c r="H438" s="150" t="s">
        <v>6296</v>
      </c>
      <c r="I438" s="21" t="s">
        <v>70</v>
      </c>
      <c r="J438" s="21" t="str">
        <f>party!$A$30</f>
        <v>William Collins</v>
      </c>
      <c r="K438" s="21" t="str">
        <f>party!$A$31</f>
        <v>Jean-François Lamarque</v>
      </c>
      <c r="L438" s="21" t="str">
        <f>party!$A$19</f>
        <v>Michael Schulz</v>
      </c>
      <c r="M438" s="151" t="str">
        <f>references!$D$2</f>
        <v>Aerosol forcing fields for CMIP6</v>
      </c>
      <c r="R438" s="3" t="str">
        <f>url!$A$2</f>
        <v>Aerosol forcing fields for CMIP6</v>
      </c>
      <c r="S438" s="16" t="str">
        <f>party!$A$6</f>
        <v>Charlotte Pascoe</v>
      </c>
      <c r="T438" s="20" t="b">
        <v>1</v>
      </c>
      <c r="U438" s="20" t="s">
        <v>6276</v>
      </c>
    </row>
    <row r="439" spans="1:21" ht="60">
      <c r="A439" s="12" t="s">
        <v>6309</v>
      </c>
      <c r="B439" s="11" t="s">
        <v>6290</v>
      </c>
      <c r="C439" s="13" t="s">
        <v>6312</v>
      </c>
      <c r="E439" s="13">
        <v>4</v>
      </c>
      <c r="F439" s="16" t="s">
        <v>6316</v>
      </c>
      <c r="G439" s="19" t="s">
        <v>6294</v>
      </c>
      <c r="H439" s="150" t="s">
        <v>3821</v>
      </c>
      <c r="I439" s="35" t="s">
        <v>70</v>
      </c>
      <c r="J439" s="10" t="str">
        <f>party!$A$30</f>
        <v>William Collins</v>
      </c>
      <c r="K439" s="10" t="str">
        <f>party!$A$31</f>
        <v>Jean-François Lamarque</v>
      </c>
      <c r="L439" s="10" t="str">
        <f>party!$A$19</f>
        <v>Michael Schulz</v>
      </c>
      <c r="M439" s="151" t="str">
        <f>references!$D$2</f>
        <v>Aerosol forcing fields for CMIP6</v>
      </c>
      <c r="N439" s="151"/>
      <c r="R439" s="3" t="str">
        <f>url!$A$2</f>
        <v>Aerosol forcing fields for CMIP6</v>
      </c>
      <c r="S439" s="16" t="str">
        <f>party!$A$6</f>
        <v>Charlotte Pascoe</v>
      </c>
      <c r="T439" s="20" t="b">
        <v>1</v>
      </c>
      <c r="U439" s="20" t="s">
        <v>42</v>
      </c>
    </row>
    <row r="440" spans="1:21" ht="60">
      <c r="A440" s="12" t="s">
        <v>6310</v>
      </c>
      <c r="B440" s="11" t="s">
        <v>6291</v>
      </c>
      <c r="C440" s="13" t="s">
        <v>6317</v>
      </c>
      <c r="E440" s="13">
        <v>4</v>
      </c>
      <c r="F440" s="16" t="s">
        <v>6292</v>
      </c>
      <c r="G440" s="19" t="s">
        <v>6293</v>
      </c>
      <c r="H440" s="150" t="s">
        <v>3824</v>
      </c>
      <c r="I440" s="35" t="s">
        <v>70</v>
      </c>
      <c r="J440" s="10" t="str">
        <f>party!$A$30</f>
        <v>William Collins</v>
      </c>
      <c r="K440" s="10" t="str">
        <f>party!$A$31</f>
        <v>Jean-François Lamarque</v>
      </c>
      <c r="L440" s="10" t="str">
        <f>party!$A$19</f>
        <v>Michael Schulz</v>
      </c>
      <c r="M440" s="151" t="str">
        <f>references!$D$2</f>
        <v>Aerosol forcing fields for CMIP6</v>
      </c>
      <c r="N440" s="151"/>
      <c r="R440" s="3" t="str">
        <f>url!$A$2</f>
        <v>Aerosol forcing fields for CMIP6</v>
      </c>
      <c r="S440" s="16" t="str">
        <f>party!$A$6</f>
        <v>Charlotte Pascoe</v>
      </c>
      <c r="T440" s="20" t="b">
        <v>1</v>
      </c>
      <c r="U440" s="20" t="s">
        <v>42</v>
      </c>
    </row>
    <row r="441" spans="1:21" ht="45">
      <c r="A441" s="12" t="s">
        <v>6302</v>
      </c>
      <c r="B441" s="11" t="s">
        <v>6303</v>
      </c>
      <c r="C441" s="13" t="s">
        <v>6304</v>
      </c>
      <c r="E441" s="13">
        <v>4</v>
      </c>
      <c r="F441" s="16" t="s">
        <v>6305</v>
      </c>
      <c r="G441" s="19" t="s">
        <v>6306</v>
      </c>
      <c r="H441" s="150" t="s">
        <v>3824</v>
      </c>
      <c r="I441" s="21" t="s">
        <v>70</v>
      </c>
      <c r="J441" s="21" t="str">
        <f>party!$A$30</f>
        <v>William Collins</v>
      </c>
      <c r="K441" s="21" t="str">
        <f>party!$A$31</f>
        <v>Jean-François Lamarque</v>
      </c>
      <c r="L441" s="21" t="str">
        <f>party!$A$19</f>
        <v>Michael Schulz</v>
      </c>
      <c r="M441" s="151" t="str">
        <f>references!$D$2</f>
        <v>Aerosol forcing fields for CMIP6</v>
      </c>
      <c r="R441" s="3" t="str">
        <f>url!$A$2</f>
        <v>Aerosol forcing fields for CMIP6</v>
      </c>
      <c r="S441" s="16" t="str">
        <f>party!$A$6</f>
        <v>Charlotte Pascoe</v>
      </c>
      <c r="T441" s="20" t="b">
        <v>1</v>
      </c>
      <c r="U441" s="20" t="s">
        <v>6276</v>
      </c>
    </row>
    <row r="442" spans="1:21" ht="60">
      <c r="A442" s="12" t="s">
        <v>6311</v>
      </c>
      <c r="B442" s="11" t="s">
        <v>6307</v>
      </c>
      <c r="C442" s="13" t="s">
        <v>6318</v>
      </c>
      <c r="E442" s="13">
        <v>4</v>
      </c>
      <c r="F442" s="16" t="s">
        <v>6319</v>
      </c>
      <c r="G442" s="19" t="s">
        <v>6308</v>
      </c>
      <c r="H442" s="150" t="s">
        <v>3824</v>
      </c>
      <c r="I442" s="35" t="s">
        <v>70</v>
      </c>
      <c r="J442" s="10" t="str">
        <f>party!$A$30</f>
        <v>William Collins</v>
      </c>
      <c r="K442" s="10" t="str">
        <f>party!$A$31</f>
        <v>Jean-François Lamarque</v>
      </c>
      <c r="L442" s="10" t="str">
        <f>party!$A$19</f>
        <v>Michael Schulz</v>
      </c>
      <c r="M442" s="151" t="str">
        <f>references!$D$2</f>
        <v>Aerosol forcing fields for CMIP6</v>
      </c>
      <c r="N442" s="151"/>
      <c r="R442" s="3" t="str">
        <f>url!$A$2</f>
        <v>Aerosol forcing fields for CMIP6</v>
      </c>
      <c r="S442" s="16" t="str">
        <f>party!$A$6</f>
        <v>Charlotte Pascoe</v>
      </c>
      <c r="T442" s="20" t="b">
        <v>1</v>
      </c>
      <c r="U442" s="20" t="s">
        <v>42</v>
      </c>
    </row>
    <row r="443" spans="1:21" ht="60">
      <c r="A443" s="12" t="s">
        <v>6349</v>
      </c>
      <c r="B443" s="11" t="s">
        <v>6364</v>
      </c>
      <c r="C443" s="13" t="s">
        <v>6346</v>
      </c>
      <c r="E443" s="13">
        <v>4</v>
      </c>
      <c r="F443" s="16" t="s">
        <v>6347</v>
      </c>
      <c r="G443" s="19" t="s">
        <v>6348</v>
      </c>
      <c r="H443" s="7" t="s">
        <v>4150</v>
      </c>
      <c r="I443" s="35" t="s">
        <v>70</v>
      </c>
      <c r="J443" s="10" t="str">
        <f>party!$A$55</f>
        <v>Rein Haarsma</v>
      </c>
      <c r="K443" s="10" t="str">
        <f>party!$A$56</f>
        <v>Malcolm Roberts</v>
      </c>
      <c r="L443" s="10"/>
      <c r="M443" s="152" t="str">
        <f>references!$D$119</f>
        <v>Kennedy, J. J., N. A. Rayner, H. A. Titchner, S. C. Millington, M. Saunby, R. O. Smith: The Met Office Hadley Centre Sea Ice and Sea-Surface Temperature data set, version 2.2.0.0, in prep.</v>
      </c>
      <c r="R443" s="3" t="s">
        <v>87</v>
      </c>
      <c r="S443" s="16" t="str">
        <f>party!$A$6</f>
        <v>Charlotte Pascoe</v>
      </c>
      <c r="T443" s="20" t="b">
        <v>1</v>
      </c>
      <c r="U443" s="20" t="s">
        <v>1361</v>
      </c>
    </row>
    <row r="444" spans="1:21" ht="60">
      <c r="A444" s="12" t="s">
        <v>6383</v>
      </c>
      <c r="B444" s="11" t="s">
        <v>6363</v>
      </c>
      <c r="C444" s="13" t="s">
        <v>6365</v>
      </c>
      <c r="E444" s="13">
        <v>4</v>
      </c>
      <c r="F444" s="16" t="s">
        <v>6366</v>
      </c>
      <c r="G444" s="19" t="s">
        <v>6367</v>
      </c>
      <c r="I444" s="35" t="s">
        <v>70</v>
      </c>
      <c r="J444" s="10" t="str">
        <f>party!$A$55</f>
        <v>Rein Haarsma</v>
      </c>
      <c r="K444" s="10" t="str">
        <f>party!$A$56</f>
        <v>Malcolm Roberts</v>
      </c>
      <c r="L444" s="10"/>
      <c r="M444" s="152" t="str">
        <f>references!$D$119</f>
        <v>Kennedy, J. J., N. A. Rayner, H. A. Titchner, S. C. Millington, M. Saunby, R. O. Smith: The Met Office Hadley Centre Sea Ice and Sea-Surface Temperature data set, version 2.2.0.0, in prep.</v>
      </c>
      <c r="N444" s="7" t="str">
        <f>references!$D$121</f>
        <v xml:space="preserve">Ma, X., P. Chang, R. Saravanan, R. Montuoro, J.-S. Hsieh, D. Wu, X. Lin, L. Wu, Z. Jing (2015), Distant Influence of Kuroshio Eddies on North Pacific Weather Patterns?, Sci. Rep., 5, 17785 </v>
      </c>
      <c r="O444" s="7" t="str">
        <f>references!$D$122</f>
        <v>Chelton, D. B. and S.-P. Xie (2010), Coupled ocean-atmosphere interaction at oceanic mesoscales, Oceanography, 23, 52-69</v>
      </c>
      <c r="R444" s="3" t="s">
        <v>87</v>
      </c>
      <c r="S444" s="16" t="str">
        <f>party!$A$6</f>
        <v>Charlotte Pascoe</v>
      </c>
      <c r="T444" s="20" t="b">
        <v>1</v>
      </c>
      <c r="U444" s="20" t="s">
        <v>1361</v>
      </c>
    </row>
    <row r="445" spans="1:21" ht="105">
      <c r="A445" s="12" t="s">
        <v>6374</v>
      </c>
      <c r="B445" s="11" t="s">
        <v>6370</v>
      </c>
      <c r="C445" s="13" t="s">
        <v>6371</v>
      </c>
      <c r="D445" s="16" t="b">
        <v>1</v>
      </c>
      <c r="E445" s="13">
        <v>3</v>
      </c>
      <c r="F445" s="16" t="s">
        <v>6373</v>
      </c>
      <c r="G445" s="19" t="s">
        <v>6372</v>
      </c>
      <c r="H445" s="85" t="s">
        <v>6650</v>
      </c>
      <c r="I445" s="113" t="s">
        <v>70</v>
      </c>
      <c r="J445" s="21" t="str">
        <f>party!$A$55</f>
        <v>Rein Haarsma</v>
      </c>
      <c r="K445" s="21" t="str">
        <f>party!$A$56</f>
        <v>Malcolm Roberts</v>
      </c>
      <c r="L445" s="10"/>
      <c r="M44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445" s="7" t="str">
        <f>references!$D$123</f>
        <v xml:space="preserve">Zhu, Z., J. Bi, Y. Pan, S. Ganguly, A. Anav, L. Xu, A. Samanta, S. Piao, R. R. Nemani,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v>
      </c>
      <c r="S445" s="16" t="str">
        <f>party!$A$6</f>
        <v>Charlotte Pascoe</v>
      </c>
      <c r="T445" s="20" t="b">
        <v>1</v>
      </c>
      <c r="U445" s="20" t="s">
        <v>42</v>
      </c>
    </row>
    <row r="446" spans="1:21" ht="60">
      <c r="A446" s="12" t="s">
        <v>6513</v>
      </c>
      <c r="B446" s="11" t="s">
        <v>6517</v>
      </c>
      <c r="C446" s="13" t="s">
        <v>6515</v>
      </c>
      <c r="D446" s="16" t="b">
        <v>1</v>
      </c>
      <c r="E446" s="13">
        <v>4</v>
      </c>
      <c r="F446" s="16" t="s">
        <v>6509</v>
      </c>
      <c r="G446" s="19" t="s">
        <v>6511</v>
      </c>
      <c r="H446" s="112" t="s">
        <v>6478</v>
      </c>
      <c r="I446" s="21" t="s">
        <v>70</v>
      </c>
      <c r="J446" s="21" t="str">
        <f>party!$A$77</f>
        <v>ISMIP6 email</v>
      </c>
      <c r="K446" s="21" t="str">
        <f>party!$A$78</f>
        <v>ISMIP6 leads</v>
      </c>
      <c r="M446" s="13" t="str">
        <f>references!$D$85</f>
        <v>Nowicki, S. M. J., T. Payne, E. Larour, H. Seroussi, H. Goelzer, W. Lipscomb, J. Gregory, A. Abe-Ouchi, A. Shepherd (2016), Ice Sheet Model Intercomparison Project (ISMIP6) contribution to CMIP6, Geosci. Model Dev., 9, 4521-4545</v>
      </c>
      <c r="N446" s="13" t="str">
        <f>references!$D$124</f>
        <v>InitMIP web page</v>
      </c>
      <c r="R446" s="3" t="str">
        <f>url!$A$196</f>
        <v>InitMIP prescribed SMB anomaly</v>
      </c>
      <c r="S446" s="16" t="str">
        <f>party!$A$6</f>
        <v>Charlotte Pascoe</v>
      </c>
      <c r="T446" s="20" t="b">
        <v>1</v>
      </c>
      <c r="U446" s="20" t="s">
        <v>42</v>
      </c>
    </row>
    <row r="447" spans="1:21" ht="60">
      <c r="A447" s="12" t="s">
        <v>6514</v>
      </c>
      <c r="B447" s="11" t="s">
        <v>6518</v>
      </c>
      <c r="C447" s="13" t="s">
        <v>6516</v>
      </c>
      <c r="D447" s="16" t="b">
        <v>1</v>
      </c>
      <c r="E447" s="13">
        <v>4</v>
      </c>
      <c r="F447" s="16" t="s">
        <v>6510</v>
      </c>
      <c r="G447" s="19" t="s">
        <v>6512</v>
      </c>
      <c r="H447" s="112" t="s">
        <v>6651</v>
      </c>
      <c r="I447" s="21" t="s">
        <v>70</v>
      </c>
      <c r="J447" s="21" t="str">
        <f>party!$A$77</f>
        <v>ISMIP6 email</v>
      </c>
      <c r="K447" s="21" t="str">
        <f>party!$A$78</f>
        <v>ISMIP6 leads</v>
      </c>
      <c r="M447" s="13" t="str">
        <f>references!$D$85</f>
        <v>Nowicki, S. M. J., T. Payne, E. Larour, H. Seroussi, H. Goelzer, W. Lipscomb, J. Gregory, A. Abe-Ouchi, A. Shepherd (2016), Ice Sheet Model Intercomparison Project (ISMIP6) contribution to CMIP6, Geosci. Model Dev., 9, 4521-4545</v>
      </c>
      <c r="N447" s="13" t="str">
        <f>references!$D$124</f>
        <v>InitMIP web page</v>
      </c>
      <c r="R447" s="3" t="str">
        <f>url!$A$197</f>
        <v>InitMIP prescribed basal melt</v>
      </c>
      <c r="S447" s="16" t="str">
        <f>party!$A$6</f>
        <v>Charlotte Pascoe</v>
      </c>
      <c r="T447" s="20" t="b">
        <v>1</v>
      </c>
      <c r="U447" s="20" t="s">
        <v>42</v>
      </c>
    </row>
    <row r="448" spans="1:21" ht="120">
      <c r="A448" s="12" t="s">
        <v>6535</v>
      </c>
      <c r="B448" s="11" t="s">
        <v>6536</v>
      </c>
      <c r="C448" s="13" t="s">
        <v>6534</v>
      </c>
      <c r="D448" s="16" t="b">
        <v>1</v>
      </c>
      <c r="E448" s="13">
        <v>4</v>
      </c>
      <c r="F448" s="16" t="s">
        <v>6545</v>
      </c>
      <c r="G448" s="19" t="s">
        <v>6537</v>
      </c>
      <c r="I448" s="35" t="s">
        <v>70</v>
      </c>
      <c r="J448" s="10" t="str">
        <f>party!$A$61</f>
        <v>Gerhard Krinner</v>
      </c>
      <c r="K448" s="10" t="str">
        <f>party!$A$62</f>
        <v>Sonia Seneviratne</v>
      </c>
      <c r="L448" s="10" t="str">
        <f>party!$A$65</f>
        <v>Hyungjun Kim</v>
      </c>
      <c r="M44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8" s="7" t="str">
        <f>references!$D$125</f>
        <v>WCRP CMIP6 experiment list</v>
      </c>
      <c r="S448" s="16" t="str">
        <f>party!$A$6</f>
        <v>Charlotte Pascoe</v>
      </c>
      <c r="T448" s="20" t="b">
        <v>1</v>
      </c>
      <c r="U448" s="20" t="s">
        <v>1361</v>
      </c>
    </row>
    <row r="449" spans="1:27" ht="120">
      <c r="A449" s="12" t="s">
        <v>6538</v>
      </c>
      <c r="B449" s="11" t="s">
        <v>6539</v>
      </c>
      <c r="C449" s="13" t="s">
        <v>6540</v>
      </c>
      <c r="D449" s="16" t="b">
        <v>1</v>
      </c>
      <c r="E449" s="13">
        <v>4</v>
      </c>
      <c r="F449" s="16" t="s">
        <v>6546</v>
      </c>
      <c r="G449" s="19" t="s">
        <v>6541</v>
      </c>
      <c r="I449" s="35" t="s">
        <v>70</v>
      </c>
      <c r="J449" s="10" t="str">
        <f>party!$A$61</f>
        <v>Gerhard Krinner</v>
      </c>
      <c r="K449" s="10" t="str">
        <f>party!$A$62</f>
        <v>Sonia Seneviratne</v>
      </c>
      <c r="L449" s="10" t="str">
        <f>party!$A$65</f>
        <v>Hyungjun Kim</v>
      </c>
      <c r="M44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9" s="7" t="str">
        <f>references!$D$125</f>
        <v>WCRP CMIP6 experiment list</v>
      </c>
      <c r="S449" s="16" t="str">
        <f>party!$A$6</f>
        <v>Charlotte Pascoe</v>
      </c>
      <c r="T449" s="20" t="b">
        <v>1</v>
      </c>
      <c r="U449" s="20" t="s">
        <v>1361</v>
      </c>
    </row>
    <row r="450" spans="1:27" ht="120">
      <c r="A450" s="12" t="s">
        <v>6543</v>
      </c>
      <c r="B450" s="11" t="s">
        <v>6544</v>
      </c>
      <c r="C450" s="13" t="s">
        <v>6542</v>
      </c>
      <c r="D450" s="16" t="b">
        <v>1</v>
      </c>
      <c r="E450" s="13">
        <v>4</v>
      </c>
      <c r="F450" s="16" t="s">
        <v>6547</v>
      </c>
      <c r="G450" s="19" t="s">
        <v>6548</v>
      </c>
      <c r="I450" s="35" t="s">
        <v>70</v>
      </c>
      <c r="J450" s="10" t="str">
        <f>party!$A$61</f>
        <v>Gerhard Krinner</v>
      </c>
      <c r="K450" s="10" t="str">
        <f>party!$A$62</f>
        <v>Sonia Seneviratne</v>
      </c>
      <c r="L450" s="10" t="str">
        <f>party!$A$65</f>
        <v>Hyungjun Kim</v>
      </c>
      <c r="M45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0" s="7" t="str">
        <f>references!$D$125</f>
        <v>WCRP CMIP6 experiment list</v>
      </c>
      <c r="S450" s="16" t="str">
        <f>party!$A$6</f>
        <v>Charlotte Pascoe</v>
      </c>
      <c r="T450" s="20" t="b">
        <v>1</v>
      </c>
      <c r="U450" s="20" t="s">
        <v>1361</v>
      </c>
    </row>
    <row r="451" spans="1:27" ht="120">
      <c r="A451" s="12" t="s">
        <v>6553</v>
      </c>
      <c r="B451" s="11" t="s">
        <v>6554</v>
      </c>
      <c r="C451" s="13" t="s">
        <v>6555</v>
      </c>
      <c r="D451" s="16" t="b">
        <v>1</v>
      </c>
      <c r="E451" s="13">
        <v>4</v>
      </c>
      <c r="F451" s="16" t="s">
        <v>6562</v>
      </c>
      <c r="G451" s="19" t="s">
        <v>6552</v>
      </c>
      <c r="I451" s="35" t="s">
        <v>70</v>
      </c>
      <c r="J451" s="10" t="str">
        <f>party!$A$61</f>
        <v>Gerhard Krinner</v>
      </c>
      <c r="K451" s="10" t="str">
        <f>party!$A$62</f>
        <v>Sonia Seneviratne</v>
      </c>
      <c r="L451" s="10" t="str">
        <f>party!$A$65</f>
        <v>Hyungjun Kim</v>
      </c>
      <c r="M45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1" s="7" t="str">
        <f>references!$D$125</f>
        <v>WCRP CMIP6 experiment list</v>
      </c>
      <c r="S451" s="16" t="str">
        <f>party!$A$6</f>
        <v>Charlotte Pascoe</v>
      </c>
      <c r="T451" s="20" t="b">
        <v>1</v>
      </c>
      <c r="U451" s="20" t="s">
        <v>1361</v>
      </c>
    </row>
    <row r="452" spans="1:27" ht="120">
      <c r="A452" s="12" t="s">
        <v>6556</v>
      </c>
      <c r="B452" s="11" t="s">
        <v>6559</v>
      </c>
      <c r="C452" s="13" t="s">
        <v>6560</v>
      </c>
      <c r="D452" s="16" t="b">
        <v>1</v>
      </c>
      <c r="E452" s="13">
        <v>4</v>
      </c>
      <c r="F452" s="16" t="s">
        <v>6563</v>
      </c>
      <c r="G452" s="19" t="s">
        <v>6565</v>
      </c>
      <c r="I452" s="35" t="s">
        <v>70</v>
      </c>
      <c r="J452" s="10" t="str">
        <f>party!$A$61</f>
        <v>Gerhard Krinner</v>
      </c>
      <c r="K452" s="10" t="str">
        <f>party!$A$62</f>
        <v>Sonia Seneviratne</v>
      </c>
      <c r="L452" s="10" t="str">
        <f>party!$A$65</f>
        <v>Hyungjun Kim</v>
      </c>
      <c r="M45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2" s="7" t="str">
        <f>references!$D$125</f>
        <v>WCRP CMIP6 experiment list</v>
      </c>
      <c r="S452" s="16" t="str">
        <f>party!$A$6</f>
        <v>Charlotte Pascoe</v>
      </c>
      <c r="T452" s="20" t="b">
        <v>1</v>
      </c>
      <c r="U452" s="20" t="s">
        <v>1361</v>
      </c>
    </row>
    <row r="453" spans="1:27" ht="120">
      <c r="A453" s="12" t="s">
        <v>6557</v>
      </c>
      <c r="B453" s="11" t="s">
        <v>6558</v>
      </c>
      <c r="C453" s="13" t="s">
        <v>6561</v>
      </c>
      <c r="D453" s="16" t="b">
        <v>1</v>
      </c>
      <c r="E453" s="13">
        <v>4</v>
      </c>
      <c r="F453" s="16" t="s">
        <v>6564</v>
      </c>
      <c r="G453" s="19" t="s">
        <v>6566</v>
      </c>
      <c r="I453" s="35" t="s">
        <v>70</v>
      </c>
      <c r="J453" s="10" t="str">
        <f>party!$A$61</f>
        <v>Gerhard Krinner</v>
      </c>
      <c r="K453" s="10" t="str">
        <f>party!$A$62</f>
        <v>Sonia Seneviratne</v>
      </c>
      <c r="L453" s="10" t="str">
        <f>party!$A$65</f>
        <v>Hyungjun Kim</v>
      </c>
      <c r="M45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3" s="7" t="str">
        <f>references!$D$125</f>
        <v>WCRP CMIP6 experiment list</v>
      </c>
      <c r="S453" s="16" t="str">
        <f>party!$A$6</f>
        <v>Charlotte Pascoe</v>
      </c>
      <c r="T453" s="20" t="b">
        <v>1</v>
      </c>
      <c r="U453" s="20" t="s">
        <v>1361</v>
      </c>
    </row>
    <row r="454" spans="1:27" ht="105">
      <c r="A454" s="12" t="s">
        <v>7139</v>
      </c>
      <c r="B454" s="11" t="s">
        <v>7149</v>
      </c>
      <c r="C454" s="13" t="s">
        <v>7150</v>
      </c>
      <c r="E454" s="13">
        <v>3</v>
      </c>
      <c r="F454" s="16" t="s">
        <v>7153</v>
      </c>
      <c r="G454" s="19" t="s">
        <v>7272</v>
      </c>
      <c r="I454" s="21" t="s">
        <v>70</v>
      </c>
      <c r="J454" s="21" t="str">
        <f>party!$A$46</f>
        <v>Doug Smith</v>
      </c>
      <c r="K454" s="21" t="str">
        <f>party!$A$82</f>
        <v>James Screen</v>
      </c>
      <c r="L454" s="21" t="str">
        <f>party!$A$83</f>
        <v>Clara Deser</v>
      </c>
      <c r="M454"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54" s="22" t="str">
        <f>references!$D$127</f>
        <v>PAMIP - Polar Amplification Model Intercomparison Project</v>
      </c>
      <c r="R454" s="3" t="s">
        <v>7168</v>
      </c>
      <c r="S454" s="16" t="str">
        <f>party!$A$6</f>
        <v>Charlotte Pascoe</v>
      </c>
      <c r="T454" s="20" t="b">
        <v>1</v>
      </c>
      <c r="U454" s="20" t="s">
        <v>1361</v>
      </c>
    </row>
    <row r="455" spans="1:27" ht="105">
      <c r="A455" s="12" t="s">
        <v>7140</v>
      </c>
      <c r="B455" s="11" t="s">
        <v>7148</v>
      </c>
      <c r="C455" s="13" t="s">
        <v>7151</v>
      </c>
      <c r="D455" s="16" t="b">
        <v>1</v>
      </c>
      <c r="E455" s="13">
        <v>3</v>
      </c>
      <c r="F455" s="16" t="s">
        <v>7152</v>
      </c>
      <c r="G455" s="19" t="s">
        <v>7273</v>
      </c>
      <c r="I455" s="21" t="s">
        <v>70</v>
      </c>
      <c r="J455" s="21" t="str">
        <f>party!$A$46</f>
        <v>Doug Smith</v>
      </c>
      <c r="K455" s="21" t="str">
        <f>party!$A$82</f>
        <v>James Screen</v>
      </c>
      <c r="L455" s="21" t="str">
        <f>party!$A$83</f>
        <v>Clara Deser</v>
      </c>
      <c r="M455"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55" s="22" t="str">
        <f>references!$D$127</f>
        <v>PAMIP - Polar Amplification Model Intercomparison Project</v>
      </c>
      <c r="R455" s="3" t="s">
        <v>7168</v>
      </c>
      <c r="S455" s="16" t="str">
        <f>party!$A$6</f>
        <v>Charlotte Pascoe</v>
      </c>
      <c r="T455" s="20" t="b">
        <v>1</v>
      </c>
      <c r="U455" s="20" t="s">
        <v>1361</v>
      </c>
    </row>
    <row r="456" spans="1:27" s="118" customFormat="1" ht="105">
      <c r="A456" s="255" t="s">
        <v>7154</v>
      </c>
      <c r="B456" s="256" t="s">
        <v>7154</v>
      </c>
      <c r="C456" s="257" t="s">
        <v>7155</v>
      </c>
      <c r="D456" s="114" t="b">
        <v>1</v>
      </c>
      <c r="E456" s="257">
        <v>3</v>
      </c>
      <c r="F456" s="114" t="s">
        <v>7156</v>
      </c>
      <c r="G456" s="258" t="s">
        <v>7157</v>
      </c>
      <c r="H456" s="168"/>
      <c r="I456" s="113" t="s">
        <v>70</v>
      </c>
      <c r="J456" s="113" t="str">
        <f>party!$A$46</f>
        <v>Doug Smith</v>
      </c>
      <c r="K456" s="113" t="str">
        <f>party!$A$82</f>
        <v>James Screen</v>
      </c>
      <c r="L456" s="113" t="str">
        <f>party!$A$83</f>
        <v>Clara Deser</v>
      </c>
      <c r="M456" s="11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56" s="112" t="str">
        <f>references!$D$127</f>
        <v>PAMIP - Polar Amplification Model Intercomparison Project</v>
      </c>
      <c r="O456" s="260"/>
      <c r="P456" s="260"/>
      <c r="Q456" s="260"/>
      <c r="R456" s="261"/>
      <c r="S456" s="114" t="str">
        <f>party!$A$6</f>
        <v>Charlotte Pascoe</v>
      </c>
      <c r="T456" s="262" t="b">
        <v>1</v>
      </c>
      <c r="U456" s="262" t="s">
        <v>1361</v>
      </c>
      <c r="V456" s="263"/>
      <c r="W456" s="263"/>
      <c r="X456" s="263"/>
      <c r="Y456" s="263"/>
      <c r="Z456" s="263"/>
      <c r="AA456" s="263"/>
    </row>
    <row r="457" spans="1:27" ht="105">
      <c r="A457" s="12" t="s">
        <v>7169</v>
      </c>
      <c r="B457" s="11" t="s">
        <v>7160</v>
      </c>
      <c r="C457" s="13" t="s">
        <v>7162</v>
      </c>
      <c r="E457" s="13">
        <v>3</v>
      </c>
      <c r="F457" s="16" t="s">
        <v>7164</v>
      </c>
      <c r="G457" s="19" t="s">
        <v>7167</v>
      </c>
      <c r="I457" s="21" t="s">
        <v>70</v>
      </c>
      <c r="J457" s="21" t="str">
        <f>party!$A$46</f>
        <v>Doug Smith</v>
      </c>
      <c r="K457" s="21" t="str">
        <f>party!$A$82</f>
        <v>James Screen</v>
      </c>
      <c r="L457" s="21" t="str">
        <f>party!$A$83</f>
        <v>Clara Deser</v>
      </c>
      <c r="M457"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57" s="22" t="str">
        <f>references!$D$127</f>
        <v>PAMIP - Polar Amplification Model Intercomparison Project</v>
      </c>
      <c r="R457" s="3" t="s">
        <v>7168</v>
      </c>
      <c r="S457" s="16" t="str">
        <f>party!$A$6</f>
        <v>Charlotte Pascoe</v>
      </c>
      <c r="T457" s="20" t="b">
        <v>1</v>
      </c>
      <c r="U457" s="20" t="s">
        <v>1361</v>
      </c>
    </row>
    <row r="458" spans="1:27" ht="105">
      <c r="A458" s="12" t="s">
        <v>7170</v>
      </c>
      <c r="B458" s="11" t="s">
        <v>7161</v>
      </c>
      <c r="C458" s="13" t="s">
        <v>7163</v>
      </c>
      <c r="D458" s="16" t="b">
        <v>1</v>
      </c>
      <c r="E458" s="13">
        <v>3</v>
      </c>
      <c r="F458" s="16" t="s">
        <v>7165</v>
      </c>
      <c r="G458" s="19" t="s">
        <v>7166</v>
      </c>
      <c r="I458" s="21" t="s">
        <v>70</v>
      </c>
      <c r="J458" s="21" t="str">
        <f>party!$A$46</f>
        <v>Doug Smith</v>
      </c>
      <c r="K458" s="21" t="str">
        <f>party!$A$82</f>
        <v>James Screen</v>
      </c>
      <c r="L458" s="21" t="str">
        <f>party!$A$83</f>
        <v>Clara Deser</v>
      </c>
      <c r="M458"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58" s="22" t="str">
        <f>references!$D$127</f>
        <v>PAMIP - Polar Amplification Model Intercomparison Project</v>
      </c>
      <c r="R458" s="3" t="s">
        <v>7168</v>
      </c>
      <c r="S458" s="16" t="str">
        <f>party!$A$6</f>
        <v>Charlotte Pascoe</v>
      </c>
      <c r="T458" s="20" t="b">
        <v>1</v>
      </c>
      <c r="U458" s="20" t="s">
        <v>1361</v>
      </c>
    </row>
    <row r="459" spans="1:27" ht="105">
      <c r="A459" s="12" t="s">
        <v>7618</v>
      </c>
      <c r="B459" s="11" t="s">
        <v>7199</v>
      </c>
      <c r="C459" s="13" t="s">
        <v>7200</v>
      </c>
      <c r="D459" s="16" t="b">
        <v>1</v>
      </c>
      <c r="E459" s="13">
        <v>3</v>
      </c>
      <c r="F459" s="16" t="s">
        <v>7201</v>
      </c>
      <c r="G459" s="19" t="s">
        <v>7619</v>
      </c>
      <c r="I459" s="21" t="s">
        <v>70</v>
      </c>
      <c r="J459" s="21" t="str">
        <f>party!$A$46</f>
        <v>Doug Smith</v>
      </c>
      <c r="K459" s="21" t="str">
        <f>party!$A$82</f>
        <v>James Screen</v>
      </c>
      <c r="L459" s="21" t="str">
        <f>party!$A$83</f>
        <v>Clara Deser</v>
      </c>
      <c r="M459"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59" s="22" t="str">
        <f>references!$D$127</f>
        <v>PAMIP - Polar Amplification Model Intercomparison Project</v>
      </c>
      <c r="S459" s="16" t="str">
        <f>party!$A$6</f>
        <v>Charlotte Pascoe</v>
      </c>
      <c r="T459" s="20" t="b">
        <v>1</v>
      </c>
      <c r="U459" s="20" t="s">
        <v>1361</v>
      </c>
    </row>
    <row r="460" spans="1:27" ht="105">
      <c r="A460" s="12" t="s">
        <v>7172</v>
      </c>
      <c r="B460" s="11" t="s">
        <v>7174</v>
      </c>
      <c r="C460" s="13" t="s">
        <v>7176</v>
      </c>
      <c r="E460" s="13">
        <v>3</v>
      </c>
      <c r="F460" s="16" t="s">
        <v>7178</v>
      </c>
      <c r="G460" s="19" t="s">
        <v>7180</v>
      </c>
      <c r="I460" s="21" t="s">
        <v>70</v>
      </c>
      <c r="J460" s="21" t="str">
        <f>party!$A$46</f>
        <v>Doug Smith</v>
      </c>
      <c r="K460" s="21" t="str">
        <f>party!$A$82</f>
        <v>James Screen</v>
      </c>
      <c r="L460" s="21" t="str">
        <f>party!$A$83</f>
        <v>Clara Deser</v>
      </c>
      <c r="M460"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0" s="22" t="str">
        <f>references!$D$127</f>
        <v>PAMIP - Polar Amplification Model Intercomparison Project</v>
      </c>
      <c r="R460" s="3" t="s">
        <v>7168</v>
      </c>
      <c r="S460" s="16" t="str">
        <f>party!$A$6</f>
        <v>Charlotte Pascoe</v>
      </c>
      <c r="T460" s="20" t="b">
        <v>1</v>
      </c>
      <c r="U460" s="20" t="s">
        <v>338</v>
      </c>
    </row>
    <row r="461" spans="1:27" ht="105">
      <c r="A461" s="12" t="s">
        <v>7173</v>
      </c>
      <c r="B461" s="11" t="s">
        <v>7175</v>
      </c>
      <c r="C461" s="13" t="s">
        <v>7177</v>
      </c>
      <c r="D461" s="16" t="b">
        <v>1</v>
      </c>
      <c r="E461" s="13">
        <v>3</v>
      </c>
      <c r="F461" s="16" t="s">
        <v>7179</v>
      </c>
      <c r="G461" s="19" t="s">
        <v>7181</v>
      </c>
      <c r="I461" s="21" t="s">
        <v>70</v>
      </c>
      <c r="J461" s="21" t="str">
        <f>party!$A$46</f>
        <v>Doug Smith</v>
      </c>
      <c r="K461" s="21" t="str">
        <f>party!$A$82</f>
        <v>James Screen</v>
      </c>
      <c r="L461" s="21" t="str">
        <f>party!$A$83</f>
        <v>Clara Deser</v>
      </c>
      <c r="M461"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1" s="22" t="str">
        <f>references!$D$127</f>
        <v>PAMIP - Polar Amplification Model Intercomparison Project</v>
      </c>
      <c r="R461" s="3" t="s">
        <v>7168</v>
      </c>
      <c r="S461" s="16" t="str">
        <f>party!$A$6</f>
        <v>Charlotte Pascoe</v>
      </c>
      <c r="T461" s="20" t="b">
        <v>1</v>
      </c>
      <c r="U461" s="20" t="s">
        <v>338</v>
      </c>
    </row>
    <row r="462" spans="1:27" ht="105">
      <c r="A462" s="12" t="s">
        <v>7189</v>
      </c>
      <c r="B462" s="11" t="s">
        <v>7182</v>
      </c>
      <c r="C462" s="13" t="s">
        <v>7237</v>
      </c>
      <c r="E462" s="13">
        <v>3</v>
      </c>
      <c r="F462" s="16" t="s">
        <v>7183</v>
      </c>
      <c r="G462" s="19" t="s">
        <v>7184</v>
      </c>
      <c r="I462" s="21" t="s">
        <v>70</v>
      </c>
      <c r="J462" s="21" t="str">
        <f>party!$A$46</f>
        <v>Doug Smith</v>
      </c>
      <c r="K462" s="21" t="str">
        <f>party!$A$82</f>
        <v>James Screen</v>
      </c>
      <c r="L462" s="21" t="str">
        <f>party!$A$83</f>
        <v>Clara Deser</v>
      </c>
      <c r="M462"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2" s="22" t="str">
        <f>references!$D$127</f>
        <v>PAMIP - Polar Amplification Model Intercomparison Project</v>
      </c>
      <c r="R462" s="3" t="s">
        <v>7168</v>
      </c>
      <c r="S462" s="16" t="str">
        <f>party!$A$6</f>
        <v>Charlotte Pascoe</v>
      </c>
      <c r="T462" s="20" t="b">
        <v>1</v>
      </c>
      <c r="U462" s="20" t="s">
        <v>42</v>
      </c>
    </row>
    <row r="463" spans="1:27" ht="105">
      <c r="A463" s="12" t="s">
        <v>7300</v>
      </c>
      <c r="B463" s="11" t="s">
        <v>7301</v>
      </c>
      <c r="C463" s="13" t="s">
        <v>7186</v>
      </c>
      <c r="D463" s="16" t="b">
        <v>1</v>
      </c>
      <c r="E463" s="13">
        <v>3</v>
      </c>
      <c r="F463" s="16" t="s">
        <v>7187</v>
      </c>
      <c r="G463" s="19" t="s">
        <v>7188</v>
      </c>
      <c r="I463" s="21" t="s">
        <v>70</v>
      </c>
      <c r="J463" s="21" t="str">
        <f>party!$A$46</f>
        <v>Doug Smith</v>
      </c>
      <c r="K463" s="21" t="str">
        <f>party!$A$82</f>
        <v>James Screen</v>
      </c>
      <c r="L463" s="21" t="str">
        <f>party!$A$83</f>
        <v>Clara Deser</v>
      </c>
      <c r="M463"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3" s="22" t="str">
        <f>references!$D$127</f>
        <v>PAMIP - Polar Amplification Model Intercomparison Project</v>
      </c>
      <c r="R463" s="3" t="s">
        <v>7168</v>
      </c>
      <c r="S463" s="16" t="str">
        <f>party!$A$6</f>
        <v>Charlotte Pascoe</v>
      </c>
      <c r="T463" s="20" t="b">
        <v>1</v>
      </c>
      <c r="U463" s="20" t="s">
        <v>1361</v>
      </c>
    </row>
    <row r="464" spans="1:27" ht="105">
      <c r="A464" s="12" t="s">
        <v>7292</v>
      </c>
      <c r="B464" s="11" t="s">
        <v>7293</v>
      </c>
      <c r="C464" s="13" t="s">
        <v>7238</v>
      </c>
      <c r="E464" s="13">
        <v>3</v>
      </c>
      <c r="F464" s="16" t="s">
        <v>7227</v>
      </c>
      <c r="G464" s="19" t="s">
        <v>7190</v>
      </c>
      <c r="I464" s="21" t="s">
        <v>70</v>
      </c>
      <c r="J464" s="21" t="str">
        <f>party!$A$46</f>
        <v>Doug Smith</v>
      </c>
      <c r="K464" s="21" t="str">
        <f>party!$A$82</f>
        <v>James Screen</v>
      </c>
      <c r="L464" s="21" t="str">
        <f>party!$A$83</f>
        <v>Clara Deser</v>
      </c>
      <c r="M464"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4" s="22" t="str">
        <f>references!$D$127</f>
        <v>PAMIP - Polar Amplification Model Intercomparison Project</v>
      </c>
      <c r="R464" s="3" t="s">
        <v>7168</v>
      </c>
      <c r="S464" s="16" t="str">
        <f>party!$A$6</f>
        <v>Charlotte Pascoe</v>
      </c>
      <c r="T464" s="20" t="b">
        <v>1</v>
      </c>
      <c r="U464" s="20" t="s">
        <v>42</v>
      </c>
    </row>
    <row r="465" spans="1:21" ht="105">
      <c r="A465" s="12" t="s">
        <v>7294</v>
      </c>
      <c r="B465" s="11" t="s">
        <v>7295</v>
      </c>
      <c r="C465" s="13" t="s">
        <v>7205</v>
      </c>
      <c r="D465" s="16" t="b">
        <v>1</v>
      </c>
      <c r="E465" s="13">
        <v>3</v>
      </c>
      <c r="F465" s="16" t="s">
        <v>7191</v>
      </c>
      <c r="G465" s="19" t="s">
        <v>7274</v>
      </c>
      <c r="I465" s="21" t="s">
        <v>70</v>
      </c>
      <c r="J465" s="21" t="str">
        <f>party!$A$46</f>
        <v>Doug Smith</v>
      </c>
      <c r="K465" s="21" t="str">
        <f>party!$A$82</f>
        <v>James Screen</v>
      </c>
      <c r="L465" s="21" t="str">
        <f>party!$A$83</f>
        <v>Clara Deser</v>
      </c>
      <c r="M465"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5" s="22" t="str">
        <f>references!$D$127</f>
        <v>PAMIP - Polar Amplification Model Intercomparison Project</v>
      </c>
      <c r="R465" s="3" t="s">
        <v>7168</v>
      </c>
      <c r="S465" s="16" t="str">
        <f>party!$A$6</f>
        <v>Charlotte Pascoe</v>
      </c>
      <c r="T465" s="20" t="b">
        <v>1</v>
      </c>
      <c r="U465" s="20" t="s">
        <v>338</v>
      </c>
    </row>
    <row r="466" spans="1:21" ht="105">
      <c r="A466" s="12" t="s">
        <v>7296</v>
      </c>
      <c r="B466" s="11" t="s">
        <v>7297</v>
      </c>
      <c r="C466" s="13" t="s">
        <v>7239</v>
      </c>
      <c r="E466" s="13">
        <v>3</v>
      </c>
      <c r="F466" s="16" t="s">
        <v>7193</v>
      </c>
      <c r="G466" s="19" t="s">
        <v>7192</v>
      </c>
      <c r="I466" s="21" t="s">
        <v>70</v>
      </c>
      <c r="J466" s="21" t="str">
        <f>party!$A$46</f>
        <v>Doug Smith</v>
      </c>
      <c r="K466" s="21" t="str">
        <f>party!$A$82</f>
        <v>James Screen</v>
      </c>
      <c r="L466" s="21" t="str">
        <f>party!$A$83</f>
        <v>Clara Deser</v>
      </c>
      <c r="M466"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6" s="22" t="str">
        <f>references!$D$127</f>
        <v>PAMIP - Polar Amplification Model Intercomparison Project</v>
      </c>
      <c r="R466" s="3" t="s">
        <v>7168</v>
      </c>
      <c r="S466" s="16" t="str">
        <f>party!$A$6</f>
        <v>Charlotte Pascoe</v>
      </c>
      <c r="T466" s="20" t="b">
        <v>1</v>
      </c>
      <c r="U466" s="20" t="s">
        <v>42</v>
      </c>
    </row>
    <row r="467" spans="1:21" ht="105">
      <c r="A467" s="12" t="s">
        <v>7298</v>
      </c>
      <c r="B467" s="11" t="s">
        <v>7299</v>
      </c>
      <c r="C467" s="13" t="s">
        <v>7198</v>
      </c>
      <c r="D467" s="16" t="b">
        <v>1</v>
      </c>
      <c r="E467" s="13">
        <v>3</v>
      </c>
      <c r="F467" s="16" t="s">
        <v>7194</v>
      </c>
      <c r="G467" s="19" t="s">
        <v>7195</v>
      </c>
      <c r="I467" s="21" t="s">
        <v>70</v>
      </c>
      <c r="J467" s="21" t="str">
        <f>party!$A$46</f>
        <v>Doug Smith</v>
      </c>
      <c r="K467" s="21" t="str">
        <f>party!$A$82</f>
        <v>James Screen</v>
      </c>
      <c r="L467" s="21" t="str">
        <f>party!$A$83</f>
        <v>Clara Deser</v>
      </c>
      <c r="M467"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7" s="22" t="str">
        <f>references!$D$127</f>
        <v>PAMIP - Polar Amplification Model Intercomparison Project</v>
      </c>
      <c r="R467" s="3" t="s">
        <v>7168</v>
      </c>
      <c r="S467" s="16" t="str">
        <f>party!$A$6</f>
        <v>Charlotte Pascoe</v>
      </c>
      <c r="T467" s="20" t="b">
        <v>1</v>
      </c>
      <c r="U467" s="20" t="s">
        <v>1361</v>
      </c>
    </row>
    <row r="468" spans="1:21" ht="105">
      <c r="A468" s="12" t="s">
        <v>7290</v>
      </c>
      <c r="B468" s="11" t="s">
        <v>7291</v>
      </c>
      <c r="C468" s="13" t="s">
        <v>7240</v>
      </c>
      <c r="E468" s="13">
        <v>3</v>
      </c>
      <c r="F468" s="16" t="s">
        <v>7226</v>
      </c>
      <c r="G468" s="19" t="s">
        <v>7196</v>
      </c>
      <c r="I468" s="21" t="s">
        <v>70</v>
      </c>
      <c r="J468" s="21" t="str">
        <f>party!$A$46</f>
        <v>Doug Smith</v>
      </c>
      <c r="K468" s="21" t="str">
        <f>party!$A$82</f>
        <v>James Screen</v>
      </c>
      <c r="L468" s="21" t="str">
        <f>party!$A$83</f>
        <v>Clara Deser</v>
      </c>
      <c r="M468"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8" s="22" t="str">
        <f>references!$D$127</f>
        <v>PAMIP - Polar Amplification Model Intercomparison Project</v>
      </c>
      <c r="R468" s="3" t="s">
        <v>7168</v>
      </c>
      <c r="S468" s="16" t="str">
        <f>party!$A$6</f>
        <v>Charlotte Pascoe</v>
      </c>
      <c r="T468" s="20" t="b">
        <v>1</v>
      </c>
      <c r="U468" s="20" t="s">
        <v>42</v>
      </c>
    </row>
    <row r="469" spans="1:21" ht="105">
      <c r="A469" s="12" t="s">
        <v>7288</v>
      </c>
      <c r="B469" s="11" t="s">
        <v>7289</v>
      </c>
      <c r="C469" s="13" t="s">
        <v>7206</v>
      </c>
      <c r="D469" s="16" t="b">
        <v>1</v>
      </c>
      <c r="E469" s="13">
        <v>3</v>
      </c>
      <c r="F469" s="16" t="s">
        <v>7197</v>
      </c>
      <c r="G469" s="19" t="s">
        <v>7275</v>
      </c>
      <c r="I469" s="21" t="s">
        <v>70</v>
      </c>
      <c r="J469" s="21" t="str">
        <f>party!$A$46</f>
        <v>Doug Smith</v>
      </c>
      <c r="K469" s="21" t="str">
        <f>party!$A$82</f>
        <v>James Screen</v>
      </c>
      <c r="L469" s="21" t="str">
        <f>party!$A$83</f>
        <v>Clara Deser</v>
      </c>
      <c r="M469"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9" s="22" t="str">
        <f>references!$D$127</f>
        <v>PAMIP - Polar Amplification Model Intercomparison Project</v>
      </c>
      <c r="R469" s="3" t="s">
        <v>7168</v>
      </c>
      <c r="S469" s="16" t="str">
        <f>party!$A$6</f>
        <v>Charlotte Pascoe</v>
      </c>
      <c r="T469" s="20" t="b">
        <v>1</v>
      </c>
      <c r="U469" s="20" t="s">
        <v>338</v>
      </c>
    </row>
    <row r="470" spans="1:21" ht="105">
      <c r="A470" s="12" t="s">
        <v>7185</v>
      </c>
      <c r="B470" s="11" t="s">
        <v>7203</v>
      </c>
      <c r="C470" s="13" t="s">
        <v>7171</v>
      </c>
      <c r="D470" s="16" t="b">
        <v>1</v>
      </c>
      <c r="E470" s="13">
        <v>3</v>
      </c>
      <c r="F470" s="16" t="s">
        <v>7202</v>
      </c>
      <c r="G470" s="19" t="s">
        <v>7276</v>
      </c>
      <c r="I470" s="21" t="s">
        <v>70</v>
      </c>
      <c r="J470" s="21" t="str">
        <f>party!$A$46</f>
        <v>Doug Smith</v>
      </c>
      <c r="K470" s="21" t="str">
        <f>party!$A$82</f>
        <v>James Screen</v>
      </c>
      <c r="L470" s="21" t="str">
        <f>party!$A$83</f>
        <v>Clara Deser</v>
      </c>
      <c r="M470"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0" s="22" t="str">
        <f>references!$D$127</f>
        <v>PAMIP - Polar Amplification Model Intercomparison Project</v>
      </c>
      <c r="R470" s="3" t="s">
        <v>7168</v>
      </c>
      <c r="S470" s="16" t="str">
        <f>party!$A$6</f>
        <v>Charlotte Pascoe</v>
      </c>
      <c r="T470" s="20" t="b">
        <v>1</v>
      </c>
      <c r="U470" s="20" t="s">
        <v>1361</v>
      </c>
    </row>
    <row r="471" spans="1:21" ht="105">
      <c r="A471" s="12" t="s">
        <v>7286</v>
      </c>
      <c r="B471" s="11" t="s">
        <v>7287</v>
      </c>
      <c r="C471" s="13" t="s">
        <v>7204</v>
      </c>
      <c r="D471" s="16" t="b">
        <v>1</v>
      </c>
      <c r="E471" s="13">
        <v>3</v>
      </c>
      <c r="F471" s="16" t="s">
        <v>7280</v>
      </c>
      <c r="G471" s="19" t="s">
        <v>7281</v>
      </c>
      <c r="I471" s="21" t="s">
        <v>70</v>
      </c>
      <c r="J471" s="21" t="str">
        <f>party!$A$46</f>
        <v>Doug Smith</v>
      </c>
      <c r="K471" s="21" t="str">
        <f>party!$A$82</f>
        <v>James Screen</v>
      </c>
      <c r="L471" s="21" t="str">
        <f>party!$A$83</f>
        <v>Clara Deser</v>
      </c>
      <c r="M471"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1" s="22" t="str">
        <f>references!$D$127</f>
        <v>PAMIP - Polar Amplification Model Intercomparison Project</v>
      </c>
      <c r="R471" s="3" t="s">
        <v>7168</v>
      </c>
      <c r="S471" s="16" t="str">
        <f>party!$A$6</f>
        <v>Charlotte Pascoe</v>
      </c>
      <c r="T471" s="20" t="b">
        <v>1</v>
      </c>
      <c r="U471" s="20" t="s">
        <v>338</v>
      </c>
    </row>
    <row r="472" spans="1:21" ht="105">
      <c r="A472" s="12" t="s">
        <v>7208</v>
      </c>
      <c r="B472" s="11" t="s">
        <v>7209</v>
      </c>
      <c r="C472" s="13" t="s">
        <v>7241</v>
      </c>
      <c r="D472" s="16" t="b">
        <v>1</v>
      </c>
      <c r="E472" s="13">
        <v>4</v>
      </c>
      <c r="F472" s="16" t="s">
        <v>7225</v>
      </c>
      <c r="G472" s="19" t="s">
        <v>7213</v>
      </c>
      <c r="I472" s="21" t="s">
        <v>70</v>
      </c>
      <c r="J472" s="21" t="str">
        <f>party!$A$46</f>
        <v>Doug Smith</v>
      </c>
      <c r="K472" s="21" t="str">
        <f>party!$A$82</f>
        <v>James Screen</v>
      </c>
      <c r="L472" s="21" t="str">
        <f>party!$A$83</f>
        <v>Clara Deser</v>
      </c>
      <c r="M472"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2" s="22" t="str">
        <f>references!$D$127</f>
        <v>PAMIP - Polar Amplification Model Intercomparison Project</v>
      </c>
      <c r="R472" s="3" t="s">
        <v>7168</v>
      </c>
      <c r="S472" s="16" t="str">
        <f>party!$A$6</f>
        <v>Charlotte Pascoe</v>
      </c>
      <c r="T472" s="20" t="b">
        <v>1</v>
      </c>
      <c r="U472" s="20" t="s">
        <v>42</v>
      </c>
    </row>
    <row r="473" spans="1:21" ht="105">
      <c r="A473" s="12" t="s">
        <v>7207</v>
      </c>
      <c r="B473" s="11" t="s">
        <v>7210</v>
      </c>
      <c r="C473" s="13" t="s">
        <v>7211</v>
      </c>
      <c r="D473" s="16" t="b">
        <v>1</v>
      </c>
      <c r="E473" s="13">
        <v>4</v>
      </c>
      <c r="F473" s="16" t="s">
        <v>7212</v>
      </c>
      <c r="G473" s="19" t="s">
        <v>7214</v>
      </c>
      <c r="I473" s="21" t="s">
        <v>70</v>
      </c>
      <c r="J473" s="21" t="str">
        <f>party!$A$46</f>
        <v>Doug Smith</v>
      </c>
      <c r="K473" s="21" t="str">
        <f>party!$A$82</f>
        <v>James Screen</v>
      </c>
      <c r="L473" s="21" t="str">
        <f>party!$A$83</f>
        <v>Clara Deser</v>
      </c>
      <c r="M473"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3" s="22" t="str">
        <f>references!$D$127</f>
        <v>PAMIP - Polar Amplification Model Intercomparison Project</v>
      </c>
      <c r="R473" s="3" t="s">
        <v>7168</v>
      </c>
      <c r="S473" s="16" t="str">
        <f>party!$A$6</f>
        <v>Charlotte Pascoe</v>
      </c>
      <c r="T473" s="20" t="b">
        <v>1</v>
      </c>
      <c r="U473" s="20" t="s">
        <v>42</v>
      </c>
    </row>
    <row r="474" spans="1:21" ht="120">
      <c r="A474" s="12" t="s">
        <v>7216</v>
      </c>
      <c r="B474" s="11" t="s">
        <v>7217</v>
      </c>
      <c r="C474" s="13" t="s">
        <v>7242</v>
      </c>
      <c r="D474" s="16" t="b">
        <v>1</v>
      </c>
      <c r="E474" s="13">
        <v>4</v>
      </c>
      <c r="F474" s="16" t="s">
        <v>7224</v>
      </c>
      <c r="G474" s="19" t="s">
        <v>7218</v>
      </c>
      <c r="I474" s="21" t="s">
        <v>70</v>
      </c>
      <c r="J474" s="21" t="str">
        <f>party!$A$46</f>
        <v>Doug Smith</v>
      </c>
      <c r="K474" s="21" t="str">
        <f>party!$A$82</f>
        <v>James Screen</v>
      </c>
      <c r="L474" s="21" t="str">
        <f>party!$A$83</f>
        <v>Clara Deser</v>
      </c>
      <c r="M474"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4" s="22" t="str">
        <f>references!$D$127</f>
        <v>PAMIP - Polar Amplification Model Intercomparison Project</v>
      </c>
      <c r="R474" s="3" t="s">
        <v>7168</v>
      </c>
      <c r="S474" s="16" t="str">
        <f>party!$A$6</f>
        <v>Charlotte Pascoe</v>
      </c>
      <c r="T474" s="20" t="b">
        <v>1</v>
      </c>
      <c r="U474" s="20" t="s">
        <v>42</v>
      </c>
    </row>
    <row r="475" spans="1:21" ht="105">
      <c r="A475" s="12" t="s">
        <v>7219</v>
      </c>
      <c r="B475" s="11" t="s">
        <v>7220</v>
      </c>
      <c r="C475" s="13" t="s">
        <v>7215</v>
      </c>
      <c r="D475" s="16" t="b">
        <v>1</v>
      </c>
      <c r="E475" s="13">
        <v>4</v>
      </c>
      <c r="F475" s="16" t="s">
        <v>7222</v>
      </c>
      <c r="G475" s="19" t="s">
        <v>7221</v>
      </c>
      <c r="I475" s="21" t="s">
        <v>70</v>
      </c>
      <c r="J475" s="21" t="str">
        <f>party!$A$46</f>
        <v>Doug Smith</v>
      </c>
      <c r="K475" s="21" t="str">
        <f>party!$A$82</f>
        <v>James Screen</v>
      </c>
      <c r="L475" s="21" t="str">
        <f>party!$A$83</f>
        <v>Clara Deser</v>
      </c>
      <c r="M475"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5" s="22" t="str">
        <f>references!$D$127</f>
        <v>PAMIP - Polar Amplification Model Intercomparison Project</v>
      </c>
      <c r="R475" s="3" t="s">
        <v>7168</v>
      </c>
      <c r="S475" s="16" t="str">
        <f>party!$A$6</f>
        <v>Charlotte Pascoe</v>
      </c>
      <c r="T475" s="20" t="b">
        <v>1</v>
      </c>
      <c r="U475" s="20" t="s">
        <v>42</v>
      </c>
    </row>
    <row r="476" spans="1:21" ht="105">
      <c r="A476" s="12" t="s">
        <v>7231</v>
      </c>
      <c r="B476" s="11" t="s">
        <v>7232</v>
      </c>
      <c r="C476" s="13" t="s">
        <v>7235</v>
      </c>
      <c r="D476" s="16" t="b">
        <v>1</v>
      </c>
      <c r="E476" s="13">
        <v>4</v>
      </c>
      <c r="F476" s="16" t="s">
        <v>7223</v>
      </c>
      <c r="G476" s="19" t="s">
        <v>7228</v>
      </c>
      <c r="I476" s="21" t="s">
        <v>70</v>
      </c>
      <c r="J476" s="21" t="str">
        <f>party!$A$46</f>
        <v>Doug Smith</v>
      </c>
      <c r="K476" s="21" t="str">
        <f>party!$A$82</f>
        <v>James Screen</v>
      </c>
      <c r="L476" s="21" t="str">
        <f>party!$A$83</f>
        <v>Clara Deser</v>
      </c>
      <c r="M476"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6" s="22" t="str">
        <f>references!$D$127</f>
        <v>PAMIP - Polar Amplification Model Intercomparison Project</v>
      </c>
      <c r="S476" s="16" t="str">
        <f>party!$A$6</f>
        <v>Charlotte Pascoe</v>
      </c>
      <c r="T476" s="20" t="b">
        <v>1</v>
      </c>
      <c r="U476" s="20" t="s">
        <v>1361</v>
      </c>
    </row>
    <row r="477" spans="1:21" ht="105">
      <c r="A477" s="12" t="s">
        <v>7233</v>
      </c>
      <c r="B477" s="11" t="s">
        <v>7234</v>
      </c>
      <c r="C477" s="13" t="s">
        <v>7236</v>
      </c>
      <c r="D477" s="16" t="b">
        <v>1</v>
      </c>
      <c r="E477" s="13">
        <v>4</v>
      </c>
      <c r="F477" s="16" t="s">
        <v>7243</v>
      </c>
      <c r="G477" s="19" t="s">
        <v>7244</v>
      </c>
      <c r="I477" s="21" t="s">
        <v>70</v>
      </c>
      <c r="J477" s="21" t="str">
        <f>party!$A$46</f>
        <v>Doug Smith</v>
      </c>
      <c r="K477" s="21" t="str">
        <f>party!$A$82</f>
        <v>James Screen</v>
      </c>
      <c r="L477" s="21" t="str">
        <f>party!$A$83</f>
        <v>Clara Deser</v>
      </c>
      <c r="M477"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7" s="22" t="str">
        <f>references!$D$127</f>
        <v>PAMIP - Polar Amplification Model Intercomparison Project</v>
      </c>
      <c r="S477" s="16" t="str">
        <f>party!$A$6</f>
        <v>Charlotte Pascoe</v>
      </c>
      <c r="T477" s="20" t="b">
        <v>1</v>
      </c>
      <c r="U477" s="20" t="s">
        <v>1361</v>
      </c>
    </row>
    <row r="478" spans="1:21" ht="105">
      <c r="A478" s="12" t="s">
        <v>7245</v>
      </c>
      <c r="B478" s="11" t="s">
        <v>7247</v>
      </c>
      <c r="C478" s="13" t="s">
        <v>7249</v>
      </c>
      <c r="E478" s="13">
        <v>4</v>
      </c>
      <c r="F478" s="16" t="s">
        <v>7251</v>
      </c>
      <c r="G478" s="19" t="s">
        <v>7253</v>
      </c>
      <c r="I478" s="21" t="s">
        <v>70</v>
      </c>
      <c r="J478" s="21" t="str">
        <f>party!$A$46</f>
        <v>Doug Smith</v>
      </c>
      <c r="K478" s="21" t="str">
        <f>party!$A$82</f>
        <v>James Screen</v>
      </c>
      <c r="L478" s="21" t="str">
        <f>party!$A$83</f>
        <v>Clara Deser</v>
      </c>
      <c r="M478"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8" s="22" t="str">
        <f>references!$D$127</f>
        <v>PAMIP - Polar Amplification Model Intercomparison Project</v>
      </c>
      <c r="R478" s="3" t="s">
        <v>7168</v>
      </c>
      <c r="S478" s="16" t="str">
        <f>party!$A$6</f>
        <v>Charlotte Pascoe</v>
      </c>
      <c r="T478" s="20" t="b">
        <v>1</v>
      </c>
      <c r="U478" s="20" t="s">
        <v>1361</v>
      </c>
    </row>
    <row r="479" spans="1:21" ht="105">
      <c r="A479" s="12" t="s">
        <v>7246</v>
      </c>
      <c r="B479" s="11" t="s">
        <v>7248</v>
      </c>
      <c r="C479" s="13" t="s">
        <v>7250</v>
      </c>
      <c r="E479" s="13">
        <v>4</v>
      </c>
      <c r="F479" s="16" t="s">
        <v>7252</v>
      </c>
      <c r="G479" s="19" t="s">
        <v>7254</v>
      </c>
      <c r="I479" s="21" t="s">
        <v>70</v>
      </c>
      <c r="J479" s="21" t="str">
        <f>party!$A$46</f>
        <v>Doug Smith</v>
      </c>
      <c r="K479" s="21" t="str">
        <f>party!$A$82</f>
        <v>James Screen</v>
      </c>
      <c r="L479" s="21" t="str">
        <f>party!$A$83</f>
        <v>Clara Deser</v>
      </c>
      <c r="M479"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9" s="22" t="str">
        <f>references!$D$127</f>
        <v>PAMIP - Polar Amplification Model Intercomparison Project</v>
      </c>
      <c r="R479" s="3" t="s">
        <v>7168</v>
      </c>
      <c r="S479" s="16" t="str">
        <f>party!$A$6</f>
        <v>Charlotte Pascoe</v>
      </c>
      <c r="T479" s="20" t="b">
        <v>1</v>
      </c>
      <c r="U479" s="20" t="s">
        <v>1361</v>
      </c>
    </row>
    <row r="480" spans="1:21" ht="105">
      <c r="A480" s="12" t="s">
        <v>7258</v>
      </c>
      <c r="B480" s="11" t="s">
        <v>7260</v>
      </c>
      <c r="C480" s="13" t="s">
        <v>7262</v>
      </c>
      <c r="E480" s="13">
        <v>4</v>
      </c>
      <c r="F480" s="16" t="s">
        <v>7264</v>
      </c>
      <c r="G480" s="19" t="s">
        <v>7266</v>
      </c>
      <c r="I480" s="21" t="s">
        <v>70</v>
      </c>
      <c r="J480" s="21" t="str">
        <f>party!$A$46</f>
        <v>Doug Smith</v>
      </c>
      <c r="K480" s="21" t="str">
        <f>party!$A$82</f>
        <v>James Screen</v>
      </c>
      <c r="L480" s="21" t="str">
        <f>party!$A$83</f>
        <v>Clara Deser</v>
      </c>
      <c r="M480"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80" s="22" t="str">
        <f>references!$D$127</f>
        <v>PAMIP - Polar Amplification Model Intercomparison Project</v>
      </c>
      <c r="R480" s="3" t="s">
        <v>7168</v>
      </c>
      <c r="S480" s="16" t="str">
        <f>party!$A$6</f>
        <v>Charlotte Pascoe</v>
      </c>
      <c r="T480" s="20" t="b">
        <v>1</v>
      </c>
      <c r="U480" s="20" t="s">
        <v>1361</v>
      </c>
    </row>
    <row r="481" spans="1:21" ht="105">
      <c r="A481" s="12" t="s">
        <v>7259</v>
      </c>
      <c r="B481" s="11" t="s">
        <v>7261</v>
      </c>
      <c r="C481" s="13" t="s">
        <v>7263</v>
      </c>
      <c r="E481" s="13">
        <v>4</v>
      </c>
      <c r="F481" s="16" t="s">
        <v>7265</v>
      </c>
      <c r="G481" s="19" t="s">
        <v>7267</v>
      </c>
      <c r="I481" s="21" t="s">
        <v>70</v>
      </c>
      <c r="J481" s="21" t="str">
        <f>party!$A$46</f>
        <v>Doug Smith</v>
      </c>
      <c r="K481" s="21" t="str">
        <f>party!$A$82</f>
        <v>James Screen</v>
      </c>
      <c r="L481" s="21" t="str">
        <f>party!$A$83</f>
        <v>Clara Deser</v>
      </c>
      <c r="M481"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81" s="22" t="str">
        <f>references!$D$127</f>
        <v>PAMIP - Polar Amplification Model Intercomparison Project</v>
      </c>
      <c r="R481" s="3" t="s">
        <v>7168</v>
      </c>
      <c r="S481" s="16" t="str">
        <f>party!$A$6</f>
        <v>Charlotte Pascoe</v>
      </c>
      <c r="T481" s="20" t="b">
        <v>1</v>
      </c>
      <c r="U481" s="20" t="s">
        <v>1361</v>
      </c>
    </row>
    <row r="482" spans="1:21" ht="105">
      <c r="A482" s="12" t="s">
        <v>7284</v>
      </c>
      <c r="B482" s="11" t="s">
        <v>7285</v>
      </c>
      <c r="C482" s="13" t="s">
        <v>7277</v>
      </c>
      <c r="D482" s="16" t="b">
        <v>1</v>
      </c>
      <c r="E482" s="13">
        <v>4</v>
      </c>
      <c r="F482" s="16" t="s">
        <v>7278</v>
      </c>
      <c r="G482" s="19" t="s">
        <v>7279</v>
      </c>
      <c r="I482" s="21" t="s">
        <v>70</v>
      </c>
      <c r="J482" s="21" t="str">
        <f>party!$A$46</f>
        <v>Doug Smith</v>
      </c>
      <c r="K482" s="21" t="str">
        <f>party!$A$82</f>
        <v>James Screen</v>
      </c>
      <c r="L482" s="21" t="str">
        <f>party!$A$83</f>
        <v>Clara Deser</v>
      </c>
      <c r="M482"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82" s="22" t="str">
        <f>references!$D$127</f>
        <v>PAMIP - Polar Amplification Model Intercomparison Project</v>
      </c>
      <c r="R482" s="3" t="s">
        <v>7168</v>
      </c>
      <c r="S482" s="16" t="str">
        <f>party!$A$6</f>
        <v>Charlotte Pascoe</v>
      </c>
      <c r="T482" s="20" t="b">
        <v>1</v>
      </c>
      <c r="U482" s="20" t="s">
        <v>338</v>
      </c>
    </row>
    <row r="483" spans="1:21" s="2" customFormat="1" ht="75">
      <c r="A483" s="12" t="s">
        <v>7331</v>
      </c>
      <c r="B483" s="11" t="s">
        <v>7333</v>
      </c>
      <c r="C483" s="13" t="s">
        <v>7332</v>
      </c>
      <c r="D483" s="16"/>
      <c r="E483" s="13">
        <v>4</v>
      </c>
      <c r="F483" s="16" t="s">
        <v>7335</v>
      </c>
      <c r="G483" s="19" t="s">
        <v>7334</v>
      </c>
      <c r="H483" s="85" t="s">
        <v>6967</v>
      </c>
      <c r="I483" s="35" t="s">
        <v>70</v>
      </c>
      <c r="J483" s="10" t="str">
        <f>party!$A$84</f>
        <v>David P Keller</v>
      </c>
      <c r="K483" s="10" t="str">
        <f>party!$A$85</f>
        <v>Andrew Lenton</v>
      </c>
      <c r="L483" s="10" t="str">
        <f>party!$A$86</f>
        <v>Vivian Scott</v>
      </c>
      <c r="M483" s="22" t="str">
        <f>references!$D$128</f>
        <v>Keller, D. P., A. Lenton, V. Scott, N. E. Vaughan, N. Bauer, D. Ji, C. D. Jones, B. Kravitz, H. Muri, K. Zickfeld (2018), The Carbon Dioxide Removal Model Intercomparison Project (CDR-MIP): Rationale and experimental protocol for CMIP6, Geosci. Model Dev., 11, 1133-1160</v>
      </c>
      <c r="N483" s="30"/>
      <c r="O483" s="30"/>
      <c r="P483" s="30"/>
      <c r="Q483" s="30"/>
      <c r="R483" s="3"/>
      <c r="S483" s="16" t="str">
        <f>party!$A$6</f>
        <v>Charlotte Pascoe</v>
      </c>
      <c r="T483" s="20" t="b">
        <v>1</v>
      </c>
      <c r="U483" s="20" t="s">
        <v>42</v>
      </c>
    </row>
    <row r="484" spans="1:21" ht="75">
      <c r="A484" s="12" t="s">
        <v>7336</v>
      </c>
      <c r="B484" s="11" t="s">
        <v>7340</v>
      </c>
      <c r="C484" s="13" t="s">
        <v>7337</v>
      </c>
      <c r="D484" s="16" t="b">
        <v>1</v>
      </c>
      <c r="E484" s="13">
        <v>3</v>
      </c>
      <c r="F484" s="16" t="s">
        <v>7339</v>
      </c>
      <c r="G484" s="19" t="s">
        <v>7338</v>
      </c>
      <c r="I484" s="35" t="s">
        <v>70</v>
      </c>
      <c r="J484" s="10" t="str">
        <f>party!$A$84</f>
        <v>David P Keller</v>
      </c>
      <c r="K484" s="10" t="str">
        <f>party!$A$85</f>
        <v>Andrew Lenton</v>
      </c>
      <c r="L484" s="10" t="str">
        <f>party!$A$86</f>
        <v>Vivian Scott</v>
      </c>
      <c r="M484" s="22" t="str">
        <f>references!$D$128</f>
        <v>Keller, D. P., A. Lenton, V. Scott, N. E. Vaughan, N. Bauer, D. Ji, C. D. Jones, B. Kravitz, H. Muri, K. Zickfeld (2018), The Carbon Dioxide Removal Model Intercomparison Project (CDR-MIP): Rationale and experimental protocol for CMIP6, Geosci. Model Dev., 11, 1133-1160</v>
      </c>
      <c r="S484" s="16" t="str">
        <f>party!$A$6</f>
        <v>Charlotte Pascoe</v>
      </c>
      <c r="T484" s="20" t="b">
        <v>1</v>
      </c>
    </row>
    <row r="485" spans="1:21" ht="75">
      <c r="A485" s="12" t="s">
        <v>7341</v>
      </c>
      <c r="B485" s="11" t="s">
        <v>7343</v>
      </c>
      <c r="C485" s="13" t="s">
        <v>7345</v>
      </c>
      <c r="D485" s="16" t="b">
        <v>1</v>
      </c>
      <c r="E485" s="13">
        <v>4</v>
      </c>
      <c r="F485" s="16" t="s">
        <v>7589</v>
      </c>
      <c r="G485" s="19" t="s">
        <v>7591</v>
      </c>
      <c r="H485" s="85" t="s">
        <v>7586</v>
      </c>
      <c r="I485" s="35" t="s">
        <v>70</v>
      </c>
      <c r="J485" s="10" t="str">
        <f>party!$A$84</f>
        <v>David P Keller</v>
      </c>
      <c r="K485" s="10" t="str">
        <f>party!$A$85</f>
        <v>Andrew Lenton</v>
      </c>
      <c r="L485" s="10" t="str">
        <f>party!$A$86</f>
        <v>Vivian Scott</v>
      </c>
      <c r="M485" s="22" t="str">
        <f>references!$D$128</f>
        <v>Keller, D. P., A. Lenton, V. Scott, N. E. Vaughan, N. Bauer, D. Ji, C. D. Jones, B. Kravitz, H. Muri, K. Zickfeld (2018), The Carbon Dioxide Removal Model Intercomparison Project (CDR-MIP): Rationale and experimental protocol for CMIP6, Geosci. Model Dev., 11, 1133-1160</v>
      </c>
      <c r="S485" s="16" t="str">
        <f>party!$A$6</f>
        <v>Charlotte Pascoe</v>
      </c>
      <c r="T485" s="20" t="b">
        <v>1</v>
      </c>
      <c r="U485" s="20" t="s">
        <v>42</v>
      </c>
    </row>
    <row r="486" spans="1:21" ht="150">
      <c r="A486" s="12" t="s">
        <v>7342</v>
      </c>
      <c r="B486" s="11" t="s">
        <v>7344</v>
      </c>
      <c r="C486" s="13" t="s">
        <v>7346</v>
      </c>
      <c r="D486" s="16" t="b">
        <v>1</v>
      </c>
      <c r="E486" s="13">
        <v>4</v>
      </c>
      <c r="F486" s="16" t="s">
        <v>7590</v>
      </c>
      <c r="G486" s="19" t="s">
        <v>7592</v>
      </c>
      <c r="H486" s="85" t="s">
        <v>7587</v>
      </c>
      <c r="I486" s="35" t="s">
        <v>70</v>
      </c>
      <c r="J486" s="10" t="str">
        <f>party!$A$84</f>
        <v>David P Keller</v>
      </c>
      <c r="K486" s="10" t="str">
        <f>party!$A$85</f>
        <v>Andrew Lenton</v>
      </c>
      <c r="L486" s="10" t="str">
        <f>party!$A$86</f>
        <v>Vivian Scott</v>
      </c>
      <c r="M486" s="22" t="str">
        <f>references!$D$128</f>
        <v>Keller, D. P., A. Lenton, V. Scott, N. E. Vaughan, N. Bauer, D. Ji, C. D. Jones, B. Kravitz, H. Muri, K. Zickfeld (2018), The Carbon Dioxide Removal Model Intercomparison Project (CDR-MIP): Rationale and experimental protocol for CMIP6, Geosci. Model Dev., 11, 1133-1160</v>
      </c>
      <c r="N486" s="22" t="str">
        <f>references!$D$130</f>
        <v>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v>
      </c>
      <c r="S486" s="16" t="str">
        <f>party!$A$6</f>
        <v>Charlotte Pascoe</v>
      </c>
      <c r="T486" s="20" t="b">
        <v>1</v>
      </c>
      <c r="U486" s="20" t="s">
        <v>6276</v>
      </c>
    </row>
    <row r="487" spans="1:21" s="2" customFormat="1" ht="120">
      <c r="A487" s="12" t="s">
        <v>7358</v>
      </c>
      <c r="B487" s="11" t="s">
        <v>7355</v>
      </c>
      <c r="C487" s="13" t="s">
        <v>7356</v>
      </c>
      <c r="D487" s="16" t="b">
        <v>1</v>
      </c>
      <c r="E487" s="13">
        <v>4</v>
      </c>
      <c r="F487" s="16" t="s">
        <v>7357</v>
      </c>
      <c r="G487" s="13" t="s">
        <v>7359</v>
      </c>
      <c r="H487" s="85"/>
      <c r="I487" s="35" t="s">
        <v>70</v>
      </c>
      <c r="J487" s="10" t="str">
        <f>party!$A$84</f>
        <v>David P Keller</v>
      </c>
      <c r="K487" s="10" t="str">
        <f>party!$A$85</f>
        <v>Andrew Lenton</v>
      </c>
      <c r="L487" s="10" t="str">
        <f>party!$A$86</f>
        <v>Vivian Scott</v>
      </c>
      <c r="M487" s="22" t="str">
        <f>references!$D$128</f>
        <v>Keller, D. P., A. Lenton, V. Scott, N. E. Vaughan, N. Bauer, D. Ji, C. D. Jones, B. Kravitz, H. Muri, K. Zickfeld (2018), The Carbon Dioxide Removal Model Intercomparison Project (CDR-MIP): Rationale and experimental protocol for CMIP6, Geosci. Model Dev., 11, 1133-1160</v>
      </c>
      <c r="N487" s="151"/>
      <c r="O487" s="151"/>
      <c r="P487" s="30"/>
      <c r="Q487" s="30"/>
      <c r="R487" s="3"/>
      <c r="S487" s="16" t="str">
        <f>party!$A$6</f>
        <v>Charlotte Pascoe</v>
      </c>
      <c r="T487" s="20" t="b">
        <v>1</v>
      </c>
      <c r="U487" s="20" t="s">
        <v>338</v>
      </c>
    </row>
    <row r="488" spans="1:21" ht="75">
      <c r="A488" s="12" t="s">
        <v>7414</v>
      </c>
      <c r="B488" s="11" t="s">
        <v>7408</v>
      </c>
      <c r="C488" s="13" t="s">
        <v>7412</v>
      </c>
      <c r="D488" s="16" t="b">
        <v>1</v>
      </c>
      <c r="E488" s="13">
        <v>4</v>
      </c>
      <c r="F488" s="16" t="s">
        <v>7584</v>
      </c>
      <c r="G488" s="19" t="s">
        <v>7585</v>
      </c>
      <c r="I488" s="14" t="s">
        <v>70</v>
      </c>
      <c r="J488" s="10" t="str">
        <f>party!$A$84</f>
        <v>David P Keller</v>
      </c>
      <c r="K488" s="10" t="str">
        <f>party!$A$85</f>
        <v>Andrew Lenton</v>
      </c>
      <c r="L488" s="10" t="str">
        <f>party!$A$86</f>
        <v>Vivian Scott</v>
      </c>
      <c r="M488" s="22" t="str">
        <f>references!$D$128</f>
        <v>Keller, D. P., A. Lenton, V. Scott, N. E. Vaughan, N. Bauer, D. Ji, C. D. Jones, B. Kravitz, H. Muri, K. Zickfeld (2018), The Carbon Dioxide Removal Model Intercomparison Project (CDR-MIP): Rationale and experimental protocol for CMIP6, Geosci. Model Dev., 11, 1133-1160</v>
      </c>
      <c r="S488" s="16" t="str">
        <f>party!$A$6</f>
        <v>Charlotte Pascoe</v>
      </c>
      <c r="T488" s="20" t="b">
        <v>1</v>
      </c>
      <c r="U488" s="20" t="s">
        <v>338</v>
      </c>
    </row>
    <row r="489" spans="1:21" ht="75">
      <c r="A489" s="12" t="s">
        <v>7409</v>
      </c>
      <c r="B489" s="11" t="s">
        <v>7410</v>
      </c>
      <c r="C489" s="13" t="s">
        <v>7411</v>
      </c>
      <c r="D489" s="16" t="b">
        <v>1</v>
      </c>
      <c r="E489" s="13">
        <v>4</v>
      </c>
      <c r="F489" s="16" t="s">
        <v>7413</v>
      </c>
      <c r="G489" s="19" t="s">
        <v>7588</v>
      </c>
      <c r="I489" s="14" t="s">
        <v>70</v>
      </c>
      <c r="J489" s="10" t="str">
        <f>party!$A$84</f>
        <v>David P Keller</v>
      </c>
      <c r="K489" s="10" t="str">
        <f>party!$A$85</f>
        <v>Andrew Lenton</v>
      </c>
      <c r="L489" s="10" t="str">
        <f>party!$A$86</f>
        <v>Vivian Scott</v>
      </c>
      <c r="M489" s="22" t="str">
        <f>references!$D$128</f>
        <v>Keller, D. P., A. Lenton, V. Scott, N. E. Vaughan, N. Bauer, D. Ji, C. D. Jones, B. Kravitz, H. Muri, K. Zickfeld (2018), The Carbon Dioxide Removal Model Intercomparison Project (CDR-MIP): Rationale and experimental protocol for CMIP6, Geosci. Model Dev., 11, 1133-1160</v>
      </c>
      <c r="S489" s="16" t="str">
        <f>party!$A$6</f>
        <v>Charlotte Pascoe</v>
      </c>
      <c r="T489" s="20" t="b">
        <v>1</v>
      </c>
      <c r="U489" s="20" t="s">
        <v>338</v>
      </c>
    </row>
    <row r="490" spans="1:21" ht="105">
      <c r="A490" s="12" t="s">
        <v>7431</v>
      </c>
      <c r="B490" s="11" t="s">
        <v>7432</v>
      </c>
      <c r="C490" s="13" t="s">
        <v>7435</v>
      </c>
      <c r="D490" s="16" t="b">
        <v>1</v>
      </c>
      <c r="E490" s="13">
        <v>3</v>
      </c>
      <c r="F490" s="16" t="s">
        <v>7433</v>
      </c>
      <c r="G490" s="19" t="s">
        <v>7434</v>
      </c>
      <c r="H490" s="85" t="s">
        <v>1738</v>
      </c>
      <c r="I490" s="35" t="s">
        <v>70</v>
      </c>
      <c r="J490" s="10" t="str">
        <f>party!$A$27</f>
        <v>Brian O'Neill</v>
      </c>
      <c r="K490" s="10" t="str">
        <f>party!$A$28</f>
        <v>Claudia Tebaldi</v>
      </c>
      <c r="L490" s="10" t="str">
        <f>party!$A$29</f>
        <v>Detlef van Vuuren</v>
      </c>
      <c r="M490" s="22" t="str">
        <f>references!$D$128</f>
        <v>Keller, D. P., A. Lenton, V. Scott, N. E. Vaughan, N. Bauer, D. Ji, C. D. Jones, B. Kravitz, H. Muri, K. Zickfeld (2018), The Carbon Dioxide Removal Model Intercomparison Project (CDR-MIP): Rationale and experimental protocol for CMIP6, Geosci. Model Dev., 11, 1133-1160</v>
      </c>
      <c r="N490"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S490" s="16" t="str">
        <f>party!$A$6</f>
        <v>Charlotte Pascoe</v>
      </c>
      <c r="T490" s="20" t="b">
        <v>1</v>
      </c>
      <c r="U490" s="20" t="s">
        <v>338</v>
      </c>
    </row>
    <row r="491" spans="1:21" ht="60">
      <c r="A491" s="13" t="s">
        <v>7458</v>
      </c>
      <c r="B491" s="16" t="s">
        <v>7458</v>
      </c>
      <c r="C491" s="13" t="s">
        <v>7441</v>
      </c>
      <c r="D491" s="16" t="b">
        <v>1</v>
      </c>
      <c r="E491" s="13">
        <v>3</v>
      </c>
      <c r="F491" s="16" t="s">
        <v>7443</v>
      </c>
      <c r="G491" s="19" t="s">
        <v>7442</v>
      </c>
      <c r="R491" s="3" t="str">
        <f>url!$A$169</f>
        <v>Historical greenhouse gas concentrations for climate modelling (CMIP6)</v>
      </c>
      <c r="S491" s="16" t="str">
        <f>party!$A$6</f>
        <v>Charlotte Pascoe</v>
      </c>
      <c r="T491" s="20" t="b">
        <v>1</v>
      </c>
      <c r="U491" s="20" t="s">
        <v>1361</v>
      </c>
    </row>
    <row r="492" spans="1:21" ht="45">
      <c r="A492" s="12" t="s">
        <v>7508</v>
      </c>
      <c r="B492" s="11" t="s">
        <v>7505</v>
      </c>
      <c r="C492" s="13" t="s">
        <v>7504</v>
      </c>
      <c r="D492" s="16" t="b">
        <v>1</v>
      </c>
      <c r="E492" s="13">
        <v>4</v>
      </c>
      <c r="F492" s="16" t="s">
        <v>7444</v>
      </c>
      <c r="G492" s="19" t="s">
        <v>7506</v>
      </c>
      <c r="S492" s="16" t="str">
        <f>party!$A$6</f>
        <v>Charlotte Pascoe</v>
      </c>
      <c r="T492" s="20" t="b">
        <v>1</v>
      </c>
      <c r="U492" s="20" t="s">
        <v>1361</v>
      </c>
    </row>
    <row r="493" spans="1:21" s="2" customFormat="1" ht="75">
      <c r="A493" s="12" t="s">
        <v>7451</v>
      </c>
      <c r="B493" s="11" t="s">
        <v>7446</v>
      </c>
      <c r="C493" s="13" t="s">
        <v>7452</v>
      </c>
      <c r="D493" s="16" t="b">
        <v>1</v>
      </c>
      <c r="E493" s="13">
        <v>3</v>
      </c>
      <c r="F493" s="16" t="s">
        <v>7450</v>
      </c>
      <c r="G493" s="19" t="s">
        <v>7453</v>
      </c>
      <c r="H493" s="85" t="s">
        <v>1799</v>
      </c>
      <c r="I493" s="14" t="s">
        <v>70</v>
      </c>
      <c r="J493" s="10" t="str">
        <f>party!$A$84</f>
        <v>David P Keller</v>
      </c>
      <c r="K493" s="10" t="str">
        <f>party!$A$85</f>
        <v>Andrew Lenton</v>
      </c>
      <c r="L493" s="10" t="str">
        <f>party!$A$86</f>
        <v>Vivian Scott</v>
      </c>
      <c r="M493" s="22" t="str">
        <f>references!$D$128</f>
        <v>Keller, D. P., A. Lenton, V. Scott, N. E. Vaughan, N. Bauer, D. Ji, C. D. Jones, B. Kravitz, H. Muri, K. Zickfeld (2018), The Carbon Dioxide Removal Model Intercomparison Project (CDR-MIP): Rationale and experimental protocol for CMIP6, Geosci. Model Dev., 11, 1133-1160</v>
      </c>
      <c r="N493" s="151" t="str">
        <f>references!$D$2</f>
        <v>Aerosol forcing fields for CMIP6</v>
      </c>
      <c r="O493" s="30"/>
      <c r="P493" s="30"/>
      <c r="Q493" s="30"/>
      <c r="R493" s="3" t="str">
        <f>url!$A$2</f>
        <v>Aerosol forcing fields for CMIP6</v>
      </c>
      <c r="S493" s="16" t="str">
        <f>party!$A$6</f>
        <v>Charlotte Pascoe</v>
      </c>
      <c r="T493" s="20" t="b">
        <v>1</v>
      </c>
      <c r="U493" s="20" t="s">
        <v>1361</v>
      </c>
    </row>
    <row r="494" spans="1:21" ht="75">
      <c r="A494" s="12" t="s">
        <v>7459</v>
      </c>
      <c r="B494" s="11" t="s">
        <v>7460</v>
      </c>
      <c r="C494" s="13" t="s">
        <v>7461</v>
      </c>
      <c r="D494" s="16" t="b">
        <v>1</v>
      </c>
      <c r="F494" s="16" t="s">
        <v>7462</v>
      </c>
      <c r="G494" s="19" t="s">
        <v>7463</v>
      </c>
      <c r="H494" s="150" t="s">
        <v>3821</v>
      </c>
      <c r="I494" s="14" t="s">
        <v>70</v>
      </c>
      <c r="J494" s="10" t="str">
        <f>party!$A$84</f>
        <v>David P Keller</v>
      </c>
      <c r="K494" s="10" t="str">
        <f>party!$A$85</f>
        <v>Andrew Lenton</v>
      </c>
      <c r="L494" s="10" t="str">
        <f>party!$A$86</f>
        <v>Vivian Scott</v>
      </c>
      <c r="M494" s="22" t="str">
        <f>references!$D$128</f>
        <v>Keller, D. P., A. Lenton, V. Scott, N. E. Vaughan, N. Bauer, D. Ji, C. D. Jones, B. Kravitz, H. Muri, K. Zickfeld (2018), The Carbon Dioxide Removal Model Intercomparison Project (CDR-MIP): Rationale and experimental protocol for CMIP6, Geosci. Model Dev., 11, 1133-1160</v>
      </c>
      <c r="N494" s="151" t="str">
        <f>references!$D$2</f>
        <v>Aerosol forcing fields for CMIP6</v>
      </c>
      <c r="Q494" s="128"/>
      <c r="R494" s="3" t="str">
        <f>url!$A$2</f>
        <v>Aerosol forcing fields for CMIP6</v>
      </c>
      <c r="S494" s="171" t="s">
        <v>4</v>
      </c>
      <c r="T494" s="172" t="b">
        <v>1</v>
      </c>
      <c r="U494" s="172" t="s">
        <v>1361</v>
      </c>
    </row>
    <row r="495" spans="1:21" s="2" customFormat="1" ht="48" customHeight="1">
      <c r="A495" s="12" t="s">
        <v>7464</v>
      </c>
      <c r="B495" s="11" t="s">
        <v>7464</v>
      </c>
      <c r="C495" s="13" t="s">
        <v>7465</v>
      </c>
      <c r="D495" s="16" t="b">
        <v>1</v>
      </c>
      <c r="E495" s="13">
        <v>3</v>
      </c>
      <c r="F495" s="16" t="s">
        <v>7466</v>
      </c>
      <c r="G495" s="19" t="s">
        <v>7467</v>
      </c>
      <c r="H495" s="85"/>
      <c r="I495" s="35" t="s">
        <v>70</v>
      </c>
      <c r="J495" s="10" t="str">
        <f>party!$A$84</f>
        <v>David P Keller</v>
      </c>
      <c r="K495" s="10" t="str">
        <f>party!$A$85</f>
        <v>Andrew Lenton</v>
      </c>
      <c r="L495" s="10" t="str">
        <f>party!$A$86</f>
        <v>Vivian Scott</v>
      </c>
      <c r="M495" s="22" t="str">
        <f>references!$D$128</f>
        <v>Keller, D. P., A. Lenton, V. Scott, N. E. Vaughan, N. Bauer, D. Ji, C. D. Jones, B. Kravitz, H. Muri, K. Zickfeld (2018), The Carbon Dioxide Removal Model Intercomparison Project (CDR-MIP): Rationale and experimental protocol for CMIP6, Geosci. Model Dev., 11, 1133-1160</v>
      </c>
      <c r="N495" s="151" t="str">
        <f>references!$D$8</f>
        <v>Thomason, L., J.P. Vernier, A. Bourassa, F. Arefeuille, C. Bingen, T. Peter, B. Luo (2015), Stratospheric Aerosol Data Set (SADS Version 2) Prospectus, In preparation for GMD</v>
      </c>
      <c r="O495" s="30"/>
      <c r="P495" s="30"/>
      <c r="Q495" s="30"/>
      <c r="R495" s="3" t="str">
        <f>url!$A$8</f>
        <v>Stratospheric Aerosol Data Set (SADS Version 2) Prospectus</v>
      </c>
      <c r="S495" s="16" t="str">
        <f>party!$A$6</f>
        <v>Charlotte Pascoe</v>
      </c>
      <c r="T495" s="20" t="b">
        <v>1</v>
      </c>
      <c r="U495" s="20" t="s">
        <v>1361</v>
      </c>
    </row>
    <row r="496" spans="1:21" s="2" customFormat="1" ht="75">
      <c r="A496" s="12" t="s">
        <v>7473</v>
      </c>
      <c r="B496" s="11" t="s">
        <v>7475</v>
      </c>
      <c r="C496" s="13" t="s">
        <v>7477</v>
      </c>
      <c r="D496" s="16" t="b">
        <v>1</v>
      </c>
      <c r="E496" s="13">
        <v>3</v>
      </c>
      <c r="F496" s="16" t="s">
        <v>7479</v>
      </c>
      <c r="G496" s="19" t="s">
        <v>7481</v>
      </c>
      <c r="H496" s="85" t="s">
        <v>5987</v>
      </c>
      <c r="I496" s="35" t="s">
        <v>70</v>
      </c>
      <c r="J496" s="10" t="str">
        <f>party!$A$84</f>
        <v>David P Keller</v>
      </c>
      <c r="K496" s="10" t="str">
        <f>party!$A$85</f>
        <v>Andrew Lenton</v>
      </c>
      <c r="L496" s="10" t="str">
        <f>party!$A$86</f>
        <v>Vivian Scott</v>
      </c>
      <c r="M496" s="22" t="str">
        <f>references!$D$128</f>
        <v>Keller, D. P., A. Lenton, V. Scott, N. E. Vaughan, N. Bauer, D. Ji, C. D. Jones, B. Kravitz, H. Muri, K. Zickfeld (2018), The Carbon Dioxide Removal Model Intercomparison Project (CDR-MIP): Rationale and experimental protocol for CMIP6, Geosci. Model Dev., 11, 1133-1160</v>
      </c>
      <c r="N496" s="151" t="str">
        <f>references!$D$7</f>
        <v>Ozone and stratospheric water vapour concentration databases for CMIP6</v>
      </c>
      <c r="O496" s="151" t="str">
        <f>references!$D$116</f>
        <v>IGAC/SPARC Chemistry-Climate Model Initiative (CCMI) Forcing Databases in Support of CMIP6</v>
      </c>
      <c r="P496" s="30"/>
      <c r="Q496" s="30"/>
      <c r="R496" s="3" t="str">
        <f>url!$A$187</f>
        <v>IGAC/SPARC Chemistry-Climate Model Initiative (CCMI) Forcing Databases in Support of CMIP6</v>
      </c>
      <c r="S496" s="16" t="str">
        <f>party!$A$6</f>
        <v>Charlotte Pascoe</v>
      </c>
      <c r="T496" s="20" t="b">
        <v>1</v>
      </c>
      <c r="U496" s="20" t="s">
        <v>1361</v>
      </c>
    </row>
    <row r="497" spans="1:21" s="2" customFormat="1" ht="75">
      <c r="A497" s="12" t="s">
        <v>7474</v>
      </c>
      <c r="B497" s="11" t="s">
        <v>7476</v>
      </c>
      <c r="C497" s="13" t="s">
        <v>7478</v>
      </c>
      <c r="D497" s="16" t="b">
        <v>1</v>
      </c>
      <c r="E497" s="13">
        <v>3</v>
      </c>
      <c r="F497" s="16" t="s">
        <v>7480</v>
      </c>
      <c r="G497" s="19" t="s">
        <v>7482</v>
      </c>
      <c r="H497" s="85" t="s">
        <v>1717</v>
      </c>
      <c r="I497" s="35" t="s">
        <v>70</v>
      </c>
      <c r="J497" s="10" t="str">
        <f>party!$A$84</f>
        <v>David P Keller</v>
      </c>
      <c r="K497" s="10" t="str">
        <f>party!$A$85</f>
        <v>Andrew Lenton</v>
      </c>
      <c r="L497" s="10" t="str">
        <f>party!$A$86</f>
        <v>Vivian Scott</v>
      </c>
      <c r="M497" s="22" t="str">
        <f>references!$D$128</f>
        <v>Keller, D. P., A. Lenton, V. Scott, N. E. Vaughan, N. Bauer, D. Ji, C. D. Jones, B. Kravitz, H. Muri, K. Zickfeld (2018), The Carbon Dioxide Removal Model Intercomparison Project (CDR-MIP): Rationale and experimental protocol for CMIP6, Geosci. Model Dev., 11, 1133-1160</v>
      </c>
      <c r="N497" s="151" t="str">
        <f>references!$D$7</f>
        <v>Ozone and stratospheric water vapour concentration databases for CMIP6</v>
      </c>
      <c r="O497" s="30"/>
      <c r="P497" s="30"/>
      <c r="Q497" s="30"/>
      <c r="R497" s="3" t="str">
        <f>url!$A$7</f>
        <v>Ozone and stratospheric water vapour concentration databases for CMIP6</v>
      </c>
      <c r="S497" s="16" t="str">
        <f>party!$A$6</f>
        <v>Charlotte Pascoe</v>
      </c>
      <c r="T497" s="20" t="b">
        <v>1</v>
      </c>
      <c r="U497" s="20" t="s">
        <v>1361</v>
      </c>
    </row>
    <row r="498" spans="1:21" s="2" customFormat="1" ht="75">
      <c r="A498" s="12" t="s">
        <v>7454</v>
      </c>
      <c r="B498" s="11" t="s">
        <v>7454</v>
      </c>
      <c r="C498" s="13" t="s">
        <v>7455</v>
      </c>
      <c r="D498" s="16" t="b">
        <v>1</v>
      </c>
      <c r="E498" s="13">
        <v>3</v>
      </c>
      <c r="F498" s="16" t="s">
        <v>7456</v>
      </c>
      <c r="G498" s="19" t="s">
        <v>7457</v>
      </c>
      <c r="H498" s="85" t="s">
        <v>1715</v>
      </c>
      <c r="I498" s="14" t="s">
        <v>70</v>
      </c>
      <c r="J498" s="10" t="str">
        <f>party!$A$84</f>
        <v>David P Keller</v>
      </c>
      <c r="K498" s="10" t="str">
        <f>party!$A$85</f>
        <v>Andrew Lenton</v>
      </c>
      <c r="L498" s="10" t="str">
        <f>party!$A$86</f>
        <v>Vivian Scott</v>
      </c>
      <c r="M498" s="22" t="str">
        <f>references!$D$128</f>
        <v>Keller, D. P., A. Lenton, V. Scott, N. E. Vaughan, N. Bauer, D. Ji, C. D. Jones, B. Kravitz, H. Muri, K. Zickfeld (2018), The Carbon Dioxide Removal Model Intercomparison Project (CDR-MIP): Rationale and experimental protocol for CMIP6, Geosci. Model Dev., 11, 1133-1160</v>
      </c>
      <c r="N498" s="151" t="str">
        <f>references!$D$96</f>
        <v>Hurtt, G., L. Chini,  S. Frolking, R. Sahajpal, Land Use Harmonisation (LUH2 v1.0h) land use forcing data (850-2100), (2016).</v>
      </c>
      <c r="O498" s="151" t="str">
        <f>references!$D$6</f>
        <v>Global Gridded Land Use Forcing Datasets (LUH2 v0.1)</v>
      </c>
      <c r="P498" s="30"/>
      <c r="Q498" s="30"/>
      <c r="R498" s="3" t="str">
        <f>url!$A$164</f>
        <v>Land Use Harmonisation (LUH2 v1.0h) land use forcing data (850-2100)</v>
      </c>
      <c r="S498" s="16" t="str">
        <f>party!$A$6</f>
        <v>Charlotte Pascoe</v>
      </c>
      <c r="T498" s="20" t="b">
        <v>1</v>
      </c>
      <c r="U498" s="20" t="s">
        <v>1361</v>
      </c>
    </row>
    <row r="499" spans="1:21" s="2" customFormat="1" ht="135">
      <c r="A499" s="12" t="s">
        <v>7483</v>
      </c>
      <c r="B499" s="11" t="s">
        <v>7483</v>
      </c>
      <c r="C499" s="13" t="s">
        <v>7484</v>
      </c>
      <c r="D499" s="16" t="b">
        <v>1</v>
      </c>
      <c r="E499" s="13">
        <v>3</v>
      </c>
      <c r="F499" s="16" t="s">
        <v>7485</v>
      </c>
      <c r="G499" s="19" t="s">
        <v>7486</v>
      </c>
      <c r="H499" s="85"/>
      <c r="I499" s="35" t="s">
        <v>70</v>
      </c>
      <c r="J499" s="10" t="str">
        <f>party!$A$15</f>
        <v>Katja Matthes</v>
      </c>
      <c r="K499" s="10" t="str">
        <f>party!$A$3</f>
        <v>Bernd Funke</v>
      </c>
      <c r="L499" s="10"/>
      <c r="M499" s="22" t="str">
        <f>references!$D$128</f>
        <v>Keller, D. P., A. Lenton, V. Scott, N. E. Vaughan, N. Bauer, D. Ji, C. D. Jones, B. Kravitz, H. Muri, K. Zickfeld (2018), The Carbon Dioxide Removal Model Intercomparison Project (CDR-MIP): Rationale and experimental protocol for CMIP6, Geosci. Model Dev., 11, 1133-1160</v>
      </c>
      <c r="N49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99" s="151" t="str">
        <f>references!$D$110</f>
        <v>SOLARIS-HEPPA  Recommendations for CMIP6 solar forcing data</v>
      </c>
      <c r="P499" s="30"/>
      <c r="Q499" s="30"/>
      <c r="R499" s="3" t="str">
        <f>url!$A$178</f>
        <v>SOLARIS-HEPPA Solar Forcing Data for CMIP6</v>
      </c>
      <c r="S499" s="16" t="str">
        <f>party!$A$6</f>
        <v>Charlotte Pascoe</v>
      </c>
      <c r="T499" s="20" t="b">
        <v>1</v>
      </c>
      <c r="U499" s="20" t="s">
        <v>1361</v>
      </c>
    </row>
    <row r="500" spans="1:21" s="2" customFormat="1" ht="180">
      <c r="A500" s="12" t="s">
        <v>7492</v>
      </c>
      <c r="B500" s="11" t="s">
        <v>7492</v>
      </c>
      <c r="C500" s="13" t="s">
        <v>7493</v>
      </c>
      <c r="D500" s="16" t="b">
        <v>1</v>
      </c>
      <c r="E500" s="13">
        <v>3</v>
      </c>
      <c r="F500" s="16" t="s">
        <v>7494</v>
      </c>
      <c r="G500" s="19" t="s">
        <v>7501</v>
      </c>
      <c r="H500" s="85" t="s">
        <v>1710</v>
      </c>
      <c r="I500" s="35" t="s">
        <v>70</v>
      </c>
      <c r="J500" s="10" t="str">
        <f>party!$A$15</f>
        <v>Katja Matthes</v>
      </c>
      <c r="K500" s="10" t="str">
        <f>party!$A$3</f>
        <v>Bernd Funke</v>
      </c>
      <c r="L500" s="10" t="str">
        <f>party!$A$66</f>
        <v>Charles Jackman</v>
      </c>
      <c r="M500" s="22" t="str">
        <f>references!$D$128</f>
        <v>Keller, D. P., A. Lenton, V. Scott, N. E. Vaughan, N. Bauer, D. Ji, C. D. Jones, B. Kravitz, H. Muri, K. Zickfeld (2018), The Carbon Dioxide Removal Model Intercomparison Project (CDR-MIP): Rationale and experimental protocol for CMIP6, Geosci. Model Dev., 11, 1133-1160</v>
      </c>
      <c r="N500" s="151" t="str">
        <f>references!$D$110</f>
        <v>SOLARIS-HEPPA  Recommendations for CMIP6 solar forcing data</v>
      </c>
      <c r="O500" s="18" t="str">
        <f>references!$D$40</f>
        <v>SOLARIS-HEPPA  solar proton flux dataset home page</v>
      </c>
      <c r="P50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500" s="30"/>
      <c r="R500" s="3" t="str">
        <f>url!$A$178</f>
        <v>SOLARIS-HEPPA Solar Forcing Data for CMIP6</v>
      </c>
      <c r="S500" s="16" t="str">
        <f>party!$A$6</f>
        <v>Charlotte Pascoe</v>
      </c>
      <c r="T500" s="20" t="b">
        <v>1</v>
      </c>
      <c r="U500" s="20" t="s">
        <v>1361</v>
      </c>
    </row>
    <row r="501" spans="1:21" s="2" customFormat="1" ht="135">
      <c r="A501" s="12" t="s">
        <v>7495</v>
      </c>
      <c r="B501" s="11" t="s">
        <v>7495</v>
      </c>
      <c r="C501" s="13" t="s">
        <v>7496</v>
      </c>
      <c r="D501" s="16" t="b">
        <v>1</v>
      </c>
      <c r="E501" s="13">
        <v>3</v>
      </c>
      <c r="F501" s="16" t="s">
        <v>7497</v>
      </c>
      <c r="G501" s="19" t="s">
        <v>7502</v>
      </c>
      <c r="H501" s="85" t="s">
        <v>1709</v>
      </c>
      <c r="I501" s="35" t="s">
        <v>70</v>
      </c>
      <c r="J501" s="10" t="str">
        <f>party!$A$3</f>
        <v>Bernd Funke</v>
      </c>
      <c r="K501" s="10" t="str">
        <f>party!$A$15</f>
        <v>Katja Matthes</v>
      </c>
      <c r="L501" s="10"/>
      <c r="M501" s="22" t="str">
        <f>references!$D$128</f>
        <v>Keller, D. P., A. Lenton, V. Scott, N. E. Vaughan, N. Bauer, D. Ji, C. D. Jones, B. Kravitz, H. Muri, K. Zickfeld (2018), The Carbon Dioxide Removal Model Intercomparison Project (CDR-MIP): Rationale and experimental protocol for CMIP6, Geosci. Model Dev., 11, 1133-1160</v>
      </c>
      <c r="N501" s="151" t="str">
        <f>references!$D$110</f>
        <v>SOLARIS-HEPPA  Recommendations for CMIP6 solar forcing data</v>
      </c>
      <c r="O501"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501" s="30"/>
      <c r="Q501" s="30"/>
      <c r="R501" s="3" t="str">
        <f>url!$A$178</f>
        <v>SOLARIS-HEPPA Solar Forcing Data for CMIP6</v>
      </c>
      <c r="S501" s="16" t="str">
        <f>party!$A$6</f>
        <v>Charlotte Pascoe</v>
      </c>
      <c r="T501" s="20" t="b">
        <v>1</v>
      </c>
      <c r="U501" s="20" t="s">
        <v>1361</v>
      </c>
    </row>
    <row r="502" spans="1:21" s="2" customFormat="1" ht="180">
      <c r="A502" s="12" t="s">
        <v>7498</v>
      </c>
      <c r="B502" s="11" t="s">
        <v>7498</v>
      </c>
      <c r="C502" s="13" t="s">
        <v>7499</v>
      </c>
      <c r="D502" s="16" t="b">
        <v>1</v>
      </c>
      <c r="E502" s="13">
        <v>3</v>
      </c>
      <c r="F502" s="16" t="s">
        <v>7500</v>
      </c>
      <c r="G502" s="19" t="s">
        <v>7503</v>
      </c>
      <c r="H502" s="85" t="s">
        <v>1710</v>
      </c>
      <c r="I502" s="35" t="s">
        <v>70</v>
      </c>
      <c r="J502" s="10" t="str">
        <f>party!$A$3</f>
        <v>Bernd Funke</v>
      </c>
      <c r="K502" s="10" t="str">
        <f>party!$A$15</f>
        <v>Katja Matthes</v>
      </c>
      <c r="L502" s="10"/>
      <c r="M502" s="22" t="str">
        <f>references!$D$128</f>
        <v>Keller, D. P., A. Lenton, V. Scott, N. E. Vaughan, N. Bauer, D. Ji, C. D. Jones, B. Kravitz, H. Muri, K. Zickfeld (2018), The Carbon Dioxide Removal Model Intercomparison Project (CDR-MIP): Rationale and experimental protocol for CMIP6, Geosci. Model Dev., 11, 1133-1160</v>
      </c>
      <c r="N502" s="151" t="str">
        <f>references!$D$110</f>
        <v>SOLARIS-HEPPA  Recommendations for CMIP6 solar forcing data</v>
      </c>
      <c r="O502" s="151" t="str">
        <f>references!$D$105</f>
        <v>Funke, B., M. López-Puertas, G. P. Stiller, T. von Clarmann (2014), Mesospheric and stratospheric NOy produced by energetic particle precipitation during 2002–2012, J. Geophys. Res. Atmos., 119, 4429-4446</v>
      </c>
      <c r="P502" s="151" t="str">
        <f>references!$D$106</f>
        <v>Funke, B., M. López-Puertas, L. Holt, C. E. Randall, G. P. Stiller, T. von Clarmann (2014), Hemispheric distributions and interannual variability of NOy produced by energetic particle precipitation in 2002–2012, J. Geophys. Res. Atmos., 119, 13,565–13,582</v>
      </c>
      <c r="Q502"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R502" s="3" t="str">
        <f>url!$A$178</f>
        <v>SOLARIS-HEPPA Solar Forcing Data for CMIP6</v>
      </c>
      <c r="S502" s="16" t="str">
        <f>party!$A$6</f>
        <v>Charlotte Pascoe</v>
      </c>
      <c r="T502" s="20" t="b">
        <v>1</v>
      </c>
      <c r="U502" s="20" t="s">
        <v>1361</v>
      </c>
    </row>
    <row r="503" spans="1:21" ht="75">
      <c r="A503" s="12" t="s">
        <v>7521</v>
      </c>
      <c r="B503" s="11" t="s">
        <v>7514</v>
      </c>
      <c r="C503" s="13" t="s">
        <v>7522</v>
      </c>
      <c r="D503" s="16" t="b">
        <v>1</v>
      </c>
      <c r="E503" s="13">
        <v>4</v>
      </c>
      <c r="F503" s="16" t="s">
        <v>7515</v>
      </c>
      <c r="G503" s="19" t="s">
        <v>7519</v>
      </c>
      <c r="I503" s="35" t="s">
        <v>70</v>
      </c>
      <c r="J503" s="10" t="str">
        <f>party!$A$84</f>
        <v>David P Keller</v>
      </c>
      <c r="K503" s="10" t="str">
        <f>party!$A$85</f>
        <v>Andrew Lenton</v>
      </c>
      <c r="L503" s="10" t="str">
        <f>party!$A$86</f>
        <v>Vivian Scott</v>
      </c>
      <c r="M503" s="22" t="str">
        <f>references!$D$128</f>
        <v>Keller, D. P., A. Lenton, V. Scott, N. E. Vaughan, N. Bauer, D. Ji, C. D. Jones, B. Kravitz, H. Muri, K. Zickfeld (2018), The Carbon Dioxide Removal Model Intercomparison Project (CDR-MIP): Rationale and experimental protocol for CMIP6, Geosci. Model Dev., 11, 1133-1160</v>
      </c>
      <c r="S503" s="16" t="str">
        <f>party!$A$6</f>
        <v>Charlotte Pascoe</v>
      </c>
      <c r="T503" s="20" t="b">
        <v>1</v>
      </c>
      <c r="U503" s="20" t="s">
        <v>1361</v>
      </c>
    </row>
    <row r="504" spans="1:21" ht="75">
      <c r="A504" s="12" t="s">
        <v>7445</v>
      </c>
      <c r="B504" s="11" t="s">
        <v>7447</v>
      </c>
      <c r="C504" s="13" t="s">
        <v>7448</v>
      </c>
      <c r="D504" s="16" t="b">
        <v>1</v>
      </c>
      <c r="E504" s="13">
        <v>3</v>
      </c>
      <c r="F504" s="16" t="s">
        <v>7449</v>
      </c>
      <c r="G504" s="19" t="s">
        <v>7510</v>
      </c>
      <c r="I504" s="35" t="s">
        <v>70</v>
      </c>
      <c r="J504" s="10" t="str">
        <f>party!$A$23</f>
        <v>Stefan Kinne</v>
      </c>
      <c r="K504" s="10" t="str">
        <f>party!$A$4</f>
        <v>Bjorn Stevens</v>
      </c>
      <c r="L504" s="10" t="str">
        <f>party!$A$14</f>
        <v>Karsten Peters</v>
      </c>
      <c r="M504" s="22" t="str">
        <f>references!$D$128</f>
        <v>Keller, D. P., A. Lenton, V. Scott, N. E. Vaughan, N. Bauer, D. Ji, C. D. Jones, B. Kravitz, H. Muri, K. Zickfeld (2018), The Carbon Dioxide Removal Model Intercomparison Project (CDR-MIP): Rationale and experimental protocol for CMIP6, Geosci. Model Dev., 11, 1133-1160</v>
      </c>
      <c r="N504" s="151" t="str">
        <f>references!$D$2</f>
        <v>Aerosol forcing fields for CMIP6</v>
      </c>
      <c r="R504" s="3" t="str">
        <f>url!$A$2</f>
        <v>Aerosol forcing fields for CMIP6</v>
      </c>
      <c r="S504" s="16" t="str">
        <f>party!$A$6</f>
        <v>Charlotte Pascoe</v>
      </c>
      <c r="T504" s="20" t="b">
        <v>1</v>
      </c>
      <c r="U504" s="20" t="s">
        <v>1361</v>
      </c>
    </row>
    <row r="505" spans="1:21" ht="75">
      <c r="A505" s="12" t="s">
        <v>7520</v>
      </c>
      <c r="B505" s="11" t="s">
        <v>7516</v>
      </c>
      <c r="C505" s="13" t="s">
        <v>7523</v>
      </c>
      <c r="D505" s="16" t="b">
        <v>1</v>
      </c>
      <c r="E505" s="13">
        <v>3</v>
      </c>
      <c r="F505" s="16" t="s">
        <v>7517</v>
      </c>
      <c r="G505" s="19" t="s">
        <v>7518</v>
      </c>
      <c r="I505" s="35" t="s">
        <v>70</v>
      </c>
      <c r="J505" s="10" t="str">
        <f>party!$A$84</f>
        <v>David P Keller</v>
      </c>
      <c r="K505" s="10" t="str">
        <f>party!$A$85</f>
        <v>Andrew Lenton</v>
      </c>
      <c r="L505" s="10" t="str">
        <f>party!$A$86</f>
        <v>Vivian Scott</v>
      </c>
      <c r="M505" s="22" t="str">
        <f>references!$D$128</f>
        <v>Keller, D. P., A. Lenton, V. Scott, N. E. Vaughan, N. Bauer, D. Ji, C. D. Jones, B. Kravitz, H. Muri, K. Zickfeld (2018), The Carbon Dioxide Removal Model Intercomparison Project (CDR-MIP): Rationale and experimental protocol for CMIP6, Geosci. Model Dev., 11, 1133-1160</v>
      </c>
      <c r="S505" s="16" t="str">
        <f>party!$A$6</f>
        <v>Charlotte Pascoe</v>
      </c>
      <c r="T505" s="20" t="b">
        <v>1</v>
      </c>
      <c r="U505" s="20" t="s">
        <v>1361</v>
      </c>
    </row>
    <row r="506" spans="1:21" ht="90">
      <c r="A506" s="12" t="s">
        <v>7537</v>
      </c>
      <c r="B506" s="11" t="s">
        <v>7534</v>
      </c>
      <c r="C506" s="13" t="s">
        <v>7535</v>
      </c>
      <c r="D506" s="16" t="b">
        <v>1</v>
      </c>
      <c r="E506" s="13">
        <v>4</v>
      </c>
      <c r="F506" s="16" t="s">
        <v>7536</v>
      </c>
      <c r="G506" s="19" t="s">
        <v>7538</v>
      </c>
      <c r="I506" s="35" t="s">
        <v>70</v>
      </c>
      <c r="J506" s="10" t="str">
        <f>party!$A$84</f>
        <v>David P Keller</v>
      </c>
      <c r="K506" s="10" t="str">
        <f>party!$A$85</f>
        <v>Andrew Lenton</v>
      </c>
      <c r="L506" s="10" t="str">
        <f>party!$A$86</f>
        <v>Vivian Scott</v>
      </c>
      <c r="M506" s="22" t="str">
        <f>references!$D$128</f>
        <v>Keller, D. P., A. Lenton, V. Scott, N. E. Vaughan, N. Bauer, D. Ji, C. D. Jones, B. Kravitz, H. Muri, K. Zickfeld (2018), The Carbon Dioxide Removal Model Intercomparison Project (CDR-MIP): Rationale and experimental protocol for CMIP6, Geosci. Model Dev., 11, 1133-1160</v>
      </c>
      <c r="S506" s="16" t="str">
        <f>party!$A$6</f>
        <v>Charlotte Pascoe</v>
      </c>
      <c r="T506" s="20" t="b">
        <v>1</v>
      </c>
      <c r="U506" s="20" t="s">
        <v>42</v>
      </c>
    </row>
    <row r="507" spans="1:21" ht="94">
      <c r="A507" s="12" t="s">
        <v>7540</v>
      </c>
      <c r="B507" s="11" t="s">
        <v>7539</v>
      </c>
      <c r="C507" s="13" t="s">
        <v>7541</v>
      </c>
      <c r="D507" s="16" t="b">
        <v>1</v>
      </c>
      <c r="E507" s="13">
        <v>4</v>
      </c>
      <c r="F507" s="16" t="s">
        <v>7536</v>
      </c>
      <c r="G507" s="19" t="s">
        <v>7544</v>
      </c>
      <c r="I507" s="35" t="s">
        <v>70</v>
      </c>
      <c r="J507" s="10" t="str">
        <f>party!$A$84</f>
        <v>David P Keller</v>
      </c>
      <c r="K507" s="10" t="str">
        <f>party!$A$85</f>
        <v>Andrew Lenton</v>
      </c>
      <c r="L507" s="10" t="str">
        <f>party!$A$86</f>
        <v>Vivian Scott</v>
      </c>
      <c r="M507" s="22" t="str">
        <f>references!$D$128</f>
        <v>Keller, D. P., A. Lenton, V. Scott, N. E. Vaughan, N. Bauer, D. Ji, C. D. Jones, B. Kravitz, H. Muri, K. Zickfeld (2018), The Carbon Dioxide Removal Model Intercomparison Project (CDR-MIP): Rationale and experimental protocol for CMIP6, Geosci. Model Dev., 11, 1133-1160</v>
      </c>
      <c r="S507" s="16" t="str">
        <f>party!$A$6</f>
        <v>Charlotte Pascoe</v>
      </c>
      <c r="T507" s="20" t="b">
        <v>1</v>
      </c>
      <c r="U507" s="20" t="s">
        <v>42</v>
      </c>
    </row>
    <row r="508" spans="1:21" ht="94">
      <c r="A508" s="12" t="s">
        <v>7546</v>
      </c>
      <c r="B508" s="11" t="s">
        <v>7542</v>
      </c>
      <c r="C508" s="13" t="s">
        <v>7543</v>
      </c>
      <c r="D508" s="16" t="b">
        <v>1</v>
      </c>
      <c r="E508" s="13">
        <v>4</v>
      </c>
      <c r="F508" s="16" t="s">
        <v>7536</v>
      </c>
      <c r="G508" s="19" t="s">
        <v>7545</v>
      </c>
      <c r="I508" s="35" t="s">
        <v>70</v>
      </c>
      <c r="J508" s="10" t="str">
        <f>party!$A$84</f>
        <v>David P Keller</v>
      </c>
      <c r="K508" s="10" t="str">
        <f>party!$A$85</f>
        <v>Andrew Lenton</v>
      </c>
      <c r="L508" s="10" t="str">
        <f>party!$A$86</f>
        <v>Vivian Scott</v>
      </c>
      <c r="M508" s="22" t="str">
        <f>references!$D$128</f>
        <v>Keller, D. P., A. Lenton, V. Scott, N. E. Vaughan, N. Bauer, D. Ji, C. D. Jones, B. Kravitz, H. Muri, K. Zickfeld (2018), The Carbon Dioxide Removal Model Intercomparison Project (CDR-MIP): Rationale and experimental protocol for CMIP6, Geosci. Model Dev., 11, 1133-1160</v>
      </c>
      <c r="S508" s="16" t="str">
        <f>party!$A$6</f>
        <v>Charlotte Pascoe</v>
      </c>
      <c r="T508" s="20" t="b">
        <v>1</v>
      </c>
      <c r="U508" s="20" t="s">
        <v>42</v>
      </c>
    </row>
    <row r="509" spans="1:21" ht="45">
      <c r="A509" s="12" t="s">
        <v>7919</v>
      </c>
      <c r="B509" s="11" t="s">
        <v>7902</v>
      </c>
      <c r="C509" s="13" t="s">
        <v>7903</v>
      </c>
      <c r="E509" s="13">
        <v>3</v>
      </c>
      <c r="F509" s="16" t="s">
        <v>7904</v>
      </c>
      <c r="G509" s="19" t="s">
        <v>7905</v>
      </c>
      <c r="H509" s="85" t="s">
        <v>7906</v>
      </c>
      <c r="I509" s="35" t="s">
        <v>70</v>
      </c>
      <c r="J509" s="10" t="str">
        <f>party!$A$34</f>
        <v>Chris Jones</v>
      </c>
      <c r="M509" s="264" t="str">
        <f>references!$D$133</f>
        <v>ZEC-MIP Protocol</v>
      </c>
      <c r="N509" s="264" t="str">
        <f>references!$D$134</f>
        <v>Jones, C., T. Frölicher, C. Koven, A. MacDougall, D. Matthews, K. Zickfeld, J. Rogelj, K. Tokarska (2019), ZEC-MIP: Quantifying the Zero Emissions Commitment</v>
      </c>
      <c r="O509" s="264" t="str">
        <f>references!$D$108</f>
        <v>C4MIP homepage</v>
      </c>
      <c r="P509" s="264" t="str">
        <f>references!$D$129</f>
        <v>Carbon Dioxide Removal Intercomparison Project (CDRMIP) website</v>
      </c>
      <c r="S509" s="16" t="str">
        <f>party!$A$6</f>
        <v>Charlotte Pascoe</v>
      </c>
      <c r="T509" s="20" t="b">
        <v>1</v>
      </c>
      <c r="U509" s="20" t="s">
        <v>42</v>
      </c>
    </row>
    <row r="510" spans="1:21" ht="75">
      <c r="A510" s="12" t="s">
        <v>7924</v>
      </c>
      <c r="B510" s="11" t="s">
        <v>7927</v>
      </c>
      <c r="C510" s="13" t="s">
        <v>7930</v>
      </c>
      <c r="D510" s="16" t="b">
        <v>1</v>
      </c>
      <c r="E510" s="13">
        <v>4</v>
      </c>
      <c r="F510" s="16" t="s">
        <v>7933</v>
      </c>
      <c r="G510" s="19" t="s">
        <v>7936</v>
      </c>
      <c r="H510" s="85" t="s">
        <v>7906</v>
      </c>
      <c r="I510" s="35" t="s">
        <v>70</v>
      </c>
      <c r="J510" s="10" t="str">
        <f>party!$A$34</f>
        <v>Chris Jones</v>
      </c>
      <c r="M510" s="264" t="str">
        <f>references!$D$133</f>
        <v>ZEC-MIP Protocol</v>
      </c>
      <c r="N510" s="264" t="str">
        <f>references!$D$134</f>
        <v>Jones, C., T. Frölicher, C. Koven, A. MacDougall, D. Matthews, K. Zickfeld, J. Rogelj, K. Tokarska (2019), ZEC-MIP: Quantifying the Zero Emissions Commitment</v>
      </c>
      <c r="O510" s="264" t="str">
        <f>references!$D$108</f>
        <v>C4MIP homepage</v>
      </c>
      <c r="P510" s="264" t="str">
        <f>references!$D$129</f>
        <v>Carbon Dioxide Removal Intercomparison Project (CDRMIP) website</v>
      </c>
      <c r="S510" s="16" t="str">
        <f>party!$A$6</f>
        <v>Charlotte Pascoe</v>
      </c>
      <c r="T510" s="20" t="b">
        <v>1</v>
      </c>
      <c r="U510" s="20" t="s">
        <v>42</v>
      </c>
    </row>
    <row r="511" spans="1:21" ht="75">
      <c r="A511" s="12" t="s">
        <v>7925</v>
      </c>
      <c r="B511" s="11" t="s">
        <v>7928</v>
      </c>
      <c r="C511" s="13" t="s">
        <v>7931</v>
      </c>
      <c r="D511" s="16" t="b">
        <v>1</v>
      </c>
      <c r="E511" s="13">
        <v>4</v>
      </c>
      <c r="F511" s="16" t="s">
        <v>7934</v>
      </c>
      <c r="G511" s="19" t="s">
        <v>7937</v>
      </c>
      <c r="H511" s="85" t="s">
        <v>7906</v>
      </c>
      <c r="I511" s="35" t="s">
        <v>70</v>
      </c>
      <c r="J511" s="10" t="str">
        <f>party!$A$34</f>
        <v>Chris Jones</v>
      </c>
      <c r="M511" s="264" t="str">
        <f>references!$D$133</f>
        <v>ZEC-MIP Protocol</v>
      </c>
      <c r="N511" s="264" t="str">
        <f>references!$D$134</f>
        <v>Jones, C., T. Frölicher, C. Koven, A. MacDougall, D. Matthews, K. Zickfeld, J. Rogelj, K. Tokarska (2019), ZEC-MIP: Quantifying the Zero Emissions Commitment</v>
      </c>
      <c r="O511" s="264" t="str">
        <f>references!$D$108</f>
        <v>C4MIP homepage</v>
      </c>
      <c r="P511" s="264" t="str">
        <f>references!$D$129</f>
        <v>Carbon Dioxide Removal Intercomparison Project (CDRMIP) website</v>
      </c>
      <c r="S511" s="16" t="str">
        <f>party!$A$6</f>
        <v>Charlotte Pascoe</v>
      </c>
      <c r="T511" s="20" t="b">
        <v>1</v>
      </c>
      <c r="U511" s="20" t="s">
        <v>42</v>
      </c>
    </row>
    <row r="512" spans="1:21" ht="75">
      <c r="A512" s="12" t="s">
        <v>7926</v>
      </c>
      <c r="B512" s="11" t="s">
        <v>7929</v>
      </c>
      <c r="C512" s="13" t="s">
        <v>7932</v>
      </c>
      <c r="D512" s="16" t="b">
        <v>1</v>
      </c>
      <c r="E512" s="13">
        <v>4</v>
      </c>
      <c r="F512" s="16" t="s">
        <v>7935</v>
      </c>
      <c r="G512" s="19" t="s">
        <v>7938</v>
      </c>
      <c r="H512" s="85" t="s">
        <v>7906</v>
      </c>
      <c r="I512" s="35" t="s">
        <v>70</v>
      </c>
      <c r="J512" s="10" t="str">
        <f>party!$A$34</f>
        <v>Chris Jones</v>
      </c>
      <c r="M512" s="264" t="str">
        <f>references!$D$133</f>
        <v>ZEC-MIP Protocol</v>
      </c>
      <c r="N512" s="264" t="str">
        <f>references!$D$134</f>
        <v>Jones, C., T. Frölicher, C. Koven, A. MacDougall, D. Matthews, K. Zickfeld, J. Rogelj, K. Tokarska (2019), ZEC-MIP: Quantifying the Zero Emissions Commitment</v>
      </c>
      <c r="O512" s="264" t="str">
        <f>references!$D$108</f>
        <v>C4MIP homepage</v>
      </c>
      <c r="P512" s="264" t="str">
        <f>references!$D$129</f>
        <v>Carbon Dioxide Removal Intercomparison Project (CDRMIP) website</v>
      </c>
      <c r="S512" s="16" t="str">
        <f>party!$A$6</f>
        <v>Charlotte Pascoe</v>
      </c>
      <c r="T512" s="20" t="b">
        <v>1</v>
      </c>
      <c r="U512" s="20" t="s">
        <v>42</v>
      </c>
    </row>
    <row r="513" spans="1:21" s="2" customFormat="1" ht="60">
      <c r="A513" s="12" t="s">
        <v>7971</v>
      </c>
      <c r="B513" s="11" t="s">
        <v>7969</v>
      </c>
      <c r="C513" s="13" t="s">
        <v>7968</v>
      </c>
      <c r="D513" s="16"/>
      <c r="E513" s="13">
        <v>4</v>
      </c>
      <c r="F513" s="16" t="s">
        <v>41</v>
      </c>
      <c r="G513" s="19" t="s">
        <v>7967</v>
      </c>
      <c r="H513" s="85" t="s">
        <v>7970</v>
      </c>
      <c r="I513" s="35" t="s">
        <v>70</v>
      </c>
      <c r="J513" s="10" t="str">
        <f>party!$A$34</f>
        <v>Chris Jones</v>
      </c>
      <c r="K513" s="10"/>
      <c r="L513" s="10"/>
      <c r="M513" s="264" t="str">
        <f>references!$D$133</f>
        <v>ZEC-MIP Protocol</v>
      </c>
      <c r="N513" s="264" t="str">
        <f>references!$D$134</f>
        <v>Jones, C., T. Frölicher, C. Koven, A. MacDougall, D. Matthews, K. Zickfeld, J. Rogelj, K. Tokarska (2019), ZEC-MIP: Quantifying the Zero Emissions Commitment</v>
      </c>
      <c r="O513" s="264" t="str">
        <f>references!$D$108</f>
        <v>C4MIP homepage</v>
      </c>
      <c r="P513" s="264" t="str">
        <f>references!$D$129</f>
        <v>Carbon Dioxide Removal Intercomparison Project (CDRMIP) website</v>
      </c>
      <c r="Q513" s="30"/>
      <c r="R513" s="3"/>
      <c r="S513" s="16" t="str">
        <f>party!$A$6</f>
        <v>Charlotte Pascoe</v>
      </c>
      <c r="T513" s="20" t="b">
        <v>1</v>
      </c>
      <c r="U513" s="20" t="s">
        <v>42</v>
      </c>
    </row>
    <row r="514" spans="1:21" ht="105">
      <c r="A514" s="12" t="s">
        <v>7989</v>
      </c>
      <c r="B514" s="11" t="s">
        <v>8106</v>
      </c>
      <c r="C514" s="13" t="s">
        <v>7987</v>
      </c>
      <c r="D514" s="16" t="b">
        <v>1</v>
      </c>
      <c r="E514" s="13">
        <v>1</v>
      </c>
      <c r="F514" s="16" t="s">
        <v>7985</v>
      </c>
      <c r="G514" s="19" t="s">
        <v>7983</v>
      </c>
      <c r="I514" s="35" t="s">
        <v>70</v>
      </c>
      <c r="J514" s="10" t="str">
        <f>party!$A$20</f>
        <v>Michaela I Hegglin</v>
      </c>
      <c r="L514" s="10"/>
      <c r="M514" s="151" t="str">
        <f>references!$D$7</f>
        <v>Ozone and stratospheric water vapour concentration databases for CMIP6</v>
      </c>
      <c r="R514" s="3" t="str">
        <f>url!$A$7</f>
        <v>Ozone and stratospheric water vapour concentration databases for CMIP6</v>
      </c>
      <c r="S514" s="16" t="str">
        <f>party!$A$6</f>
        <v>Charlotte Pascoe</v>
      </c>
      <c r="T514" s="20" t="b">
        <v>1</v>
      </c>
      <c r="U514" s="20" t="s">
        <v>42</v>
      </c>
    </row>
    <row r="515" spans="1:21" ht="105">
      <c r="A515" s="12" t="s">
        <v>7990</v>
      </c>
      <c r="B515" s="11" t="s">
        <v>8107</v>
      </c>
      <c r="C515" s="13" t="s">
        <v>7988</v>
      </c>
      <c r="D515" s="16" t="b">
        <v>1</v>
      </c>
      <c r="E515" s="13">
        <v>1</v>
      </c>
      <c r="F515" s="16" t="s">
        <v>7986</v>
      </c>
      <c r="G515" s="19" t="s">
        <v>7984</v>
      </c>
      <c r="H515" s="85" t="s">
        <v>5987</v>
      </c>
      <c r="I515" s="35" t="s">
        <v>70</v>
      </c>
      <c r="J515" s="10" t="str">
        <f>party!$A$20</f>
        <v>Michaela I Hegglin</v>
      </c>
      <c r="L515" s="10"/>
      <c r="M515" s="151" t="str">
        <f>references!$D$7</f>
        <v>Ozone and stratospheric water vapour concentration databases for CMIP6</v>
      </c>
      <c r="R515" s="3" t="str">
        <f>url!$A$7</f>
        <v>Ozone and stratospheric water vapour concentration databases for CMIP6</v>
      </c>
      <c r="S515" s="16" t="str">
        <f>party!$A$6</f>
        <v>Charlotte Pascoe</v>
      </c>
      <c r="T515" s="20" t="b">
        <v>1</v>
      </c>
      <c r="U515" s="20" t="s">
        <v>42</v>
      </c>
    </row>
    <row r="516" spans="1:21" ht="105">
      <c r="A516" s="12" t="s">
        <v>7991</v>
      </c>
      <c r="B516" s="11" t="s">
        <v>8108</v>
      </c>
      <c r="C516" s="13" t="s">
        <v>7992</v>
      </c>
      <c r="D516" s="16" t="b">
        <v>1</v>
      </c>
      <c r="E516" s="13">
        <v>1</v>
      </c>
      <c r="F516" s="16" t="s">
        <v>7993</v>
      </c>
      <c r="G516" s="19" t="s">
        <v>7994</v>
      </c>
      <c r="H516" s="85" t="s">
        <v>5987</v>
      </c>
      <c r="I516" s="35" t="s">
        <v>70</v>
      </c>
      <c r="J516" s="10" t="str">
        <f>party!$A$20</f>
        <v>Michaela I Hegglin</v>
      </c>
      <c r="L516" s="10"/>
      <c r="M516" s="151" t="str">
        <f>references!$D$7</f>
        <v>Ozone and stratospheric water vapour concentration databases for CMIP6</v>
      </c>
      <c r="R516" s="3" t="str">
        <f>url!$A$7</f>
        <v>Ozone and stratospheric water vapour concentration databases for CMIP6</v>
      </c>
      <c r="S516" s="16" t="str">
        <f>party!$A$6</f>
        <v>Charlotte Pascoe</v>
      </c>
      <c r="T516" s="20" t="b">
        <v>1</v>
      </c>
      <c r="U516" s="20" t="s">
        <v>42</v>
      </c>
    </row>
    <row r="517" spans="1:21" s="2" customFormat="1" ht="105">
      <c r="A517" s="12" t="s">
        <v>7995</v>
      </c>
      <c r="B517" s="11" t="s">
        <v>8109</v>
      </c>
      <c r="C517" s="13" t="s">
        <v>7996</v>
      </c>
      <c r="D517" s="16" t="b">
        <v>1</v>
      </c>
      <c r="E517" s="13">
        <v>1</v>
      </c>
      <c r="F517" s="16" t="s">
        <v>7997</v>
      </c>
      <c r="G517" s="19" t="s">
        <v>7998</v>
      </c>
      <c r="H517" s="85" t="s">
        <v>5987</v>
      </c>
      <c r="I517" s="35" t="s">
        <v>70</v>
      </c>
      <c r="J517" s="10" t="str">
        <f>party!$A$20</f>
        <v>Michaela I Hegglin</v>
      </c>
      <c r="K517" s="10"/>
      <c r="L517" s="10"/>
      <c r="M517" s="151" t="str">
        <f>references!$D$116</f>
        <v>IGAC/SPARC Chemistry-Climate Model Initiative (CCMI) Forcing Databases in Support of CMIP6</v>
      </c>
      <c r="N517" s="151" t="str">
        <f>references!$D$7</f>
        <v>Ozone and stratospheric water vapour concentration databases for CMIP6</v>
      </c>
      <c r="P517" s="30"/>
      <c r="Q517" s="30"/>
      <c r="R517" s="3" t="str">
        <f>url!$A$187</f>
        <v>IGAC/SPARC Chemistry-Climate Model Initiative (CCMI) Forcing Databases in Support of CMIP6</v>
      </c>
      <c r="S517" s="16" t="str">
        <f>party!$A$6</f>
        <v>Charlotte Pascoe</v>
      </c>
      <c r="T517" s="20" t="b">
        <v>1</v>
      </c>
      <c r="U517" s="20" t="s">
        <v>338</v>
      </c>
    </row>
    <row r="518" spans="1:21" ht="60">
      <c r="A518" s="12" t="s">
        <v>8018</v>
      </c>
      <c r="B518" s="11" t="s">
        <v>8019</v>
      </c>
      <c r="C518" s="13" t="s">
        <v>8020</v>
      </c>
      <c r="D518" s="16" t="b">
        <v>1</v>
      </c>
      <c r="E518" s="13">
        <v>3</v>
      </c>
      <c r="F518" s="16" t="s">
        <v>8021</v>
      </c>
      <c r="G518" s="19" t="s">
        <v>8023</v>
      </c>
      <c r="H518" s="85" t="s">
        <v>8022</v>
      </c>
      <c r="I518" s="35" t="s">
        <v>70</v>
      </c>
      <c r="J518" s="10" t="str">
        <f>party!$A$61</f>
        <v>Gerhard Krinner</v>
      </c>
      <c r="K518" s="10" t="str">
        <f>party!$A$62</f>
        <v>Sonia Seneviratne</v>
      </c>
      <c r="L518" s="10" t="str">
        <f>party!$A$65</f>
        <v>Hyungjun Kim</v>
      </c>
      <c r="M518" s="151"/>
      <c r="N518" s="7"/>
      <c r="S518" s="16" t="str">
        <f>party!$A$6</f>
        <v>Charlotte Pascoe</v>
      </c>
      <c r="T518" s="20" t="b">
        <v>1</v>
      </c>
      <c r="U518" s="20" t="s">
        <v>1361</v>
      </c>
    </row>
    <row r="519" spans="1:21" ht="60">
      <c r="A519" s="12" t="s">
        <v>8035</v>
      </c>
      <c r="B519" s="11" t="s">
        <v>8037</v>
      </c>
      <c r="C519" s="13" t="s">
        <v>8039</v>
      </c>
      <c r="D519" s="16" t="b">
        <v>1</v>
      </c>
      <c r="E519" s="13">
        <v>3</v>
      </c>
      <c r="F519" s="16" t="s">
        <v>8034</v>
      </c>
      <c r="G519" s="19" t="s">
        <v>8031</v>
      </c>
      <c r="H519" s="85" t="s">
        <v>8022</v>
      </c>
      <c r="I519" s="35" t="s">
        <v>70</v>
      </c>
      <c r="J519" s="10" t="str">
        <f>party!$A$61</f>
        <v>Gerhard Krinner</v>
      </c>
      <c r="K519" s="10" t="str">
        <f>party!$A$62</f>
        <v>Sonia Seneviratne</v>
      </c>
      <c r="L519" s="10" t="str">
        <f>party!$A$65</f>
        <v>Hyungjun Kim</v>
      </c>
      <c r="M519" s="151"/>
      <c r="N519" s="7"/>
      <c r="S519" s="16" t="str">
        <f>party!$A$6</f>
        <v>Charlotte Pascoe</v>
      </c>
      <c r="T519" s="20" t="b">
        <v>1</v>
      </c>
      <c r="U519" s="20" t="s">
        <v>1361</v>
      </c>
    </row>
    <row r="520" spans="1:21" ht="60">
      <c r="A520" s="12" t="s">
        <v>8028</v>
      </c>
      <c r="B520" s="11" t="s">
        <v>8024</v>
      </c>
      <c r="C520" s="13" t="s">
        <v>8025</v>
      </c>
      <c r="D520" s="16" t="b">
        <v>1</v>
      </c>
      <c r="E520" s="13">
        <v>3</v>
      </c>
      <c r="F520" s="16" t="s">
        <v>8026</v>
      </c>
      <c r="G520" s="19" t="s">
        <v>8027</v>
      </c>
      <c r="H520" s="85" t="s">
        <v>8022</v>
      </c>
      <c r="I520" s="35" t="s">
        <v>70</v>
      </c>
      <c r="J520" s="10" t="str">
        <f>party!$A$61</f>
        <v>Gerhard Krinner</v>
      </c>
      <c r="K520" s="10" t="str">
        <f>party!$A$62</f>
        <v>Sonia Seneviratne</v>
      </c>
      <c r="L520" s="10" t="str">
        <f>party!$A$65</f>
        <v>Hyungjun Kim</v>
      </c>
      <c r="M520" s="151"/>
      <c r="N520" s="7"/>
      <c r="S520" s="16" t="str">
        <f>party!$A$6</f>
        <v>Charlotte Pascoe</v>
      </c>
      <c r="T520" s="20" t="b">
        <v>1</v>
      </c>
      <c r="U520" s="20" t="s">
        <v>338</v>
      </c>
    </row>
    <row r="521" spans="1:21" ht="60">
      <c r="A521" s="12" t="s">
        <v>8036</v>
      </c>
      <c r="B521" s="11" t="s">
        <v>8038</v>
      </c>
      <c r="C521" s="13" t="s">
        <v>8040</v>
      </c>
      <c r="D521" s="16" t="b">
        <v>1</v>
      </c>
      <c r="E521" s="13">
        <v>3</v>
      </c>
      <c r="F521" s="16" t="s">
        <v>8033</v>
      </c>
      <c r="G521" s="19" t="s">
        <v>8032</v>
      </c>
      <c r="H521" s="85" t="s">
        <v>8022</v>
      </c>
      <c r="I521" s="35" t="s">
        <v>70</v>
      </c>
      <c r="J521" s="10" t="str">
        <f>party!$A$61</f>
        <v>Gerhard Krinner</v>
      </c>
      <c r="K521" s="10" t="str">
        <f>party!$A$62</f>
        <v>Sonia Seneviratne</v>
      </c>
      <c r="L521" s="10" t="str">
        <f>party!$A$65</f>
        <v>Hyungjun Kim</v>
      </c>
      <c r="M521" s="151"/>
      <c r="N521" s="7"/>
      <c r="S521" s="16" t="str">
        <f>party!$A$6</f>
        <v>Charlotte Pascoe</v>
      </c>
      <c r="T521" s="20" t="b">
        <v>1</v>
      </c>
      <c r="U521" s="20" t="s">
        <v>338</v>
      </c>
    </row>
    <row r="522" spans="1:21" ht="75">
      <c r="A522" s="13" t="s">
        <v>8120</v>
      </c>
      <c r="B522" s="16" t="s">
        <v>8123</v>
      </c>
      <c r="C522" s="13" t="s">
        <v>8121</v>
      </c>
      <c r="D522" s="16" t="b">
        <v>1</v>
      </c>
      <c r="E522" s="13">
        <v>3</v>
      </c>
      <c r="F522" s="16" t="s">
        <v>8122</v>
      </c>
      <c r="G522" s="13" t="s">
        <v>8125</v>
      </c>
      <c r="H522" s="149"/>
      <c r="I522" s="35" t="s">
        <v>70</v>
      </c>
      <c r="J522" s="10" t="str">
        <f>party!$A$30</f>
        <v>William Collins</v>
      </c>
      <c r="K522" s="10" t="str">
        <f>party!$A$31</f>
        <v>Jean-François Lamarque</v>
      </c>
      <c r="L522" s="10" t="str">
        <f>party!$A$19</f>
        <v>Michael Schulz</v>
      </c>
      <c r="M522" s="151" t="str">
        <f>references!D$76</f>
        <v>Collins, W. J., J.-F. Lamarque, M. Schulz, O. Boucher, V. Eyring, M. I. Hegglin, A. Maycock, G. Myhre, M. Prather, D. Shindell, S. J. Smith (2017), AerChemMIP: Quantifying the effects of chemistry and aerosols in CMIP6, Geosci. Model Dev., 10, 585-607</v>
      </c>
      <c r="N522" s="152" t="str">
        <f>references!$D$14</f>
        <v>Overview CMIP6-Endorsed MIPs</v>
      </c>
      <c r="Q522" s="128"/>
      <c r="S522" s="171" t="s">
        <v>4</v>
      </c>
      <c r="T522" s="172" t="b">
        <v>1</v>
      </c>
      <c r="U522" s="172" t="s">
        <v>5785</v>
      </c>
    </row>
    <row r="523" spans="1:21" ht="45">
      <c r="A523" s="12" t="s">
        <v>8134</v>
      </c>
      <c r="B523" s="11" t="s">
        <v>8135</v>
      </c>
      <c r="C523" s="13" t="s">
        <v>8136</v>
      </c>
      <c r="D523" s="16" t="b">
        <v>1</v>
      </c>
      <c r="E523" s="13">
        <v>4</v>
      </c>
      <c r="F523" s="16" t="s">
        <v>8133</v>
      </c>
      <c r="G523" s="19" t="s">
        <v>8137</v>
      </c>
      <c r="I523" s="35" t="s">
        <v>162</v>
      </c>
      <c r="J523" s="10" t="str">
        <f>party!$A$47</f>
        <v>Jonathan Gregory</v>
      </c>
      <c r="K523" s="10" t="str">
        <f>party!$A$48</f>
        <v>Detlef Stammer</v>
      </c>
      <c r="L523" s="10" t="str">
        <f>party!$A$49</f>
        <v>Stephen Griffies</v>
      </c>
      <c r="M523" s="13" t="str">
        <f>references!$D$19</f>
        <v>Flux-Anomaly-Forced Model Intercomparison Project (FAFMIP)</v>
      </c>
      <c r="N523" s="13" t="str">
        <f>references!$D$138</f>
        <v>Southern Oceam Model Intercomparison Project (SOMIP)</v>
      </c>
      <c r="S523" s="16" t="str">
        <f>party!$A$6</f>
        <v>Charlotte Pascoe</v>
      </c>
      <c r="T523" s="20" t="b">
        <v>1</v>
      </c>
      <c r="U523" s="20" t="s">
        <v>42</v>
      </c>
    </row>
    <row r="524" spans="1:21" ht="120">
      <c r="A524" s="12" t="s">
        <v>8157</v>
      </c>
      <c r="B524" s="11" t="s">
        <v>8153</v>
      </c>
      <c r="C524" s="13" t="s">
        <v>8154</v>
      </c>
      <c r="D524" s="16" t="b">
        <v>1</v>
      </c>
      <c r="E524" s="13">
        <v>4</v>
      </c>
      <c r="F524" s="16" t="s">
        <v>8155</v>
      </c>
      <c r="G524" s="19" t="s">
        <v>8156</v>
      </c>
      <c r="H524" s="85" t="s">
        <v>1646</v>
      </c>
      <c r="I524" s="35" t="s">
        <v>162</v>
      </c>
      <c r="J524" s="10" t="str">
        <f>party!$A$47</f>
        <v>Jonathan Gregory</v>
      </c>
      <c r="K524" s="10" t="str">
        <f>party!$A$48</f>
        <v>Detlef Stammer</v>
      </c>
      <c r="L524" s="10" t="str">
        <f>party!$A$49</f>
        <v>Stephen Griffies</v>
      </c>
      <c r="M524" s="13" t="str">
        <f>references!$D$19</f>
        <v>Flux-Anomaly-Forced Model Intercomparison Project (FAFMIP)</v>
      </c>
      <c r="N52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524" s="13" t="str">
        <f>references!$D$78</f>
        <v>Bouttes, N., J. M. Gregory (2014), Attribution of the spatial pattern of CO2-forced sea level change to ocean surface flux changes, Environ. Res. Lett., 9, 034 004</v>
      </c>
      <c r="R524" s="3" t="str">
        <f>url!$A$213</f>
        <v>Surface heat flux for faf-heat-NA0pct</v>
      </c>
      <c r="S524" s="16" t="str">
        <f>party!$A$6</f>
        <v>Charlotte Pascoe</v>
      </c>
      <c r="T524" s="20" t="b">
        <v>1</v>
      </c>
      <c r="U524" s="20" t="s">
        <v>42</v>
      </c>
    </row>
    <row r="525" spans="1:21" ht="135">
      <c r="A525" s="12" t="s">
        <v>8159</v>
      </c>
      <c r="B525" s="11" t="s">
        <v>8160</v>
      </c>
      <c r="C525" s="13" t="s">
        <v>8161</v>
      </c>
      <c r="D525" s="16" t="b">
        <v>1</v>
      </c>
      <c r="E525" s="13">
        <v>4</v>
      </c>
      <c r="F525" s="16" t="s">
        <v>8162</v>
      </c>
      <c r="G525" s="19" t="s">
        <v>8158</v>
      </c>
      <c r="H525" s="85" t="s">
        <v>1646</v>
      </c>
      <c r="I525" s="35" t="s">
        <v>162</v>
      </c>
      <c r="J525" s="10" t="str">
        <f>party!$A$47</f>
        <v>Jonathan Gregory</v>
      </c>
      <c r="K525" s="10" t="str">
        <f>party!$A$48</f>
        <v>Detlef Stammer</v>
      </c>
      <c r="L525" s="10" t="str">
        <f>party!$A$49</f>
        <v>Stephen Griffies</v>
      </c>
      <c r="M525" s="13" t="str">
        <f>references!$D$19</f>
        <v>Flux-Anomaly-Forced Model Intercomparison Project (FAFMIP)</v>
      </c>
      <c r="N525"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525" s="13" t="str">
        <f>references!$D$78</f>
        <v>Bouttes, N., J. M. Gregory (2014), Attribution of the spatial pattern of CO2-forced sea level change to ocean surface flux changes, Environ. Res. Lett., 9, 034 004</v>
      </c>
      <c r="R525" s="3" t="str">
        <f>url!$A$212</f>
        <v>Surface heat flux for faf-heat-NA50pct</v>
      </c>
      <c r="S525" s="16" t="str">
        <f>party!$A$6</f>
        <v>Charlotte Pascoe</v>
      </c>
      <c r="T525" s="20" t="b">
        <v>1</v>
      </c>
      <c r="U525" s="20" t="s">
        <v>42</v>
      </c>
    </row>
    <row r="526" spans="1:21" ht="105">
      <c r="A526" s="12" t="s">
        <v>8195</v>
      </c>
      <c r="B526" s="11" t="s">
        <v>8197</v>
      </c>
      <c r="C526" s="13" t="s">
        <v>8199</v>
      </c>
      <c r="D526" s="16" t="b">
        <v>1</v>
      </c>
      <c r="E526" s="13">
        <v>4</v>
      </c>
      <c r="F526" s="16" t="s">
        <v>456</v>
      </c>
      <c r="G526" s="19" t="s">
        <v>8202</v>
      </c>
      <c r="I526" s="35" t="s">
        <v>162</v>
      </c>
      <c r="J526" s="10" t="str">
        <f>party!$A$30</f>
        <v>William Collins</v>
      </c>
      <c r="K526" s="10" t="str">
        <f>party!$A$31</f>
        <v>Jean-François Lamarque</v>
      </c>
      <c r="L526" s="10" t="str">
        <f>party!$A$19</f>
        <v>Michael Schulz</v>
      </c>
      <c r="S526" s="16" t="str">
        <f>party!$A$6</f>
        <v>Charlotte Pascoe</v>
      </c>
      <c r="T526" s="20" t="b">
        <v>1</v>
      </c>
      <c r="U526" s="20" t="s">
        <v>1361</v>
      </c>
    </row>
    <row r="527" spans="1:21" ht="105">
      <c r="A527" s="12" t="s">
        <v>8196</v>
      </c>
      <c r="B527" s="11" t="s">
        <v>8198</v>
      </c>
      <c r="C527" s="13" t="s">
        <v>8200</v>
      </c>
      <c r="D527" s="16" t="b">
        <v>1</v>
      </c>
      <c r="E527" s="13">
        <v>4</v>
      </c>
      <c r="F527" s="16" t="s">
        <v>456</v>
      </c>
      <c r="G527" s="19" t="s">
        <v>8203</v>
      </c>
      <c r="I527" s="35" t="s">
        <v>162</v>
      </c>
      <c r="J527" s="10" t="str">
        <f>party!$A$30</f>
        <v>William Collins</v>
      </c>
      <c r="K527" s="10" t="str">
        <f>party!$A$31</f>
        <v>Jean-François Lamarque</v>
      </c>
      <c r="L527" s="10" t="str">
        <f>party!$A$19</f>
        <v>Michael Schulz</v>
      </c>
      <c r="S527" s="16" t="str">
        <f>party!$A$6</f>
        <v>Charlotte Pascoe</v>
      </c>
      <c r="T527" s="20" t="b">
        <v>1</v>
      </c>
      <c r="U527" s="20" t="s">
        <v>1361</v>
      </c>
    </row>
  </sheetData>
  <mergeCells count="21">
    <mergeCell ref="G1:G2"/>
    <mergeCell ref="H1:H2"/>
    <mergeCell ref="F1:F2"/>
    <mergeCell ref="C1:C2"/>
    <mergeCell ref="A1:A2"/>
    <mergeCell ref="E1:E2"/>
    <mergeCell ref="D1:D2"/>
    <mergeCell ref="B1:B2"/>
    <mergeCell ref="AA1:AA2"/>
    <mergeCell ref="R1:R2"/>
    <mergeCell ref="Z1:Z2"/>
    <mergeCell ref="Y1:Y2"/>
    <mergeCell ref="X1:X2"/>
    <mergeCell ref="J2:L2"/>
    <mergeCell ref="I1:L1"/>
    <mergeCell ref="W1:W2"/>
    <mergeCell ref="V1:V2"/>
    <mergeCell ref="U1:U2"/>
    <mergeCell ref="T1:T2"/>
    <mergeCell ref="S1:S2"/>
    <mergeCell ref="M1:Q2"/>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
  <sheetViews>
    <sheetView workbookViewId="0">
      <pane xSplit="3" ySplit="2" topLeftCell="D95" activePane="bottomRight" state="frozen"/>
      <selection pane="topRight" activeCell="D1" sqref="D1"/>
      <selection pane="bottomLeft" activeCell="A3" sqref="A3"/>
      <selection pane="bottomRight" activeCell="A94" sqref="A94"/>
    </sheetView>
  </sheetViews>
  <sheetFormatPr baseColWidth="10" defaultRowHeight="15" x14ac:dyDescent="0"/>
  <cols>
    <col min="1" max="1" width="10.83203125" style="1"/>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71" customWidth="1"/>
    <col min="11" max="11" width="16.1640625" style="1" customWidth="1"/>
    <col min="12" max="12" width="12.1640625" customWidth="1"/>
    <col min="13" max="13" width="16.1640625" bestFit="1" customWidth="1"/>
    <col min="14" max="14" width="9.33203125" customWidth="1"/>
    <col min="15" max="15" width="26.6640625" style="29" bestFit="1" customWidth="1"/>
    <col min="16" max="16" width="26.6640625" customWidth="1"/>
    <col min="18" max="18" width="35.33203125" bestFit="1" customWidth="1"/>
  </cols>
  <sheetData>
    <row r="1" spans="1:18" s="9" customFormat="1" ht="30" customHeight="1">
      <c r="A1" s="318" t="s">
        <v>38</v>
      </c>
      <c r="B1" s="318" t="s">
        <v>17</v>
      </c>
      <c r="C1" s="318" t="s">
        <v>18</v>
      </c>
      <c r="D1" s="318" t="s">
        <v>19</v>
      </c>
      <c r="E1" s="318" t="s">
        <v>20</v>
      </c>
      <c r="F1" s="318" t="s">
        <v>21</v>
      </c>
      <c r="G1" s="318"/>
      <c r="H1" s="318"/>
      <c r="I1" s="318"/>
      <c r="J1" s="318" t="s">
        <v>22</v>
      </c>
      <c r="K1" s="318" t="s">
        <v>290</v>
      </c>
      <c r="L1" s="318" t="s">
        <v>23</v>
      </c>
      <c r="M1" s="318" t="s">
        <v>24</v>
      </c>
      <c r="N1" s="318" t="s">
        <v>25</v>
      </c>
      <c r="O1" s="397" t="s">
        <v>26</v>
      </c>
      <c r="P1" s="318" t="s">
        <v>294</v>
      </c>
      <c r="Q1" s="318" t="s">
        <v>27</v>
      </c>
      <c r="R1" s="318" t="s">
        <v>297</v>
      </c>
    </row>
    <row r="2" spans="1:18" s="38" customFormat="1">
      <c r="A2" s="318"/>
      <c r="B2" s="318"/>
      <c r="C2" s="318"/>
      <c r="D2" s="318"/>
      <c r="E2" s="318"/>
      <c r="F2" s="38" t="s">
        <v>71</v>
      </c>
      <c r="G2" s="318" t="s">
        <v>72</v>
      </c>
      <c r="H2" s="318"/>
      <c r="I2" s="318"/>
      <c r="J2" s="318"/>
      <c r="K2" s="318"/>
      <c r="L2" s="318"/>
      <c r="M2" s="318"/>
      <c r="N2" s="318"/>
      <c r="O2" s="397"/>
      <c r="P2" s="318"/>
      <c r="Q2" s="318"/>
      <c r="R2" s="318"/>
    </row>
    <row r="3" spans="1:18" s="2" customFormat="1" ht="31" customHeight="1">
      <c r="A3" s="3" t="s">
        <v>779</v>
      </c>
      <c r="B3" s="3" t="s">
        <v>2578</v>
      </c>
      <c r="C3" s="3" t="s">
        <v>974</v>
      </c>
      <c r="D3" s="3" t="s">
        <v>28</v>
      </c>
      <c r="E3" s="3" t="s">
        <v>29</v>
      </c>
      <c r="K3" s="3" t="str">
        <f>party!A6</f>
        <v>Charlotte Pascoe</v>
      </c>
      <c r="L3" s="2" t="s">
        <v>30</v>
      </c>
      <c r="M3" s="2" t="s">
        <v>488</v>
      </c>
      <c r="N3" s="2" t="s">
        <v>30</v>
      </c>
      <c r="O3" s="27" t="s">
        <v>296</v>
      </c>
      <c r="P3" s="2" t="s">
        <v>30</v>
      </c>
      <c r="Q3" s="2" t="s">
        <v>30</v>
      </c>
    </row>
    <row r="4" spans="1:18" s="2" customFormat="1" ht="45">
      <c r="A4" s="3" t="s">
        <v>4328</v>
      </c>
      <c r="B4" s="3" t="s">
        <v>31</v>
      </c>
      <c r="C4" s="3" t="s">
        <v>4328</v>
      </c>
      <c r="D4" s="3" t="s">
        <v>7066</v>
      </c>
      <c r="E4" s="3" t="s">
        <v>7064</v>
      </c>
      <c r="F4" s="2" t="s">
        <v>162</v>
      </c>
      <c r="G4" s="2" t="str">
        <f>party!$A$25</f>
        <v>Veronika Eyring</v>
      </c>
      <c r="J4" s="3" t="str">
        <f>references!$D$42</f>
        <v>Eyring, V., S. Bony, G. A. Meehl, C. Senior, B. Stevens, R. J. Stouffer, K. E. Taylor (2016), Overview of the Coupled Model Intercomparison Project Phase 6 (CMIP6) experimental design and organization, Geosci. Model Dev., 9, 1937-1958</v>
      </c>
      <c r="K4" s="3" t="str">
        <f>party!A6</f>
        <v>Charlotte Pascoe</v>
      </c>
      <c r="L4" s="2" t="s">
        <v>30</v>
      </c>
      <c r="M4" s="2" t="s">
        <v>31</v>
      </c>
      <c r="N4" s="2" t="s">
        <v>30</v>
      </c>
      <c r="O4" s="27"/>
      <c r="P4" s="2" t="s">
        <v>30</v>
      </c>
      <c r="Q4" s="2" t="s">
        <v>30</v>
      </c>
    </row>
    <row r="5" spans="1:18" s="2" customFormat="1">
      <c r="A5" s="3" t="s">
        <v>2555</v>
      </c>
      <c r="B5" s="3" t="s">
        <v>32</v>
      </c>
      <c r="C5" s="3" t="s">
        <v>2555</v>
      </c>
      <c r="D5" s="3" t="s">
        <v>7065</v>
      </c>
      <c r="E5" s="3" t="s">
        <v>7067</v>
      </c>
      <c r="F5" s="2" t="s">
        <v>70</v>
      </c>
      <c r="G5" s="2" t="str">
        <f>party!$A$30</f>
        <v>William Collins</v>
      </c>
      <c r="H5" s="2" t="str">
        <f>party!$A$31</f>
        <v>Jean-François Lamarque</v>
      </c>
      <c r="I5" s="2" t="str">
        <f>party!$A$19</f>
        <v>Michael Schulz</v>
      </c>
      <c r="K5" s="3" t="str">
        <f>party!A6</f>
        <v>Charlotte Pascoe</v>
      </c>
      <c r="L5" s="2" t="s">
        <v>30</v>
      </c>
      <c r="M5" s="2" t="s">
        <v>32</v>
      </c>
      <c r="N5" s="2" t="s">
        <v>30</v>
      </c>
      <c r="O5" s="27"/>
      <c r="P5" s="2" t="s">
        <v>30</v>
      </c>
      <c r="Q5" s="2" t="s">
        <v>30</v>
      </c>
    </row>
    <row r="6" spans="1:18" s="2" customFormat="1" ht="30">
      <c r="A6" s="3" t="s">
        <v>3439</v>
      </c>
      <c r="B6" s="3" t="s">
        <v>3440</v>
      </c>
      <c r="C6" s="3" t="s">
        <v>3441</v>
      </c>
      <c r="D6" s="3" t="s">
        <v>33</v>
      </c>
      <c r="E6" s="3" t="s">
        <v>34</v>
      </c>
      <c r="K6" s="3" t="str">
        <f>party!A6</f>
        <v>Charlotte Pascoe</v>
      </c>
      <c r="L6" s="2" t="s">
        <v>30</v>
      </c>
      <c r="M6" s="2" t="s">
        <v>35</v>
      </c>
      <c r="N6" s="2" t="s">
        <v>30</v>
      </c>
      <c r="O6" s="27" t="s">
        <v>296</v>
      </c>
      <c r="P6" s="2" t="s">
        <v>30</v>
      </c>
      <c r="Q6" s="2" t="s">
        <v>30</v>
      </c>
    </row>
    <row r="7" spans="1:18" s="2" customFormat="1" ht="30">
      <c r="A7" s="3" t="s">
        <v>780</v>
      </c>
      <c r="B7" s="3" t="s">
        <v>2579</v>
      </c>
      <c r="C7" s="3" t="s">
        <v>975</v>
      </c>
      <c r="D7" s="3" t="s">
        <v>36</v>
      </c>
      <c r="E7" s="3" t="s">
        <v>413</v>
      </c>
      <c r="F7" s="2" t="s">
        <v>70</v>
      </c>
      <c r="G7" s="2" t="str">
        <f>party!$A$51</f>
        <v>Tianjun Zhou</v>
      </c>
      <c r="H7" s="2" t="str">
        <f>party!$A$52</f>
        <v>Andy Turner</v>
      </c>
      <c r="I7" s="2" t="str">
        <f>party!$A$53</f>
        <v>James Kinter</v>
      </c>
      <c r="K7" s="3" t="str">
        <f>party!A6</f>
        <v>Charlotte Pascoe</v>
      </c>
      <c r="L7" s="2" t="s">
        <v>30</v>
      </c>
      <c r="M7" s="2" t="s">
        <v>37</v>
      </c>
      <c r="N7" s="2" t="s">
        <v>30</v>
      </c>
      <c r="O7" s="28" t="s">
        <v>336</v>
      </c>
      <c r="P7" s="2" t="s">
        <v>30</v>
      </c>
      <c r="Q7" s="2" t="s">
        <v>30</v>
      </c>
    </row>
    <row r="8" spans="1:18" s="194" customFormat="1" ht="30">
      <c r="A8" s="206" t="s">
        <v>2588</v>
      </c>
      <c r="B8" s="207" t="s">
        <v>410</v>
      </c>
      <c r="C8" s="206" t="s">
        <v>976</v>
      </c>
      <c r="D8" s="206" t="s">
        <v>2609</v>
      </c>
      <c r="E8" s="206" t="s">
        <v>412</v>
      </c>
      <c r="K8" s="206" t="str">
        <f>party!A6</f>
        <v>Charlotte Pascoe</v>
      </c>
      <c r="L8" s="194" t="s">
        <v>30</v>
      </c>
      <c r="M8" s="194" t="s">
        <v>335</v>
      </c>
      <c r="N8" s="194" t="s">
        <v>30</v>
      </c>
      <c r="O8" s="208" t="s">
        <v>337</v>
      </c>
      <c r="P8" s="194" t="s">
        <v>30</v>
      </c>
      <c r="Q8" s="194" t="s">
        <v>30</v>
      </c>
    </row>
    <row r="9" spans="1:18" s="2" customFormat="1" ht="30">
      <c r="A9" s="3" t="s">
        <v>2589</v>
      </c>
      <c r="B9" s="26" t="s">
        <v>411</v>
      </c>
      <c r="C9" s="3" t="s">
        <v>977</v>
      </c>
      <c r="D9" s="3" t="s">
        <v>2610</v>
      </c>
      <c r="E9" s="3" t="s">
        <v>414</v>
      </c>
      <c r="K9" s="3" t="str">
        <f>party!A6</f>
        <v>Charlotte Pascoe</v>
      </c>
      <c r="L9" s="2" t="s">
        <v>30</v>
      </c>
      <c r="M9" s="2" t="s">
        <v>415</v>
      </c>
      <c r="N9" s="2" t="s">
        <v>30</v>
      </c>
      <c r="O9" s="27" t="s">
        <v>416</v>
      </c>
      <c r="P9" s="2" t="s">
        <v>30</v>
      </c>
      <c r="Q9" s="2" t="s">
        <v>30</v>
      </c>
    </row>
    <row r="10" spans="1:18" s="2" customFormat="1" ht="30">
      <c r="A10" s="3" t="s">
        <v>781</v>
      </c>
      <c r="B10" s="3" t="s">
        <v>2580</v>
      </c>
      <c r="C10" s="3" t="s">
        <v>978</v>
      </c>
      <c r="D10" s="3" t="s">
        <v>487</v>
      </c>
      <c r="E10" s="3" t="s">
        <v>5905</v>
      </c>
      <c r="K10" s="3" t="str">
        <f>party!A6</f>
        <v>Charlotte Pascoe</v>
      </c>
      <c r="L10" s="2" t="s">
        <v>30</v>
      </c>
      <c r="M10" s="2" t="s">
        <v>489</v>
      </c>
      <c r="N10" s="2" t="s">
        <v>30</v>
      </c>
      <c r="O10" s="27" t="s">
        <v>490</v>
      </c>
      <c r="P10" s="2" t="s">
        <v>30</v>
      </c>
      <c r="Q10" s="2" t="s">
        <v>30</v>
      </c>
    </row>
    <row r="11" spans="1:18" s="194" customFormat="1" ht="30">
      <c r="A11" s="206" t="s">
        <v>2590</v>
      </c>
      <c r="B11" s="206" t="s">
        <v>500</v>
      </c>
      <c r="C11" s="206" t="s">
        <v>979</v>
      </c>
      <c r="D11" s="206" t="s">
        <v>2611</v>
      </c>
      <c r="E11" s="206" t="s">
        <v>501</v>
      </c>
      <c r="K11" s="206" t="str">
        <f>party!$A$6</f>
        <v>Charlotte Pascoe</v>
      </c>
      <c r="L11" s="194" t="s">
        <v>30</v>
      </c>
      <c r="M11" s="194" t="s">
        <v>502</v>
      </c>
      <c r="N11" s="194" t="s">
        <v>30</v>
      </c>
      <c r="O11" s="208" t="s">
        <v>337</v>
      </c>
      <c r="P11" s="194" t="s">
        <v>30</v>
      </c>
      <c r="Q11" s="194" t="s">
        <v>30</v>
      </c>
    </row>
    <row r="12" spans="1:18" s="2" customFormat="1" ht="30">
      <c r="A12" s="3" t="s">
        <v>3944</v>
      </c>
      <c r="B12" s="3" t="s">
        <v>3945</v>
      </c>
      <c r="C12" s="3" t="s">
        <v>3946</v>
      </c>
      <c r="D12" s="3" t="s">
        <v>3947</v>
      </c>
      <c r="E12" s="3" t="s">
        <v>1392</v>
      </c>
      <c r="K12" s="3" t="str">
        <f>party!$A$6</f>
        <v>Charlotte Pascoe</v>
      </c>
      <c r="L12" s="2" t="s">
        <v>30</v>
      </c>
      <c r="M12" s="2" t="s">
        <v>502</v>
      </c>
      <c r="N12" s="2" t="s">
        <v>30</v>
      </c>
      <c r="O12" s="28" t="s">
        <v>1394</v>
      </c>
      <c r="P12" s="2" t="s">
        <v>30</v>
      </c>
      <c r="Q12" s="2" t="s">
        <v>30</v>
      </c>
    </row>
    <row r="13" spans="1:18" s="194" customFormat="1" ht="30">
      <c r="A13" s="206" t="s">
        <v>782</v>
      </c>
      <c r="B13" s="206" t="s">
        <v>2581</v>
      </c>
      <c r="C13" s="206" t="s">
        <v>980</v>
      </c>
      <c r="D13" s="206" t="s">
        <v>685</v>
      </c>
      <c r="E13" s="206" t="s">
        <v>686</v>
      </c>
      <c r="K13" s="206" t="str">
        <f>party!$A$6</f>
        <v>Charlotte Pascoe</v>
      </c>
      <c r="L13" s="194" t="s">
        <v>30</v>
      </c>
      <c r="M13" s="194" t="s">
        <v>687</v>
      </c>
      <c r="N13" s="194" t="s">
        <v>30</v>
      </c>
      <c r="O13" s="208" t="s">
        <v>688</v>
      </c>
      <c r="P13" s="194" t="s">
        <v>30</v>
      </c>
      <c r="Q13" s="194" t="s">
        <v>30</v>
      </c>
    </row>
    <row r="14" spans="1:18" s="2" customFormat="1" ht="30">
      <c r="A14" s="3" t="s">
        <v>783</v>
      </c>
      <c r="B14" s="3" t="s">
        <v>2582</v>
      </c>
      <c r="C14" s="3" t="s">
        <v>981</v>
      </c>
      <c r="D14" s="3" t="s">
        <v>717</v>
      </c>
      <c r="E14" s="3" t="s">
        <v>1198</v>
      </c>
      <c r="K14" s="3" t="str">
        <f>party!$A$6</f>
        <v>Charlotte Pascoe</v>
      </c>
      <c r="L14" s="2" t="s">
        <v>30</v>
      </c>
      <c r="M14" s="2" t="s">
        <v>718</v>
      </c>
      <c r="N14" s="2" t="s">
        <v>30</v>
      </c>
      <c r="O14" s="27" t="s">
        <v>719</v>
      </c>
      <c r="P14" s="2" t="s">
        <v>30</v>
      </c>
      <c r="Q14" s="2" t="s">
        <v>30</v>
      </c>
    </row>
    <row r="15" spans="1:18" s="194" customFormat="1" ht="60">
      <c r="A15" s="206" t="s">
        <v>784</v>
      </c>
      <c r="B15" s="206" t="s">
        <v>293</v>
      </c>
      <c r="C15" s="206" t="s">
        <v>982</v>
      </c>
      <c r="D15" s="206" t="s">
        <v>969</v>
      </c>
      <c r="E15" s="206" t="s">
        <v>778</v>
      </c>
      <c r="F15" s="194" t="s">
        <v>70</v>
      </c>
      <c r="G15" s="194" t="str">
        <f>party!$A$40</f>
        <v>Rob Chadwick</v>
      </c>
      <c r="H15" s="194" t="str">
        <f>party!$A$41</f>
        <v>Hervé Douville</v>
      </c>
      <c r="K15" s="206" t="str">
        <f>party!$A$6</f>
        <v>Charlotte Pascoe</v>
      </c>
      <c r="L15" s="194" t="s">
        <v>30</v>
      </c>
      <c r="M15" s="194" t="s">
        <v>777</v>
      </c>
      <c r="N15" s="194" t="s">
        <v>30</v>
      </c>
      <c r="O15" s="209" t="s">
        <v>296</v>
      </c>
      <c r="P15" s="194" t="s">
        <v>30</v>
      </c>
      <c r="Q15" s="194" t="s">
        <v>30</v>
      </c>
    </row>
    <row r="16" spans="1:18" s="194" customFormat="1" ht="60">
      <c r="A16" s="206" t="s">
        <v>1015</v>
      </c>
      <c r="B16" s="206" t="s">
        <v>293</v>
      </c>
      <c r="C16" s="206" t="s">
        <v>1016</v>
      </c>
      <c r="D16" s="206" t="s">
        <v>1017</v>
      </c>
      <c r="E16" s="206" t="s">
        <v>803</v>
      </c>
      <c r="F16" s="194" t="s">
        <v>70</v>
      </c>
      <c r="G16" s="194" t="str">
        <f>party!$A$40</f>
        <v>Rob Chadwick</v>
      </c>
      <c r="H16" s="194" t="str">
        <f>party!$A$41</f>
        <v>Hervé Douville</v>
      </c>
      <c r="K16" s="206" t="str">
        <f>party!$A$6</f>
        <v>Charlotte Pascoe</v>
      </c>
      <c r="L16" s="194" t="s">
        <v>30</v>
      </c>
      <c r="M16" s="194" t="s">
        <v>804</v>
      </c>
      <c r="N16" s="194" t="s">
        <v>30</v>
      </c>
      <c r="O16" s="209" t="s">
        <v>296</v>
      </c>
      <c r="P16" s="194" t="s">
        <v>30</v>
      </c>
      <c r="Q16" s="194" t="s">
        <v>30</v>
      </c>
    </row>
    <row r="17" spans="1:17" s="2" customFormat="1" ht="30">
      <c r="A17" s="3" t="s">
        <v>847</v>
      </c>
      <c r="B17" s="3" t="s">
        <v>2583</v>
      </c>
      <c r="C17" s="3" t="s">
        <v>984</v>
      </c>
      <c r="D17" s="3" t="s">
        <v>848</v>
      </c>
      <c r="E17" s="3" t="s">
        <v>849</v>
      </c>
      <c r="F17" s="2" t="s">
        <v>70</v>
      </c>
      <c r="G17" s="2" t="str">
        <f>party!$A$43</f>
        <v>Nathan Gillet</v>
      </c>
      <c r="H17" s="2" t="str">
        <f>party!$A$44</f>
        <v>Hideo Shiogama</v>
      </c>
      <c r="K17" s="3" t="str">
        <f>party!A6</f>
        <v>Charlotte Pascoe</v>
      </c>
      <c r="L17" s="2" t="s">
        <v>30</v>
      </c>
      <c r="M17" s="2" t="s">
        <v>850</v>
      </c>
      <c r="N17" s="2" t="s">
        <v>30</v>
      </c>
      <c r="O17" s="27" t="s">
        <v>296</v>
      </c>
      <c r="P17" s="2" t="s">
        <v>30</v>
      </c>
      <c r="Q17" s="2" t="s">
        <v>30</v>
      </c>
    </row>
    <row r="18" spans="1:17" s="2" customFormat="1" ht="30">
      <c r="A18" s="3" t="s">
        <v>890</v>
      </c>
      <c r="B18" s="3" t="s">
        <v>2584</v>
      </c>
      <c r="C18" s="3" t="s">
        <v>985</v>
      </c>
      <c r="D18" s="3" t="s">
        <v>891</v>
      </c>
      <c r="E18" s="3" t="s">
        <v>889</v>
      </c>
      <c r="F18" s="2" t="s">
        <v>70</v>
      </c>
      <c r="G18" s="2" t="str">
        <f>party!$A$43</f>
        <v>Nathan Gillet</v>
      </c>
      <c r="H18" s="2" t="str">
        <f>party!$A$44</f>
        <v>Hideo Shiogama</v>
      </c>
      <c r="K18" s="3" t="str">
        <f>party!A6</f>
        <v>Charlotte Pascoe</v>
      </c>
      <c r="L18" s="2" t="s">
        <v>30</v>
      </c>
      <c r="M18" s="2" t="s">
        <v>888</v>
      </c>
      <c r="N18" s="2" t="s">
        <v>30</v>
      </c>
      <c r="O18" s="27" t="s">
        <v>892</v>
      </c>
      <c r="P18" s="2" t="s">
        <v>30</v>
      </c>
      <c r="Q18" s="2" t="s">
        <v>30</v>
      </c>
    </row>
    <row r="19" spans="1:17" s="194" customFormat="1" ht="30">
      <c r="A19" s="206" t="s">
        <v>968</v>
      </c>
      <c r="B19" s="206" t="s">
        <v>293</v>
      </c>
      <c r="C19" s="206" t="s">
        <v>986</v>
      </c>
      <c r="D19" s="206" t="s">
        <v>971</v>
      </c>
      <c r="E19" s="206" t="s">
        <v>972</v>
      </c>
      <c r="F19" s="194" t="s">
        <v>162</v>
      </c>
      <c r="G19" s="194" t="str">
        <f>party!$A$47</f>
        <v>Jonathan Gregory</v>
      </c>
      <c r="H19" s="194" t="str">
        <f>party!$A$48</f>
        <v>Detlef Stammer</v>
      </c>
      <c r="I19" s="194" t="str">
        <f>party!$A$49</f>
        <v>Stephen Griffies</v>
      </c>
      <c r="K19" s="206" t="str">
        <f>party!A6</f>
        <v>Charlotte Pascoe</v>
      </c>
      <c r="L19" s="194" t="s">
        <v>30</v>
      </c>
      <c r="M19" s="194" t="s">
        <v>973</v>
      </c>
      <c r="N19" s="194" t="s">
        <v>30</v>
      </c>
      <c r="O19" s="209" t="s">
        <v>296</v>
      </c>
      <c r="P19" s="194" t="s">
        <v>30</v>
      </c>
      <c r="Q19" s="194" t="s">
        <v>30</v>
      </c>
    </row>
    <row r="20" spans="1:17" s="194" customFormat="1" ht="30">
      <c r="A20" s="206" t="s">
        <v>802</v>
      </c>
      <c r="B20" s="206" t="s">
        <v>293</v>
      </c>
      <c r="C20" s="206" t="s">
        <v>983</v>
      </c>
      <c r="D20" s="206" t="s">
        <v>970</v>
      </c>
      <c r="E20" s="206" t="s">
        <v>1009</v>
      </c>
      <c r="F20" s="194" t="s">
        <v>70</v>
      </c>
      <c r="G20" s="194" t="str">
        <f>party!$A$50</f>
        <v>Ben Kravitz</v>
      </c>
      <c r="K20" s="206" t="str">
        <f>party!A6</f>
        <v>Charlotte Pascoe</v>
      </c>
      <c r="L20" s="194" t="s">
        <v>30</v>
      </c>
      <c r="M20" s="194" t="s">
        <v>804</v>
      </c>
      <c r="N20" s="194" t="s">
        <v>30</v>
      </c>
      <c r="O20" s="209" t="s">
        <v>296</v>
      </c>
      <c r="P20" s="194" t="s">
        <v>30</v>
      </c>
      <c r="Q20" s="194" t="s">
        <v>30</v>
      </c>
    </row>
    <row r="21" spans="1:17" s="194" customFormat="1" ht="30">
      <c r="A21" s="206" t="s">
        <v>1010</v>
      </c>
      <c r="B21" s="206" t="s">
        <v>293</v>
      </c>
      <c r="C21" s="206" t="s">
        <v>1011</v>
      </c>
      <c r="D21" s="206" t="s">
        <v>1012</v>
      </c>
      <c r="E21" s="206" t="s">
        <v>1013</v>
      </c>
      <c r="F21" s="194" t="s">
        <v>70</v>
      </c>
      <c r="G21" s="194" t="str">
        <f>party!$A$50</f>
        <v>Ben Kravitz</v>
      </c>
      <c r="K21" s="206" t="str">
        <f>party!A6</f>
        <v>Charlotte Pascoe</v>
      </c>
      <c r="L21" s="194" t="s">
        <v>30</v>
      </c>
      <c r="M21" s="194" t="s">
        <v>1014</v>
      </c>
      <c r="N21" s="194" t="s">
        <v>30</v>
      </c>
      <c r="O21" s="209" t="s">
        <v>296</v>
      </c>
      <c r="P21" s="194" t="s">
        <v>30</v>
      </c>
      <c r="Q21" s="194" t="s">
        <v>30</v>
      </c>
    </row>
    <row r="22" spans="1:17" s="2" customFormat="1" ht="30">
      <c r="A22" s="3" t="s">
        <v>861</v>
      </c>
      <c r="B22" s="3" t="s">
        <v>2585</v>
      </c>
      <c r="C22" s="3" t="s">
        <v>1023</v>
      </c>
      <c r="D22" s="3" t="s">
        <v>1024</v>
      </c>
      <c r="E22" s="3" t="s">
        <v>862</v>
      </c>
      <c r="F22" s="2" t="s">
        <v>70</v>
      </c>
      <c r="G22" s="2" t="str">
        <f>party!$A$50</f>
        <v>Ben Kravitz</v>
      </c>
      <c r="K22" s="3" t="str">
        <f>party!A6</f>
        <v>Charlotte Pascoe</v>
      </c>
      <c r="L22" s="2" t="s">
        <v>30</v>
      </c>
      <c r="M22" s="2" t="s">
        <v>863</v>
      </c>
      <c r="N22" s="2" t="s">
        <v>30</v>
      </c>
      <c r="O22" s="27" t="s">
        <v>864</v>
      </c>
      <c r="P22" s="2" t="s">
        <v>30</v>
      </c>
      <c r="Q22" s="2" t="s">
        <v>30</v>
      </c>
    </row>
    <row r="23" spans="1:17" s="2" customFormat="1" ht="30">
      <c r="A23" s="3" t="s">
        <v>2591</v>
      </c>
      <c r="B23" s="3" t="s">
        <v>2586</v>
      </c>
      <c r="C23" s="3" t="s">
        <v>1055</v>
      </c>
      <c r="D23" s="3" t="s">
        <v>1056</v>
      </c>
      <c r="E23" s="3" t="s">
        <v>2627</v>
      </c>
      <c r="F23" s="2" t="s">
        <v>70</v>
      </c>
      <c r="G23" s="2" t="str">
        <f>party!$A$50</f>
        <v>Ben Kravitz</v>
      </c>
      <c r="K23" s="3" t="str">
        <f>party!A6</f>
        <v>Charlotte Pascoe</v>
      </c>
      <c r="L23" s="2" t="s">
        <v>30</v>
      </c>
      <c r="M23" s="2" t="s">
        <v>1057</v>
      </c>
      <c r="N23" s="2" t="s">
        <v>30</v>
      </c>
      <c r="O23" s="27" t="s">
        <v>864</v>
      </c>
      <c r="P23" s="2" t="s">
        <v>30</v>
      </c>
      <c r="Q23" s="2" t="s">
        <v>30</v>
      </c>
    </row>
    <row r="24" spans="1:17" s="194" customFormat="1" ht="60">
      <c r="A24" s="206" t="s">
        <v>1085</v>
      </c>
      <c r="B24" s="206" t="s">
        <v>293</v>
      </c>
      <c r="C24" s="206" t="s">
        <v>1086</v>
      </c>
      <c r="D24" s="206" t="s">
        <v>1087</v>
      </c>
      <c r="E24" s="206" t="s">
        <v>1088</v>
      </c>
      <c r="F24" s="194" t="s">
        <v>70</v>
      </c>
      <c r="G24" s="194" t="str">
        <f>party!$A$50</f>
        <v>Ben Kravitz</v>
      </c>
      <c r="K24" s="206" t="str">
        <f>party!A6</f>
        <v>Charlotte Pascoe</v>
      </c>
      <c r="L24" s="194" t="s">
        <v>30</v>
      </c>
      <c r="M24" s="194" t="s">
        <v>1076</v>
      </c>
      <c r="N24" s="194" t="s">
        <v>30</v>
      </c>
      <c r="O24" s="209" t="s">
        <v>296</v>
      </c>
      <c r="P24" s="194" t="s">
        <v>30</v>
      </c>
      <c r="Q24" s="194" t="s">
        <v>30</v>
      </c>
    </row>
    <row r="25" spans="1:17" s="124" customFormat="1" ht="60">
      <c r="A25" s="206" t="s">
        <v>1080</v>
      </c>
      <c r="B25" s="206" t="s">
        <v>293</v>
      </c>
      <c r="C25" s="206" t="s">
        <v>1079</v>
      </c>
      <c r="D25" s="206" t="s">
        <v>1078</v>
      </c>
      <c r="E25" s="206" t="s">
        <v>1077</v>
      </c>
      <c r="F25" s="194" t="s">
        <v>70</v>
      </c>
      <c r="G25" s="194" t="str">
        <f>party!$A$50</f>
        <v>Ben Kravitz</v>
      </c>
      <c r="K25" s="206" t="str">
        <f>party!A6</f>
        <v>Charlotte Pascoe</v>
      </c>
      <c r="L25" s="194" t="s">
        <v>30</v>
      </c>
      <c r="M25" s="194" t="s">
        <v>1076</v>
      </c>
      <c r="N25" s="194" t="s">
        <v>30</v>
      </c>
      <c r="O25" s="209" t="s">
        <v>296</v>
      </c>
      <c r="P25" s="194" t="s">
        <v>30</v>
      </c>
      <c r="Q25" s="194" t="s">
        <v>30</v>
      </c>
    </row>
    <row r="26" spans="1:17" s="194" customFormat="1" ht="60">
      <c r="A26" s="206" t="s">
        <v>1090</v>
      </c>
      <c r="B26" s="206" t="s">
        <v>1093</v>
      </c>
      <c r="C26" s="206" t="s">
        <v>1089</v>
      </c>
      <c r="D26" s="206" t="s">
        <v>1091</v>
      </c>
      <c r="E26" s="206" t="s">
        <v>1092</v>
      </c>
      <c r="F26" s="194" t="s">
        <v>70</v>
      </c>
      <c r="G26" s="194" t="str">
        <f>party!$A$50</f>
        <v>Ben Kravitz</v>
      </c>
      <c r="K26" s="206" t="str">
        <f>party!A6</f>
        <v>Charlotte Pascoe</v>
      </c>
      <c r="L26" s="194" t="s">
        <v>30</v>
      </c>
      <c r="M26" s="194" t="s">
        <v>1076</v>
      </c>
      <c r="N26" s="194" t="s">
        <v>30</v>
      </c>
      <c r="O26" s="209" t="s">
        <v>864</v>
      </c>
      <c r="P26" s="194" t="s">
        <v>30</v>
      </c>
      <c r="Q26" s="194" t="s">
        <v>30</v>
      </c>
    </row>
    <row r="27" spans="1:17" s="124" customFormat="1" ht="60">
      <c r="A27" s="206" t="s">
        <v>1097</v>
      </c>
      <c r="B27" s="206" t="s">
        <v>1094</v>
      </c>
      <c r="C27" s="206" t="s">
        <v>1095</v>
      </c>
      <c r="D27" s="206" t="s">
        <v>1096</v>
      </c>
      <c r="E27" s="206" t="s">
        <v>1098</v>
      </c>
      <c r="F27" s="194" t="s">
        <v>70</v>
      </c>
      <c r="G27" s="194" t="str">
        <f>party!$A$50</f>
        <v>Ben Kravitz</v>
      </c>
      <c r="H27" s="194"/>
      <c r="I27" s="194"/>
      <c r="J27" s="194"/>
      <c r="K27" s="206" t="str">
        <f>party!A6</f>
        <v>Charlotte Pascoe</v>
      </c>
      <c r="L27" s="194" t="s">
        <v>30</v>
      </c>
      <c r="M27" s="194" t="s">
        <v>1076</v>
      </c>
      <c r="N27" s="194" t="s">
        <v>30</v>
      </c>
      <c r="O27" s="209" t="s">
        <v>416</v>
      </c>
      <c r="P27" s="194" t="s">
        <v>30</v>
      </c>
      <c r="Q27" s="194" t="s">
        <v>30</v>
      </c>
    </row>
    <row r="28" spans="1:17" s="194" customFormat="1" ht="30">
      <c r="A28" s="206" t="s">
        <v>1194</v>
      </c>
      <c r="B28" s="206" t="s">
        <v>2587</v>
      </c>
      <c r="C28" s="206" t="s">
        <v>1195</v>
      </c>
      <c r="D28" s="206" t="s">
        <v>1196</v>
      </c>
      <c r="E28" s="206" t="s">
        <v>1197</v>
      </c>
      <c r="F28" s="194" t="s">
        <v>70</v>
      </c>
      <c r="G28" s="194" t="str">
        <f>party!$A$51</f>
        <v>Tianjun Zhou</v>
      </c>
      <c r="H28" s="194" t="str">
        <f>party!$A$52</f>
        <v>Andy Turner</v>
      </c>
      <c r="I28" s="194" t="str">
        <f>party!$A$53</f>
        <v>James Kinter</v>
      </c>
      <c r="K28" s="206" t="str">
        <f>party!$A$6</f>
        <v>Charlotte Pascoe</v>
      </c>
      <c r="L28" s="194" t="s">
        <v>30</v>
      </c>
      <c r="M28" s="194" t="s">
        <v>1199</v>
      </c>
      <c r="N28" s="194" t="s">
        <v>30</v>
      </c>
      <c r="O28" s="209" t="s">
        <v>719</v>
      </c>
      <c r="P28" s="194" t="s">
        <v>30</v>
      </c>
      <c r="Q28" s="194" t="s">
        <v>30</v>
      </c>
    </row>
    <row r="29" spans="1:17" s="2" customFormat="1" ht="30">
      <c r="A29" s="3" t="s">
        <v>780</v>
      </c>
      <c r="B29" s="3" t="s">
        <v>2579</v>
      </c>
      <c r="C29" s="3" t="s">
        <v>975</v>
      </c>
      <c r="D29" s="3" t="s">
        <v>36</v>
      </c>
      <c r="E29" s="3" t="s">
        <v>413</v>
      </c>
      <c r="F29" s="2" t="s">
        <v>70</v>
      </c>
      <c r="G29" s="2" t="str">
        <f>party!$A$51</f>
        <v>Tianjun Zhou</v>
      </c>
      <c r="H29" s="2" t="str">
        <f>party!$A$52</f>
        <v>Andy Turner</v>
      </c>
      <c r="I29" s="2" t="str">
        <f>party!$A$53</f>
        <v>James Kinter</v>
      </c>
      <c r="K29" s="3" t="str">
        <f>party!A6</f>
        <v>Charlotte Pascoe</v>
      </c>
      <c r="L29" s="2" t="s">
        <v>30</v>
      </c>
      <c r="M29" s="2" t="s">
        <v>37</v>
      </c>
      <c r="N29" s="2" t="s">
        <v>30</v>
      </c>
      <c r="O29" s="28" t="s">
        <v>336</v>
      </c>
      <c r="P29" s="2" t="s">
        <v>30</v>
      </c>
      <c r="Q29" s="2" t="s">
        <v>30</v>
      </c>
    </row>
    <row r="30" spans="1:17" ht="45">
      <c r="A30" s="3" t="s">
        <v>2592</v>
      </c>
      <c r="B30" s="3" t="s">
        <v>1269</v>
      </c>
      <c r="C30" s="3" t="s">
        <v>2617</v>
      </c>
      <c r="D30" s="3" t="s">
        <v>2612</v>
      </c>
      <c r="E30" s="3" t="s">
        <v>1270</v>
      </c>
      <c r="F30" s="2" t="s">
        <v>70</v>
      </c>
      <c r="G30" s="2" t="str">
        <f>party!$A$55</f>
        <v>Rein Haarsma</v>
      </c>
      <c r="H30" s="2" t="str">
        <f>party!$A$56</f>
        <v>Malcolm Roberts</v>
      </c>
      <c r="J30" s="2"/>
      <c r="K30" s="3" t="str">
        <f>party!A6</f>
        <v>Charlotte Pascoe</v>
      </c>
      <c r="L30" s="2" t="s">
        <v>30</v>
      </c>
      <c r="M30" s="2" t="s">
        <v>1014</v>
      </c>
      <c r="N30" s="2" t="s">
        <v>30</v>
      </c>
      <c r="O30" s="27" t="s">
        <v>490</v>
      </c>
      <c r="P30" s="2" t="s">
        <v>30</v>
      </c>
      <c r="Q30" s="2" t="s">
        <v>30</v>
      </c>
    </row>
    <row r="31" spans="1:17" s="194" customFormat="1" ht="30">
      <c r="A31" s="206" t="s">
        <v>2593</v>
      </c>
      <c r="B31" s="206" t="s">
        <v>1292</v>
      </c>
      <c r="C31" s="206" t="s">
        <v>2615</v>
      </c>
      <c r="D31" s="206" t="s">
        <v>2613</v>
      </c>
      <c r="E31" s="206" t="s">
        <v>501</v>
      </c>
      <c r="F31" s="194" t="s">
        <v>70</v>
      </c>
      <c r="G31" s="194" t="str">
        <f>party!$A$55</f>
        <v>Rein Haarsma</v>
      </c>
      <c r="H31" s="194" t="str">
        <f>party!$A$56</f>
        <v>Malcolm Roberts</v>
      </c>
      <c r="K31" s="206" t="str">
        <f>party!$A$6</f>
        <v>Charlotte Pascoe</v>
      </c>
      <c r="L31" s="194" t="s">
        <v>30</v>
      </c>
      <c r="M31" s="194" t="s">
        <v>37</v>
      </c>
      <c r="N31" s="194" t="s">
        <v>30</v>
      </c>
      <c r="O31" s="208" t="s">
        <v>337</v>
      </c>
      <c r="P31" s="194" t="s">
        <v>30</v>
      </c>
      <c r="Q31" s="194" t="s">
        <v>30</v>
      </c>
    </row>
    <row r="32" spans="1:17" s="124" customFormat="1" ht="30">
      <c r="A32" s="206" t="s">
        <v>2594</v>
      </c>
      <c r="B32" s="206" t="s">
        <v>1391</v>
      </c>
      <c r="C32" s="206" t="s">
        <v>2616</v>
      </c>
      <c r="D32" s="206" t="s">
        <v>2614</v>
      </c>
      <c r="E32" s="206" t="s">
        <v>1392</v>
      </c>
      <c r="F32" s="194" t="s">
        <v>70</v>
      </c>
      <c r="G32" s="194" t="str">
        <f>party!$A$55</f>
        <v>Rein Haarsma</v>
      </c>
      <c r="H32" s="194" t="str">
        <f>party!$A$56</f>
        <v>Malcolm Roberts</v>
      </c>
      <c r="I32" s="194"/>
      <c r="J32" s="194"/>
      <c r="K32" s="206" t="str">
        <f>party!$A$6</f>
        <v>Charlotte Pascoe</v>
      </c>
      <c r="L32" s="194" t="s">
        <v>30</v>
      </c>
      <c r="M32" s="194" t="s">
        <v>1393</v>
      </c>
      <c r="N32" s="194" t="s">
        <v>30</v>
      </c>
      <c r="O32" s="208" t="s">
        <v>1394</v>
      </c>
      <c r="P32" s="194" t="s">
        <v>30</v>
      </c>
      <c r="Q32" s="194" t="s">
        <v>30</v>
      </c>
    </row>
    <row r="33" spans="1:17" s="124" customFormat="1" ht="30">
      <c r="A33" s="206" t="s">
        <v>2595</v>
      </c>
      <c r="B33" s="206" t="s">
        <v>1395</v>
      </c>
      <c r="C33" s="206" t="s">
        <v>2618</v>
      </c>
      <c r="D33" s="206" t="s">
        <v>2619</v>
      </c>
      <c r="E33" s="206" t="s">
        <v>1396</v>
      </c>
      <c r="F33" s="194" t="s">
        <v>70</v>
      </c>
      <c r="G33" s="194" t="str">
        <f>party!$A$55</f>
        <v>Rein Haarsma</v>
      </c>
      <c r="H33" s="194" t="str">
        <f>party!$A$56</f>
        <v>Malcolm Roberts</v>
      </c>
      <c r="I33" s="194"/>
      <c r="J33" s="194"/>
      <c r="K33" s="206" t="str">
        <f>party!$A$6</f>
        <v>Charlotte Pascoe</v>
      </c>
      <c r="L33" s="194" t="s">
        <v>30</v>
      </c>
      <c r="M33" s="194" t="s">
        <v>1397</v>
      </c>
      <c r="N33" s="194" t="s">
        <v>30</v>
      </c>
      <c r="O33" s="208" t="s">
        <v>1394</v>
      </c>
      <c r="P33" s="194" t="s">
        <v>30</v>
      </c>
      <c r="Q33" s="194" t="s">
        <v>30</v>
      </c>
    </row>
    <row r="34" spans="1:17" s="124" customFormat="1" ht="45">
      <c r="A34" s="206" t="s">
        <v>1452</v>
      </c>
      <c r="B34" s="206" t="s">
        <v>2596</v>
      </c>
      <c r="C34" s="206" t="s">
        <v>1453</v>
      </c>
      <c r="D34" s="206" t="s">
        <v>1454</v>
      </c>
      <c r="E34" s="206" t="s">
        <v>1455</v>
      </c>
      <c r="F34" s="194" t="s">
        <v>70</v>
      </c>
      <c r="G34" s="194" t="str">
        <f>party!$A$57</f>
        <v>Eric Larour</v>
      </c>
      <c r="H34" s="194" t="str">
        <f>party!$A$58</f>
        <v>Sophie Nowicki</v>
      </c>
      <c r="I34" s="194" t="str">
        <f>party!$A$59</f>
        <v>Tony Payne</v>
      </c>
      <c r="J34" s="194"/>
      <c r="K34" s="206" t="str">
        <f>party!$A$6</f>
        <v>Charlotte Pascoe</v>
      </c>
      <c r="L34" s="194" t="s">
        <v>30</v>
      </c>
      <c r="M34" s="194" t="s">
        <v>1451</v>
      </c>
      <c r="N34" s="194" t="s">
        <v>30</v>
      </c>
      <c r="O34" s="209" t="s">
        <v>295</v>
      </c>
      <c r="P34" s="194" t="s">
        <v>30</v>
      </c>
      <c r="Q34" s="194" t="s">
        <v>30</v>
      </c>
    </row>
    <row r="35" spans="1:17" s="124" customFormat="1" ht="45">
      <c r="A35" s="206" t="s">
        <v>2597</v>
      </c>
      <c r="B35" s="206" t="s">
        <v>1525</v>
      </c>
      <c r="C35" s="206" t="s">
        <v>2620</v>
      </c>
      <c r="D35" s="206" t="s">
        <v>2621</v>
      </c>
      <c r="E35" s="206" t="s">
        <v>1468</v>
      </c>
      <c r="F35" s="194" t="s">
        <v>70</v>
      </c>
      <c r="G35" s="194" t="str">
        <f>party!$A$57</f>
        <v>Eric Larour</v>
      </c>
      <c r="H35" s="194" t="str">
        <f>party!$A$58</f>
        <v>Sophie Nowicki</v>
      </c>
      <c r="I35" s="194" t="str">
        <f>party!$A$59</f>
        <v>Tony Payne</v>
      </c>
      <c r="J35" s="194"/>
      <c r="K35" s="206" t="str">
        <f>party!$A$6</f>
        <v>Charlotte Pascoe</v>
      </c>
      <c r="L35" s="194" t="s">
        <v>30</v>
      </c>
      <c r="M35" s="194" t="s">
        <v>335</v>
      </c>
      <c r="N35" s="194" t="s">
        <v>30</v>
      </c>
      <c r="O35" s="209" t="s">
        <v>337</v>
      </c>
      <c r="P35" s="194" t="s">
        <v>30</v>
      </c>
      <c r="Q35" s="194" t="s">
        <v>30</v>
      </c>
    </row>
    <row r="36" spans="1:17" ht="30">
      <c r="A36" s="3" t="s">
        <v>1526</v>
      </c>
      <c r="B36" s="3" t="s">
        <v>2598</v>
      </c>
      <c r="C36" s="3" t="s">
        <v>1527</v>
      </c>
      <c r="D36" s="3" t="s">
        <v>1528</v>
      </c>
      <c r="E36" s="3" t="s">
        <v>1396</v>
      </c>
      <c r="F36" s="2" t="s">
        <v>70</v>
      </c>
      <c r="G36" s="2" t="str">
        <f>party!$A$60</f>
        <v>Bart van den Hurk</v>
      </c>
      <c r="H36" s="2" t="str">
        <f>party!$A$61</f>
        <v>Gerhard Krinner</v>
      </c>
      <c r="I36" s="2" t="str">
        <f>party!$A$62</f>
        <v>Sonia Seneviratne</v>
      </c>
      <c r="J36" s="2"/>
      <c r="K36" s="3" t="str">
        <f>party!$A$6</f>
        <v>Charlotte Pascoe</v>
      </c>
      <c r="L36" s="2" t="s">
        <v>30</v>
      </c>
      <c r="M36" s="2" t="s">
        <v>335</v>
      </c>
      <c r="N36" s="2" t="s">
        <v>30</v>
      </c>
      <c r="O36" s="27" t="s">
        <v>1394</v>
      </c>
      <c r="P36" s="2" t="s">
        <v>30</v>
      </c>
      <c r="Q36" s="2" t="s">
        <v>30</v>
      </c>
    </row>
    <row r="37" spans="1:17" ht="30">
      <c r="A37" s="3" t="s">
        <v>1568</v>
      </c>
      <c r="B37" s="3" t="s">
        <v>2599</v>
      </c>
      <c r="C37" s="3" t="s">
        <v>1569</v>
      </c>
      <c r="D37" s="3" t="s">
        <v>1570</v>
      </c>
      <c r="E37" s="3" t="s">
        <v>1571</v>
      </c>
      <c r="F37" s="2" t="s">
        <v>70</v>
      </c>
      <c r="G37" s="2" t="str">
        <f>party!$A$60</f>
        <v>Bart van den Hurk</v>
      </c>
      <c r="H37" s="2" t="str">
        <f>party!$A$61</f>
        <v>Gerhard Krinner</v>
      </c>
      <c r="I37" s="2" t="str">
        <f>party!$A$62</f>
        <v>Sonia Seneviratne</v>
      </c>
      <c r="K37" s="3" t="str">
        <f>party!$A$6</f>
        <v>Charlotte Pascoe</v>
      </c>
      <c r="L37" s="2" t="s">
        <v>30</v>
      </c>
      <c r="M37" s="2" t="s">
        <v>1572</v>
      </c>
      <c r="N37" s="2" t="s">
        <v>30</v>
      </c>
      <c r="O37" s="28" t="s">
        <v>1573</v>
      </c>
      <c r="P37" s="2" t="s">
        <v>30</v>
      </c>
      <c r="Q37" s="2" t="s">
        <v>30</v>
      </c>
    </row>
    <row r="38" spans="1:17" ht="30">
      <c r="A38" s="3" t="s">
        <v>1690</v>
      </c>
      <c r="B38" s="3" t="s">
        <v>2600</v>
      </c>
      <c r="C38" s="3" t="s">
        <v>1691</v>
      </c>
      <c r="D38" s="3" t="s">
        <v>1692</v>
      </c>
      <c r="E38" s="3" t="s">
        <v>1693</v>
      </c>
      <c r="F38" s="2" t="s">
        <v>70</v>
      </c>
      <c r="G38" s="2" t="str">
        <f>party!$A$60</f>
        <v>Bart van den Hurk</v>
      </c>
      <c r="H38" s="2" t="str">
        <f>party!$A$61</f>
        <v>Gerhard Krinner</v>
      </c>
      <c r="I38" s="2" t="str">
        <f>party!$A$62</f>
        <v>Sonia Seneviratne</v>
      </c>
      <c r="K38" s="3" t="str">
        <f>party!$A$6</f>
        <v>Charlotte Pascoe</v>
      </c>
      <c r="L38" s="2" t="s">
        <v>30</v>
      </c>
      <c r="M38" s="2" t="s">
        <v>1393</v>
      </c>
      <c r="N38" s="2" t="s">
        <v>30</v>
      </c>
      <c r="O38" s="28" t="s">
        <v>1573</v>
      </c>
      <c r="P38" s="2" t="s">
        <v>30</v>
      </c>
      <c r="Q38" s="2" t="s">
        <v>30</v>
      </c>
    </row>
    <row r="39" spans="1:17">
      <c r="A39" s="3" t="s">
        <v>7068</v>
      </c>
      <c r="B39" s="3" t="s">
        <v>973</v>
      </c>
      <c r="C39" s="3" t="s">
        <v>7068</v>
      </c>
      <c r="D39" s="3" t="s">
        <v>973</v>
      </c>
      <c r="E39" s="3" t="s">
        <v>7069</v>
      </c>
      <c r="F39" s="2" t="s">
        <v>70</v>
      </c>
      <c r="G39" t="str">
        <f>party!$A$10</f>
        <v>George Hurtt</v>
      </c>
      <c r="H39" t="str">
        <f>party!$A$67</f>
        <v>David Lawrence</v>
      </c>
      <c r="K39" s="3" t="str">
        <f>party!$A$6</f>
        <v>Charlotte Pascoe</v>
      </c>
      <c r="L39" s="2" t="s">
        <v>30</v>
      </c>
      <c r="M39" s="2" t="s">
        <v>973</v>
      </c>
      <c r="N39" s="2" t="s">
        <v>30</v>
      </c>
      <c r="O39" s="28"/>
      <c r="P39" s="2" t="s">
        <v>30</v>
      </c>
      <c r="Q39" s="2" t="s">
        <v>30</v>
      </c>
    </row>
    <row r="40" spans="1:17" s="124" customFormat="1" ht="30">
      <c r="A40" s="206" t="s">
        <v>2601</v>
      </c>
      <c r="B40" s="206" t="s">
        <v>1845</v>
      </c>
      <c r="C40" s="206" t="s">
        <v>1846</v>
      </c>
      <c r="D40" s="206" t="s">
        <v>2608</v>
      </c>
      <c r="E40" s="206" t="s">
        <v>1847</v>
      </c>
      <c r="F40" s="194" t="s">
        <v>70</v>
      </c>
      <c r="G40" s="124" t="str">
        <f>party!$A$10</f>
        <v>George Hurtt</v>
      </c>
      <c r="H40" s="124" t="str">
        <f>party!$A$67</f>
        <v>David Lawrence</v>
      </c>
      <c r="K40" s="206" t="str">
        <f>party!$A$6</f>
        <v>Charlotte Pascoe</v>
      </c>
      <c r="L40" s="194" t="s">
        <v>30</v>
      </c>
      <c r="M40" s="194" t="s">
        <v>32</v>
      </c>
      <c r="N40" s="194" t="s">
        <v>30</v>
      </c>
      <c r="O40" s="208" t="s">
        <v>1573</v>
      </c>
      <c r="P40" s="194" t="s">
        <v>30</v>
      </c>
      <c r="Q40" s="194" t="s">
        <v>30</v>
      </c>
    </row>
    <row r="41" spans="1:17" ht="30">
      <c r="A41" s="3" t="s">
        <v>1869</v>
      </c>
      <c r="B41" s="3" t="s">
        <v>2602</v>
      </c>
      <c r="C41" s="3" t="s">
        <v>1870</v>
      </c>
      <c r="D41" s="3" t="s">
        <v>1871</v>
      </c>
      <c r="E41" s="3" t="s">
        <v>1872</v>
      </c>
      <c r="F41" s="2" t="s">
        <v>70</v>
      </c>
      <c r="G41" t="str">
        <f>party!$A$10</f>
        <v>George Hurtt</v>
      </c>
      <c r="H41" t="str">
        <f>party!$A$67</f>
        <v>David Lawrence</v>
      </c>
      <c r="K41" s="3" t="str">
        <f>party!$A$6</f>
        <v>Charlotte Pascoe</v>
      </c>
      <c r="L41" s="2" t="s">
        <v>30</v>
      </c>
      <c r="M41" s="2" t="s">
        <v>1873</v>
      </c>
      <c r="N41" s="2" t="s">
        <v>30</v>
      </c>
      <c r="O41" s="28" t="s">
        <v>1874</v>
      </c>
      <c r="P41" s="2" t="s">
        <v>30</v>
      </c>
      <c r="Q41" s="2" t="s">
        <v>30</v>
      </c>
    </row>
    <row r="42" spans="1:17" ht="45">
      <c r="A42" s="3" t="s">
        <v>8049</v>
      </c>
      <c r="B42" s="3" t="s">
        <v>8050</v>
      </c>
      <c r="C42" s="3" t="s">
        <v>8051</v>
      </c>
      <c r="D42" s="3" t="s">
        <v>8056</v>
      </c>
      <c r="E42" s="3" t="s">
        <v>8052</v>
      </c>
      <c r="F42" s="3" t="s">
        <v>70</v>
      </c>
      <c r="G42" s="7" t="str">
        <f>party!$A$68</f>
        <v>Gokhan Danabasoglu</v>
      </c>
      <c r="H42" s="7" t="str">
        <f>party!$A$49</f>
        <v>Stephen Griffies</v>
      </c>
      <c r="I42" s="7" t="str">
        <f>party!$A$69</f>
        <v>James Orr</v>
      </c>
      <c r="K42" s="3" t="str">
        <f>party!$A$6</f>
        <v>Charlotte Pascoe</v>
      </c>
      <c r="L42" s="2" t="s">
        <v>30</v>
      </c>
      <c r="M42" s="2" t="s">
        <v>2077</v>
      </c>
      <c r="N42" s="2" t="s">
        <v>30</v>
      </c>
      <c r="O42" s="28" t="s">
        <v>2078</v>
      </c>
      <c r="P42" s="2" t="s">
        <v>30</v>
      </c>
      <c r="Q42" s="2" t="s">
        <v>30</v>
      </c>
    </row>
    <row r="43" spans="1:17" ht="45">
      <c r="A43" s="3" t="s">
        <v>8053</v>
      </c>
      <c r="B43" s="3" t="s">
        <v>8054</v>
      </c>
      <c r="C43" s="3" t="s">
        <v>8055</v>
      </c>
      <c r="D43" s="3" t="s">
        <v>8069</v>
      </c>
      <c r="E43" s="3" t="s">
        <v>8057</v>
      </c>
      <c r="F43" s="3" t="s">
        <v>70</v>
      </c>
      <c r="G43" s="7" t="str">
        <f>party!$A$68</f>
        <v>Gokhan Danabasoglu</v>
      </c>
      <c r="H43" s="7" t="str">
        <f>party!$A$49</f>
        <v>Stephen Griffies</v>
      </c>
      <c r="I43" s="7" t="str">
        <f>party!$A$69</f>
        <v>James Orr</v>
      </c>
      <c r="K43" s="3" t="str">
        <f>party!$A$6</f>
        <v>Charlotte Pascoe</v>
      </c>
      <c r="L43" s="2" t="s">
        <v>30</v>
      </c>
      <c r="M43" s="2" t="s">
        <v>2077</v>
      </c>
      <c r="N43" s="2" t="s">
        <v>30</v>
      </c>
      <c r="O43" s="28" t="s">
        <v>2078</v>
      </c>
      <c r="P43" s="2" t="s">
        <v>30</v>
      </c>
      <c r="Q43" s="2" t="s">
        <v>30</v>
      </c>
    </row>
    <row r="44" spans="1:17" ht="30">
      <c r="A44" s="3" t="s">
        <v>2123</v>
      </c>
      <c r="B44" s="3" t="s">
        <v>1076</v>
      </c>
      <c r="C44" s="3" t="s">
        <v>2123</v>
      </c>
      <c r="D44" s="3" t="s">
        <v>1076</v>
      </c>
      <c r="E44" s="3" t="s">
        <v>2125</v>
      </c>
      <c r="F44" s="7" t="s">
        <v>70</v>
      </c>
      <c r="G44" s="7" t="str">
        <f>party!$A$45</f>
        <v>George Boer</v>
      </c>
      <c r="H44" s="7" t="str">
        <f>party!$A$46</f>
        <v>Doug Smith</v>
      </c>
      <c r="I44" s="7"/>
      <c r="J44" s="7"/>
      <c r="K44" s="3" t="str">
        <f>party!$A$6</f>
        <v>Charlotte Pascoe</v>
      </c>
      <c r="L44" s="2" t="s">
        <v>30</v>
      </c>
      <c r="M44" s="2" t="s">
        <v>1076</v>
      </c>
      <c r="N44" s="2" t="s">
        <v>30</v>
      </c>
      <c r="O44" s="28"/>
      <c r="P44" s="2" t="s">
        <v>30</v>
      </c>
      <c r="Q44" s="2" t="s">
        <v>30</v>
      </c>
    </row>
    <row r="45" spans="1:17" ht="30">
      <c r="A45" s="3" t="s">
        <v>2124</v>
      </c>
      <c r="B45" s="3" t="s">
        <v>687</v>
      </c>
      <c r="C45" s="3" t="s">
        <v>2124</v>
      </c>
      <c r="D45" s="3" t="s">
        <v>2139</v>
      </c>
      <c r="E45" s="3" t="s">
        <v>2138</v>
      </c>
      <c r="F45" s="7" t="s">
        <v>70</v>
      </c>
      <c r="G45" s="7" t="str">
        <f>party!$A$45</f>
        <v>George Boer</v>
      </c>
      <c r="H45" s="7" t="str">
        <f>party!$A$46</f>
        <v>Doug Smith</v>
      </c>
      <c r="I45" s="7"/>
      <c r="J45" s="7"/>
      <c r="K45" s="3" t="str">
        <f>party!$A$6</f>
        <v>Charlotte Pascoe</v>
      </c>
      <c r="L45" s="2" t="s">
        <v>30</v>
      </c>
      <c r="M45" s="2" t="s">
        <v>1076</v>
      </c>
      <c r="N45" s="2" t="s">
        <v>30</v>
      </c>
      <c r="O45" s="28"/>
      <c r="P45" s="2" t="s">
        <v>30</v>
      </c>
      <c r="Q45" s="2" t="s">
        <v>30</v>
      </c>
    </row>
    <row r="46" spans="1:17" ht="30">
      <c r="A46" s="3" t="s">
        <v>2603</v>
      </c>
      <c r="B46" s="3" t="s">
        <v>2142</v>
      </c>
      <c r="C46" s="1" t="s">
        <v>2604</v>
      </c>
      <c r="D46" s="1" t="s">
        <v>2622</v>
      </c>
      <c r="E46" s="1" t="s">
        <v>2143</v>
      </c>
      <c r="F46" s="3" t="s">
        <v>70</v>
      </c>
      <c r="G46" s="7" t="str">
        <f>party!$A$45</f>
        <v>George Boer</v>
      </c>
      <c r="H46" s="7" t="str">
        <f>party!$A$46</f>
        <v>Doug Smith</v>
      </c>
      <c r="K46" s="3" t="str">
        <f>party!$A$6</f>
        <v>Charlotte Pascoe</v>
      </c>
      <c r="L46" s="2" t="s">
        <v>30</v>
      </c>
      <c r="M46" s="2" t="s">
        <v>2144</v>
      </c>
      <c r="N46" s="2" t="s">
        <v>30</v>
      </c>
      <c r="O46" s="28" t="s">
        <v>296</v>
      </c>
      <c r="P46" s="2" t="s">
        <v>30</v>
      </c>
      <c r="Q46" s="2" t="s">
        <v>30</v>
      </c>
    </row>
    <row r="47" spans="1:17" ht="90">
      <c r="A47" s="3" t="s">
        <v>2299</v>
      </c>
      <c r="B47" s="3" t="s">
        <v>2298</v>
      </c>
      <c r="C47" s="3" t="s">
        <v>2312</v>
      </c>
      <c r="D47" s="3" t="s">
        <v>2300</v>
      </c>
      <c r="E47" s="3" t="s">
        <v>2301</v>
      </c>
      <c r="F47" s="3" t="s">
        <v>70</v>
      </c>
      <c r="G47" s="7" t="str">
        <f>party!$A$45</f>
        <v>George Boer</v>
      </c>
      <c r="H47" s="7" t="str">
        <f>party!$A$46</f>
        <v>Doug Smith</v>
      </c>
      <c r="K47" s="3" t="str">
        <f>party!$A$6</f>
        <v>Charlotte Pascoe</v>
      </c>
      <c r="L47" s="2" t="s">
        <v>30</v>
      </c>
      <c r="M47" s="2" t="s">
        <v>1076</v>
      </c>
      <c r="N47" s="2" t="s">
        <v>30</v>
      </c>
      <c r="O47" s="28" t="s">
        <v>2302</v>
      </c>
      <c r="P47" s="2" t="s">
        <v>30</v>
      </c>
      <c r="Q47" s="2" t="s">
        <v>30</v>
      </c>
    </row>
    <row r="48" spans="1:17" ht="90">
      <c r="A48" s="3" t="s">
        <v>2303</v>
      </c>
      <c r="B48" s="3" t="s">
        <v>2304</v>
      </c>
      <c r="C48" s="3" t="s">
        <v>2313</v>
      </c>
      <c r="D48" s="3" t="s">
        <v>2305</v>
      </c>
      <c r="E48" s="3" t="s">
        <v>2306</v>
      </c>
      <c r="F48" s="3" t="s">
        <v>70</v>
      </c>
      <c r="G48" s="7" t="str">
        <f>party!$A$45</f>
        <v>George Boer</v>
      </c>
      <c r="H48" s="7" t="str">
        <f>party!$A$46</f>
        <v>Doug Smith</v>
      </c>
      <c r="K48" s="3" t="str">
        <f>party!$A$6</f>
        <v>Charlotte Pascoe</v>
      </c>
      <c r="L48" s="2" t="s">
        <v>30</v>
      </c>
      <c r="M48" s="2" t="s">
        <v>687</v>
      </c>
      <c r="N48" s="2" t="s">
        <v>30</v>
      </c>
      <c r="O48" s="28" t="s">
        <v>2302</v>
      </c>
      <c r="P48" s="2" t="s">
        <v>30</v>
      </c>
      <c r="Q48" s="2" t="s">
        <v>30</v>
      </c>
    </row>
    <row r="49" spans="1:17" ht="90">
      <c r="A49" s="3" t="s">
        <v>2307</v>
      </c>
      <c r="B49" s="3" t="s">
        <v>2309</v>
      </c>
      <c r="C49" s="3" t="s">
        <v>2311</v>
      </c>
      <c r="D49" s="3" t="s">
        <v>2315</v>
      </c>
      <c r="E49" s="3" t="s">
        <v>2317</v>
      </c>
      <c r="F49" s="3" t="s">
        <v>70</v>
      </c>
      <c r="G49" s="7" t="str">
        <f>party!$A$45</f>
        <v>George Boer</v>
      </c>
      <c r="H49" s="7" t="str">
        <f>party!$A$46</f>
        <v>Doug Smith</v>
      </c>
      <c r="K49" s="3" t="str">
        <f>party!$A$6</f>
        <v>Charlotte Pascoe</v>
      </c>
      <c r="L49" s="2" t="s">
        <v>30</v>
      </c>
      <c r="M49" s="2" t="s">
        <v>1076</v>
      </c>
      <c r="N49" s="2" t="s">
        <v>30</v>
      </c>
      <c r="O49" s="28" t="s">
        <v>2319</v>
      </c>
      <c r="P49" s="2" t="s">
        <v>30</v>
      </c>
      <c r="Q49" s="2" t="s">
        <v>30</v>
      </c>
    </row>
    <row r="50" spans="1:17" ht="90">
      <c r="A50" s="3" t="s">
        <v>2308</v>
      </c>
      <c r="B50" s="3" t="s">
        <v>2310</v>
      </c>
      <c r="C50" s="3" t="s">
        <v>2314</v>
      </c>
      <c r="D50" s="3" t="s">
        <v>2316</v>
      </c>
      <c r="E50" s="3" t="s">
        <v>2318</v>
      </c>
      <c r="F50" s="3" t="s">
        <v>70</v>
      </c>
      <c r="G50" s="7" t="str">
        <f>party!$A$45</f>
        <v>George Boer</v>
      </c>
      <c r="H50" s="7" t="str">
        <f>party!$A$46</f>
        <v>Doug Smith</v>
      </c>
      <c r="K50" s="3" t="str">
        <f>party!$A$6</f>
        <v>Charlotte Pascoe</v>
      </c>
      <c r="L50" s="2" t="s">
        <v>30</v>
      </c>
      <c r="M50" s="2" t="s">
        <v>687</v>
      </c>
      <c r="N50" s="2" t="s">
        <v>30</v>
      </c>
      <c r="O50" s="28" t="s">
        <v>2319</v>
      </c>
      <c r="P50" s="2" t="s">
        <v>30</v>
      </c>
      <c r="Q50" s="2" t="s">
        <v>30</v>
      </c>
    </row>
    <row r="51" spans="1:17" ht="90">
      <c r="A51" s="3" t="s">
        <v>2320</v>
      </c>
      <c r="B51" s="3" t="s">
        <v>2321</v>
      </c>
      <c r="C51" s="3" t="s">
        <v>2322</v>
      </c>
      <c r="D51" s="3" t="s">
        <v>2325</v>
      </c>
      <c r="E51" s="3" t="s">
        <v>2323</v>
      </c>
      <c r="F51" s="3" t="s">
        <v>70</v>
      </c>
      <c r="G51" s="7" t="str">
        <f>party!$A$45</f>
        <v>George Boer</v>
      </c>
      <c r="H51" s="7" t="str">
        <f>party!$A$46</f>
        <v>Doug Smith</v>
      </c>
      <c r="K51" s="3" t="str">
        <f>party!$A$6</f>
        <v>Charlotte Pascoe</v>
      </c>
      <c r="L51" s="2" t="s">
        <v>30</v>
      </c>
      <c r="M51" s="2" t="s">
        <v>1076</v>
      </c>
      <c r="N51" s="2" t="s">
        <v>30</v>
      </c>
      <c r="O51" s="28" t="s">
        <v>2329</v>
      </c>
      <c r="P51" s="2" t="s">
        <v>30</v>
      </c>
      <c r="Q51" s="2" t="s">
        <v>30</v>
      </c>
    </row>
    <row r="52" spans="1:17" ht="90">
      <c r="A52" s="3" t="s">
        <v>2326</v>
      </c>
      <c r="B52" s="3" t="s">
        <v>2327</v>
      </c>
      <c r="C52" s="3" t="s">
        <v>2338</v>
      </c>
      <c r="D52" s="3" t="s">
        <v>2328</v>
      </c>
      <c r="E52" s="3" t="s">
        <v>2324</v>
      </c>
      <c r="F52" s="3" t="s">
        <v>70</v>
      </c>
      <c r="G52" s="7" t="str">
        <f>party!$A$45</f>
        <v>George Boer</v>
      </c>
      <c r="H52" s="7" t="str">
        <f>party!$A$46</f>
        <v>Doug Smith</v>
      </c>
      <c r="K52" s="3" t="str">
        <f>party!$A$6</f>
        <v>Charlotte Pascoe</v>
      </c>
      <c r="L52" s="2" t="s">
        <v>30</v>
      </c>
      <c r="M52" s="2" t="s">
        <v>687</v>
      </c>
      <c r="N52" s="2" t="s">
        <v>30</v>
      </c>
      <c r="O52" s="28" t="s">
        <v>2329</v>
      </c>
      <c r="P52" s="2" t="s">
        <v>30</v>
      </c>
      <c r="Q52" s="2" t="s">
        <v>30</v>
      </c>
    </row>
    <row r="53" spans="1:17" ht="75">
      <c r="A53" s="3" t="s">
        <v>2333</v>
      </c>
      <c r="B53" s="3" t="s">
        <v>2335</v>
      </c>
      <c r="C53" s="3" t="s">
        <v>2339</v>
      </c>
      <c r="D53" s="3" t="s">
        <v>2340</v>
      </c>
      <c r="E53" s="3" t="s">
        <v>2342</v>
      </c>
      <c r="F53" s="3" t="s">
        <v>70</v>
      </c>
      <c r="G53" s="7" t="str">
        <f>party!$A$45</f>
        <v>George Boer</v>
      </c>
      <c r="H53" s="7" t="str">
        <f>party!$A$46</f>
        <v>Doug Smith</v>
      </c>
      <c r="K53" s="3" t="str">
        <f>party!$A$6</f>
        <v>Charlotte Pascoe</v>
      </c>
      <c r="L53" s="2" t="s">
        <v>30</v>
      </c>
      <c r="M53" s="2" t="s">
        <v>1076</v>
      </c>
      <c r="N53" s="2" t="s">
        <v>30</v>
      </c>
      <c r="O53" s="28" t="s">
        <v>2344</v>
      </c>
      <c r="P53" s="2" t="s">
        <v>30</v>
      </c>
      <c r="Q53" s="2" t="s">
        <v>30</v>
      </c>
    </row>
    <row r="54" spans="1:17" ht="75">
      <c r="A54" s="3" t="s">
        <v>2334</v>
      </c>
      <c r="B54" s="3" t="s">
        <v>2336</v>
      </c>
      <c r="C54" s="3" t="s">
        <v>2337</v>
      </c>
      <c r="D54" s="3" t="s">
        <v>2341</v>
      </c>
      <c r="E54" s="3" t="s">
        <v>2343</v>
      </c>
      <c r="F54" s="3" t="s">
        <v>70</v>
      </c>
      <c r="G54" s="7" t="str">
        <f>party!$A$45</f>
        <v>George Boer</v>
      </c>
      <c r="H54" s="7" t="str">
        <f>party!$A$46</f>
        <v>Doug Smith</v>
      </c>
      <c r="K54" s="3" t="str">
        <f>party!$A$6</f>
        <v>Charlotte Pascoe</v>
      </c>
      <c r="L54" s="2" t="s">
        <v>30</v>
      </c>
      <c r="M54" s="2" t="s">
        <v>687</v>
      </c>
      <c r="N54" s="2" t="s">
        <v>30</v>
      </c>
      <c r="O54" s="28" t="s">
        <v>2344</v>
      </c>
      <c r="P54" s="2" t="s">
        <v>30</v>
      </c>
      <c r="Q54" s="2" t="s">
        <v>30</v>
      </c>
    </row>
    <row r="55" spans="1:17" ht="30">
      <c r="A55" s="7" t="s">
        <v>2605</v>
      </c>
      <c r="B55" s="7" t="s">
        <v>2445</v>
      </c>
      <c r="C55" s="7" t="s">
        <v>2606</v>
      </c>
      <c r="D55" s="7" t="s">
        <v>2607</v>
      </c>
      <c r="E55" s="7" t="s">
        <v>6708</v>
      </c>
      <c r="F55" s="8" t="s">
        <v>70</v>
      </c>
      <c r="G55" s="8" t="str">
        <f>party!$A$70</f>
        <v>Pascale Braconnot</v>
      </c>
      <c r="H55" s="8" t="str">
        <f>party!$A$71</f>
        <v>Sandy Harrison</v>
      </c>
      <c r="I55" s="8"/>
      <c r="J55" s="8"/>
      <c r="K55" s="7" t="str">
        <f>party!$A$6</f>
        <v>Charlotte Pascoe</v>
      </c>
      <c r="L55" s="8" t="s">
        <v>30</v>
      </c>
      <c r="M55" s="8" t="s">
        <v>2446</v>
      </c>
      <c r="N55" s="8" t="s">
        <v>30</v>
      </c>
      <c r="O55" s="28" t="s">
        <v>2447</v>
      </c>
      <c r="P55" s="2" t="s">
        <v>30</v>
      </c>
      <c r="Q55" s="2" t="s">
        <v>30</v>
      </c>
    </row>
    <row r="56" spans="1:17" ht="45">
      <c r="A56" s="3" t="s">
        <v>2451</v>
      </c>
      <c r="B56" s="3" t="s">
        <v>2452</v>
      </c>
      <c r="C56" s="3" t="s">
        <v>2451</v>
      </c>
      <c r="D56" s="3" t="s">
        <v>7077</v>
      </c>
      <c r="E56" s="3" t="s">
        <v>2449</v>
      </c>
      <c r="F56" s="8" t="s">
        <v>70</v>
      </c>
      <c r="G56" s="8" t="str">
        <f>party!$A$70</f>
        <v>Pascale Braconnot</v>
      </c>
      <c r="H56" s="8" t="str">
        <f>party!$A$71</f>
        <v>Sandy Harrison</v>
      </c>
      <c r="K56" s="3" t="str">
        <f>party!$A$6</f>
        <v>Charlotte Pascoe</v>
      </c>
      <c r="L56" s="2" t="s">
        <v>30</v>
      </c>
      <c r="M56" s="2" t="s">
        <v>1014</v>
      </c>
      <c r="N56" s="2" t="s">
        <v>30</v>
      </c>
      <c r="O56" s="28"/>
      <c r="P56" s="2" t="s">
        <v>30</v>
      </c>
      <c r="Q56" s="2" t="s">
        <v>30</v>
      </c>
    </row>
    <row r="57" spans="1:17" s="124" customFormat="1">
      <c r="A57" s="206" t="s">
        <v>2555</v>
      </c>
      <c r="B57" s="206" t="s">
        <v>32</v>
      </c>
      <c r="C57" s="206" t="s">
        <v>2555</v>
      </c>
      <c r="D57" s="206" t="s">
        <v>32</v>
      </c>
      <c r="E57" s="206" t="s">
        <v>5146</v>
      </c>
      <c r="F57" s="194" t="s">
        <v>70</v>
      </c>
      <c r="G57" s="194" t="str">
        <f>party!$A$72</f>
        <v xml:space="preserve">Robert Pincus </v>
      </c>
      <c r="H57" s="194" t="str">
        <f>party!$A$73</f>
        <v>Piers Forster</v>
      </c>
      <c r="I57" s="194" t="str">
        <f>party!$A$4</f>
        <v>Bjorn Stevens</v>
      </c>
      <c r="K57" s="206" t="str">
        <f>party!$A$6</f>
        <v>Charlotte Pascoe</v>
      </c>
      <c r="L57" s="194" t="s">
        <v>30</v>
      </c>
      <c r="M57" s="194" t="s">
        <v>32</v>
      </c>
      <c r="N57" s="194" t="s">
        <v>30</v>
      </c>
      <c r="O57" s="300"/>
      <c r="P57" s="194" t="s">
        <v>30</v>
      </c>
      <c r="Q57" s="194" t="s">
        <v>30</v>
      </c>
    </row>
    <row r="58" spans="1:17" s="2" customFormat="1" ht="30">
      <c r="A58" s="3" t="s">
        <v>2624</v>
      </c>
      <c r="B58" s="3" t="s">
        <v>2623</v>
      </c>
      <c r="C58" s="3" t="s">
        <v>2625</v>
      </c>
      <c r="D58" s="3" t="s">
        <v>2626</v>
      </c>
      <c r="E58" s="3" t="s">
        <v>2628</v>
      </c>
      <c r="F58" s="2" t="s">
        <v>70</v>
      </c>
      <c r="G58" s="2" t="str">
        <f>party!$A$72</f>
        <v xml:space="preserve">Robert Pincus </v>
      </c>
      <c r="H58" s="2" t="str">
        <f>party!$A$73</f>
        <v>Piers Forster</v>
      </c>
      <c r="I58" s="2" t="str">
        <f>party!$A$4</f>
        <v>Bjorn Stevens</v>
      </c>
      <c r="J58"/>
      <c r="K58" s="3" t="str">
        <f>party!$A$6</f>
        <v>Charlotte Pascoe</v>
      </c>
      <c r="L58" s="2" t="s">
        <v>30</v>
      </c>
      <c r="M58" s="2" t="s">
        <v>2629</v>
      </c>
      <c r="N58" s="2" t="s">
        <v>30</v>
      </c>
      <c r="O58" s="27" t="s">
        <v>296</v>
      </c>
      <c r="P58" s="2" t="s">
        <v>30</v>
      </c>
      <c r="Q58" s="2" t="s">
        <v>30</v>
      </c>
    </row>
    <row r="59" spans="1:17" s="124" customFormat="1" ht="30">
      <c r="A59" s="206" t="s">
        <v>2663</v>
      </c>
      <c r="B59" s="206" t="s">
        <v>2664</v>
      </c>
      <c r="C59" s="206" t="s">
        <v>2665</v>
      </c>
      <c r="D59" s="210" t="s">
        <v>2666</v>
      </c>
      <c r="E59" s="210" t="s">
        <v>2667</v>
      </c>
      <c r="F59" s="194" t="s">
        <v>70</v>
      </c>
      <c r="G59" s="194" t="str">
        <f>party!$A$72</f>
        <v xml:space="preserve">Robert Pincus </v>
      </c>
      <c r="H59" s="194" t="str">
        <f>party!$A$73</f>
        <v>Piers Forster</v>
      </c>
      <c r="I59" s="194" t="str">
        <f>party!$A$4</f>
        <v>Bjorn Stevens</v>
      </c>
      <c r="K59" s="206" t="str">
        <f>party!$A$6</f>
        <v>Charlotte Pascoe</v>
      </c>
      <c r="L59" s="194" t="s">
        <v>30</v>
      </c>
      <c r="M59" s="194" t="s">
        <v>502</v>
      </c>
      <c r="N59" s="194" t="s">
        <v>30</v>
      </c>
      <c r="O59" s="209" t="s">
        <v>1573</v>
      </c>
      <c r="P59" s="194" t="s">
        <v>30</v>
      </c>
      <c r="Q59" s="194" t="s">
        <v>30</v>
      </c>
    </row>
    <row r="60" spans="1:17" s="2" customFormat="1">
      <c r="A60" s="3" t="s">
        <v>2670</v>
      </c>
      <c r="B60" s="3" t="s">
        <v>777</v>
      </c>
      <c r="C60" s="3" t="s">
        <v>2670</v>
      </c>
      <c r="D60" s="3" t="s">
        <v>777</v>
      </c>
      <c r="E60" s="3" t="s">
        <v>2690</v>
      </c>
      <c r="F60" s="2" t="s">
        <v>70</v>
      </c>
      <c r="G60" s="7" t="str">
        <f>party!$A$74</f>
        <v>Davide Zanchettin</v>
      </c>
      <c r="H60" s="7" t="str">
        <f>party!$A$75</f>
        <v>Claudia Timmreck</v>
      </c>
      <c r="I60" s="7" t="str">
        <f>party!$A$76</f>
        <v>Myriam Khodri</v>
      </c>
      <c r="K60" s="3" t="str">
        <f>party!$A$6</f>
        <v>Charlotte Pascoe</v>
      </c>
      <c r="L60" s="2" t="s">
        <v>30</v>
      </c>
      <c r="M60" s="2" t="s">
        <v>777</v>
      </c>
      <c r="N60" s="2" t="s">
        <v>30</v>
      </c>
      <c r="O60" s="27"/>
      <c r="P60" s="2" t="s">
        <v>30</v>
      </c>
      <c r="Q60" s="2" t="s">
        <v>30</v>
      </c>
    </row>
    <row r="61" spans="1:17" s="124" customFormat="1">
      <c r="A61" s="206" t="s">
        <v>2688</v>
      </c>
      <c r="B61" s="210" t="s">
        <v>804</v>
      </c>
      <c r="C61" s="210" t="s">
        <v>2688</v>
      </c>
      <c r="D61" s="210" t="s">
        <v>804</v>
      </c>
      <c r="E61" s="210" t="s">
        <v>2689</v>
      </c>
      <c r="F61" s="194" t="s">
        <v>70</v>
      </c>
      <c r="G61" s="119" t="str">
        <f>party!$A$55</f>
        <v>Rein Haarsma</v>
      </c>
      <c r="H61" s="119" t="str">
        <f>party!$A$56</f>
        <v>Malcolm Roberts</v>
      </c>
      <c r="I61" s="119"/>
      <c r="K61" s="206" t="str">
        <f>party!$A$6</f>
        <v>Charlotte Pascoe</v>
      </c>
      <c r="L61" s="194" t="s">
        <v>30</v>
      </c>
      <c r="M61" s="194" t="s">
        <v>804</v>
      </c>
      <c r="N61" s="194" t="s">
        <v>30</v>
      </c>
      <c r="O61" s="209"/>
      <c r="P61" s="194" t="s">
        <v>30</v>
      </c>
      <c r="Q61" s="194" t="s">
        <v>30</v>
      </c>
    </row>
    <row r="62" spans="1:17" ht="30">
      <c r="A62" s="3" t="s">
        <v>2692</v>
      </c>
      <c r="B62" s="3" t="s">
        <v>2691</v>
      </c>
      <c r="C62" s="3" t="s">
        <v>2693</v>
      </c>
      <c r="D62" s="1" t="s">
        <v>2694</v>
      </c>
      <c r="E62" s="1" t="s">
        <v>2695</v>
      </c>
      <c r="F62" s="2" t="s">
        <v>70</v>
      </c>
      <c r="G62" s="7" t="str">
        <f>party!$A$74</f>
        <v>Davide Zanchettin</v>
      </c>
      <c r="H62" s="7" t="str">
        <f>party!$A$75</f>
        <v>Claudia Timmreck</v>
      </c>
      <c r="I62" s="7" t="str">
        <f>party!$A$76</f>
        <v>Myriam Khodri</v>
      </c>
      <c r="K62" s="3" t="str">
        <f>party!$A$6</f>
        <v>Charlotte Pascoe</v>
      </c>
      <c r="L62" s="2" t="s">
        <v>30</v>
      </c>
      <c r="M62" s="2" t="s">
        <v>777</v>
      </c>
      <c r="N62" s="2" t="s">
        <v>30</v>
      </c>
      <c r="O62" s="27" t="s">
        <v>296</v>
      </c>
      <c r="P62" s="2" t="s">
        <v>30</v>
      </c>
      <c r="Q62" s="2" t="s">
        <v>30</v>
      </c>
    </row>
    <row r="63" spans="1:17" ht="45">
      <c r="A63" s="3" t="s">
        <v>2700</v>
      </c>
      <c r="B63" s="3" t="s">
        <v>2701</v>
      </c>
      <c r="C63" s="3" t="s">
        <v>2702</v>
      </c>
      <c r="D63" s="3" t="s">
        <v>2705</v>
      </c>
      <c r="E63" s="1" t="s">
        <v>2704</v>
      </c>
      <c r="F63" s="2" t="s">
        <v>70</v>
      </c>
      <c r="G63" s="7" t="str">
        <f>party!$A$74</f>
        <v>Davide Zanchettin</v>
      </c>
      <c r="H63" s="7" t="str">
        <f>party!$A$75</f>
        <v>Claudia Timmreck</v>
      </c>
      <c r="I63" s="7" t="str">
        <f>party!$A$76</f>
        <v>Myriam Khodri</v>
      </c>
      <c r="K63" s="3" t="str">
        <f>party!$A$6</f>
        <v>Charlotte Pascoe</v>
      </c>
      <c r="L63" s="2" t="s">
        <v>30</v>
      </c>
      <c r="M63" s="2" t="s">
        <v>804</v>
      </c>
      <c r="N63" s="2" t="s">
        <v>30</v>
      </c>
      <c r="O63" s="27" t="s">
        <v>2703</v>
      </c>
      <c r="P63" s="2" t="s">
        <v>30</v>
      </c>
      <c r="Q63" s="2" t="s">
        <v>30</v>
      </c>
    </row>
    <row r="64" spans="1:17" s="124" customFormat="1" ht="30">
      <c r="A64" s="206" t="s">
        <v>2726</v>
      </c>
      <c r="B64" s="206" t="s">
        <v>2727</v>
      </c>
      <c r="C64" s="206" t="s">
        <v>2728</v>
      </c>
      <c r="D64" s="206" t="s">
        <v>2729</v>
      </c>
      <c r="E64" s="206" t="s">
        <v>2730</v>
      </c>
      <c r="F64" s="194" t="s">
        <v>70</v>
      </c>
      <c r="G64" s="119" t="str">
        <f>party!$A$74</f>
        <v>Davide Zanchettin</v>
      </c>
      <c r="H64" s="119" t="str">
        <f>party!$A$75</f>
        <v>Claudia Timmreck</v>
      </c>
      <c r="I64" s="119" t="str">
        <f>party!$A$76</f>
        <v>Myriam Khodri</v>
      </c>
      <c r="K64" s="206" t="str">
        <f>party!$A$6</f>
        <v>Charlotte Pascoe</v>
      </c>
      <c r="L64" s="194" t="s">
        <v>30</v>
      </c>
      <c r="M64" s="194" t="s">
        <v>2731</v>
      </c>
      <c r="N64" s="194" t="s">
        <v>30</v>
      </c>
      <c r="O64" s="209" t="s">
        <v>296</v>
      </c>
      <c r="P64" s="194" t="s">
        <v>30</v>
      </c>
      <c r="Q64" s="194" t="s">
        <v>30</v>
      </c>
    </row>
    <row r="65" spans="1:17" ht="30">
      <c r="A65" s="3" t="s">
        <v>7561</v>
      </c>
      <c r="B65" s="3" t="s">
        <v>7562</v>
      </c>
      <c r="C65" s="3" t="s">
        <v>7563</v>
      </c>
      <c r="D65" s="3" t="s">
        <v>7564</v>
      </c>
      <c r="E65" s="3" t="s">
        <v>3201</v>
      </c>
      <c r="F65" s="3" t="s">
        <v>70</v>
      </c>
      <c r="G65" s="7" t="str">
        <f>party!$A$27</f>
        <v>Brian O'Neill</v>
      </c>
      <c r="H65" s="7" t="str">
        <f>party!$A$28</f>
        <v>Claudia Tebaldi</v>
      </c>
      <c r="I65" s="7" t="str">
        <f>party!$A$29</f>
        <v>Detlef van Vuuren</v>
      </c>
      <c r="J65" s="3"/>
      <c r="K65" s="3" t="str">
        <f>party!$A$6</f>
        <v>Charlotte Pascoe</v>
      </c>
      <c r="L65" s="2" t="s">
        <v>30</v>
      </c>
      <c r="M65" s="2" t="s">
        <v>7555</v>
      </c>
      <c r="N65" s="2" t="s">
        <v>30</v>
      </c>
      <c r="O65" s="28" t="s">
        <v>3203</v>
      </c>
      <c r="P65" s="126" t="s">
        <v>30</v>
      </c>
      <c r="Q65" s="2" t="s">
        <v>30</v>
      </c>
    </row>
    <row r="66" spans="1:17" ht="30">
      <c r="A66" s="3" t="s">
        <v>3198</v>
      </c>
      <c r="B66" s="3" t="s">
        <v>3197</v>
      </c>
      <c r="C66" s="3" t="s">
        <v>3199</v>
      </c>
      <c r="D66" s="3" t="s">
        <v>3200</v>
      </c>
      <c r="E66" s="3" t="s">
        <v>3201</v>
      </c>
      <c r="F66" s="3" t="s">
        <v>70</v>
      </c>
      <c r="G66" s="7" t="str">
        <f>party!$A$27</f>
        <v>Brian O'Neill</v>
      </c>
      <c r="H66" s="7" t="str">
        <f>party!$A$28</f>
        <v>Claudia Tebaldi</v>
      </c>
      <c r="I66" s="7" t="str">
        <f>party!$A$29</f>
        <v>Detlef van Vuuren</v>
      </c>
      <c r="J66" s="3"/>
      <c r="K66" s="3" t="str">
        <f>party!$A$6</f>
        <v>Charlotte Pascoe</v>
      </c>
      <c r="L66" s="2" t="s">
        <v>30</v>
      </c>
      <c r="M66" s="2" t="s">
        <v>3202</v>
      </c>
      <c r="N66" s="2" t="s">
        <v>30</v>
      </c>
      <c r="O66" s="28" t="s">
        <v>3203</v>
      </c>
      <c r="P66" s="126" t="s">
        <v>30</v>
      </c>
      <c r="Q66" s="2" t="s">
        <v>30</v>
      </c>
    </row>
    <row r="67" spans="1:17" s="2" customFormat="1" ht="45">
      <c r="A67" s="3" t="s">
        <v>8113</v>
      </c>
      <c r="B67" s="3" t="s">
        <v>8114</v>
      </c>
      <c r="C67" s="3" t="s">
        <v>8115</v>
      </c>
      <c r="D67" s="3" t="s">
        <v>8116</v>
      </c>
      <c r="E67" s="3" t="s">
        <v>8117</v>
      </c>
      <c r="F67" s="2" t="s">
        <v>70</v>
      </c>
      <c r="G67" s="2" t="str">
        <f>party!$A$13</f>
        <v>Karl Taylor</v>
      </c>
      <c r="K67" s="3" t="str">
        <f>party!$A$6</f>
        <v>Charlotte Pascoe</v>
      </c>
      <c r="L67" s="2" t="s">
        <v>30</v>
      </c>
      <c r="M67" s="2" t="s">
        <v>3341</v>
      </c>
      <c r="N67" s="2" t="s">
        <v>30</v>
      </c>
      <c r="O67" s="27" t="s">
        <v>1394</v>
      </c>
      <c r="P67" s="2" t="s">
        <v>30</v>
      </c>
      <c r="Q67" s="2" t="s">
        <v>30</v>
      </c>
    </row>
    <row r="68" spans="1:17" ht="30">
      <c r="A68" s="3" t="s">
        <v>3434</v>
      </c>
      <c r="B68" s="3" t="s">
        <v>3419</v>
      </c>
      <c r="C68" s="3" t="s">
        <v>3420</v>
      </c>
      <c r="D68" s="3" t="s">
        <v>3435</v>
      </c>
      <c r="E68" s="1" t="s">
        <v>3421</v>
      </c>
      <c r="F68" s="2" t="s">
        <v>162</v>
      </c>
      <c r="G68" s="2" t="str">
        <f>party!$A$35</f>
        <v>Mark Webb</v>
      </c>
      <c r="H68" s="2" t="str">
        <f>party!$A$36</f>
        <v>Chris Bretherton</v>
      </c>
      <c r="K68" s="3" t="str">
        <f>party!A$6</f>
        <v>Charlotte Pascoe</v>
      </c>
      <c r="L68" s="2" t="s">
        <v>30</v>
      </c>
      <c r="M68" s="2" t="s">
        <v>1076</v>
      </c>
      <c r="N68" s="2" t="s">
        <v>30</v>
      </c>
      <c r="O68" s="28" t="s">
        <v>336</v>
      </c>
      <c r="P68" s="2" t="s">
        <v>30</v>
      </c>
      <c r="Q68" s="2" t="s">
        <v>30</v>
      </c>
    </row>
    <row r="69" spans="1:17" s="2" customFormat="1" ht="45">
      <c r="A69" s="3" t="s">
        <v>6982</v>
      </c>
      <c r="B69" s="3" t="s">
        <v>3436</v>
      </c>
      <c r="C69" s="3" t="s">
        <v>6982</v>
      </c>
      <c r="D69" s="3" t="s">
        <v>6988</v>
      </c>
      <c r="E69" s="3" t="s">
        <v>7063</v>
      </c>
      <c r="F69" s="2" t="s">
        <v>162</v>
      </c>
      <c r="G69" s="2" t="str">
        <f>party!$A$25</f>
        <v>Veronika Eyring</v>
      </c>
      <c r="J69" s="3" t="str">
        <f>references!$D$42</f>
        <v>Eyring, V., S. Bony, G. A. Meehl, C. Senior, B. Stevens, R. J. Stouffer, K. E. Taylor (2016), Overview of the Coupled Model Intercomparison Project Phase 6 (CMIP6) experimental design and organization, Geosci. Model Dev., 9, 1937-1958</v>
      </c>
      <c r="K69" s="3" t="str">
        <f>party!$A$6</f>
        <v>Charlotte Pascoe</v>
      </c>
      <c r="L69" s="2" t="s">
        <v>30</v>
      </c>
      <c r="M69" s="2" t="s">
        <v>3436</v>
      </c>
      <c r="N69" s="2" t="s">
        <v>30</v>
      </c>
      <c r="O69" s="27"/>
      <c r="P69" s="2" t="s">
        <v>30</v>
      </c>
      <c r="Q69" s="2" t="s">
        <v>30</v>
      </c>
    </row>
    <row r="70" spans="1:17" ht="45">
      <c r="A70" s="3" t="s">
        <v>3442</v>
      </c>
      <c r="B70" s="3" t="s">
        <v>3443</v>
      </c>
      <c r="C70" s="3" t="s">
        <v>3444</v>
      </c>
      <c r="D70" s="3" t="s">
        <v>3445</v>
      </c>
      <c r="E70" s="1" t="s">
        <v>3447</v>
      </c>
      <c r="F70" s="2" t="s">
        <v>70</v>
      </c>
      <c r="G70" s="2" t="str">
        <f>party!$A$35</f>
        <v>Mark Webb</v>
      </c>
      <c r="H70" s="2" t="str">
        <f>party!$A$36</f>
        <v>Chris Bretherton</v>
      </c>
      <c r="K70" s="3" t="str">
        <f>party!$A$6</f>
        <v>Charlotte Pascoe</v>
      </c>
      <c r="L70" s="2" t="s">
        <v>30</v>
      </c>
      <c r="M70" s="2" t="s">
        <v>32</v>
      </c>
      <c r="N70" s="2" t="s">
        <v>30</v>
      </c>
      <c r="O70" s="27" t="s">
        <v>3446</v>
      </c>
      <c r="P70" s="2" t="s">
        <v>30</v>
      </c>
      <c r="Q70" s="2" t="s">
        <v>30</v>
      </c>
    </row>
    <row r="71" spans="1:17" s="2" customFormat="1" ht="30">
      <c r="A71" s="3" t="s">
        <v>3510</v>
      </c>
      <c r="B71" s="3" t="s">
        <v>3511</v>
      </c>
      <c r="C71" s="3" t="s">
        <v>3512</v>
      </c>
      <c r="D71" s="3" t="s">
        <v>3513</v>
      </c>
      <c r="E71" s="3" t="s">
        <v>3514</v>
      </c>
      <c r="K71" s="3" t="str">
        <f>party!$A$6</f>
        <v>Charlotte Pascoe</v>
      </c>
      <c r="L71" s="2" t="s">
        <v>30</v>
      </c>
      <c r="M71" s="2" t="s">
        <v>415</v>
      </c>
      <c r="N71" s="2" t="s">
        <v>30</v>
      </c>
      <c r="O71" s="27" t="s">
        <v>3515</v>
      </c>
      <c r="P71" s="2" t="s">
        <v>30</v>
      </c>
      <c r="Q71" s="2" t="s">
        <v>30</v>
      </c>
    </row>
    <row r="72" spans="1:17" s="7" customFormat="1">
      <c r="A72" s="7" t="s">
        <v>2688</v>
      </c>
      <c r="B72" s="7" t="s">
        <v>804</v>
      </c>
      <c r="C72" s="7" t="s">
        <v>2688</v>
      </c>
      <c r="D72" s="7" t="s">
        <v>804</v>
      </c>
      <c r="E72" s="7" t="s">
        <v>2689</v>
      </c>
      <c r="F72" s="7" t="s">
        <v>162</v>
      </c>
      <c r="G72" s="2" t="str">
        <f>party!$A$50</f>
        <v>Ben Kravitz</v>
      </c>
      <c r="K72" s="3" t="str">
        <f>party!$A$6</f>
        <v>Charlotte Pascoe</v>
      </c>
      <c r="L72" s="2" t="s">
        <v>30</v>
      </c>
      <c r="M72" s="2" t="s">
        <v>804</v>
      </c>
      <c r="N72" s="2" t="s">
        <v>30</v>
      </c>
      <c r="O72" s="103"/>
      <c r="P72" s="7" t="s">
        <v>30</v>
      </c>
      <c r="Q72" s="7" t="s">
        <v>30</v>
      </c>
    </row>
    <row r="73" spans="1:17" s="7" customFormat="1">
      <c r="A73" s="7" t="s">
        <v>7071</v>
      </c>
      <c r="B73" s="7" t="s">
        <v>1014</v>
      </c>
      <c r="C73" s="7" t="s">
        <v>7071</v>
      </c>
      <c r="D73" s="7" t="s">
        <v>1014</v>
      </c>
      <c r="E73" s="7" t="s">
        <v>7072</v>
      </c>
      <c r="F73" s="7" t="s">
        <v>162</v>
      </c>
      <c r="G73" s="2" t="str">
        <f>party!$A$50</f>
        <v>Ben Kravitz</v>
      </c>
      <c r="H73" s="2"/>
      <c r="K73" s="3" t="str">
        <f>party!$A$6</f>
        <v>Charlotte Pascoe</v>
      </c>
      <c r="L73" s="2" t="s">
        <v>30</v>
      </c>
      <c r="M73" s="2" t="s">
        <v>1014</v>
      </c>
      <c r="N73" s="2" t="s">
        <v>30</v>
      </c>
      <c r="O73" s="103"/>
      <c r="P73" s="7" t="s">
        <v>30</v>
      </c>
      <c r="Q73" s="7" t="s">
        <v>30</v>
      </c>
    </row>
    <row r="74" spans="1:17" s="3" customFormat="1" ht="30">
      <c r="A74" s="3" t="s">
        <v>4069</v>
      </c>
      <c r="B74" s="3" t="s">
        <v>4070</v>
      </c>
      <c r="C74" s="3" t="s">
        <v>4071</v>
      </c>
      <c r="D74" s="3" t="s">
        <v>4072</v>
      </c>
      <c r="E74" s="3" t="s">
        <v>4103</v>
      </c>
      <c r="F74" s="7" t="s">
        <v>162</v>
      </c>
      <c r="G74" s="2" t="str">
        <f>party!$A$50</f>
        <v>Ben Kravitz</v>
      </c>
      <c r="H74" s="7"/>
      <c r="I74" s="7"/>
      <c r="J74" s="7"/>
      <c r="K74" s="3" t="str">
        <f>party!$A$6</f>
        <v>Charlotte Pascoe</v>
      </c>
      <c r="L74" s="2" t="s">
        <v>30</v>
      </c>
      <c r="M74" s="2" t="s">
        <v>1076</v>
      </c>
      <c r="N74" s="2" t="s">
        <v>30</v>
      </c>
      <c r="O74" s="103" t="s">
        <v>296</v>
      </c>
      <c r="P74" s="7" t="s">
        <v>30</v>
      </c>
      <c r="Q74" s="7" t="s">
        <v>30</v>
      </c>
    </row>
    <row r="75" spans="1:17" s="3" customFormat="1" ht="30">
      <c r="A75" s="3" t="s">
        <v>4073</v>
      </c>
      <c r="B75" s="3" t="s">
        <v>4074</v>
      </c>
      <c r="C75" s="3" t="s">
        <v>4075</v>
      </c>
      <c r="D75" s="3" t="s">
        <v>4076</v>
      </c>
      <c r="E75" s="3" t="s">
        <v>4102</v>
      </c>
      <c r="F75" s="7" t="s">
        <v>162</v>
      </c>
      <c r="G75" s="2" t="str">
        <f>party!$A$50</f>
        <v>Ben Kravitz</v>
      </c>
      <c r="H75" s="7"/>
      <c r="I75" s="7"/>
      <c r="J75" s="7"/>
      <c r="K75" s="3" t="str">
        <f>party!$A$6</f>
        <v>Charlotte Pascoe</v>
      </c>
      <c r="L75" s="2" t="s">
        <v>30</v>
      </c>
      <c r="M75" s="2" t="s">
        <v>1076</v>
      </c>
      <c r="N75" s="2" t="s">
        <v>30</v>
      </c>
      <c r="O75" s="103" t="s">
        <v>490</v>
      </c>
      <c r="P75" s="7" t="s">
        <v>30</v>
      </c>
      <c r="Q75" s="7" t="s">
        <v>30</v>
      </c>
    </row>
    <row r="76" spans="1:17" s="3" customFormat="1" ht="30">
      <c r="A76" s="3" t="s">
        <v>4090</v>
      </c>
      <c r="B76" s="3" t="s">
        <v>4091</v>
      </c>
      <c r="C76" s="3" t="s">
        <v>4092</v>
      </c>
      <c r="D76" s="3" t="s">
        <v>4093</v>
      </c>
      <c r="E76" s="3" t="s">
        <v>4101</v>
      </c>
      <c r="F76" s="7" t="s">
        <v>162</v>
      </c>
      <c r="G76" s="2" t="str">
        <f>party!$A$50</f>
        <v>Ben Kravitz</v>
      </c>
      <c r="H76" s="7"/>
      <c r="I76" s="7"/>
      <c r="J76" s="7"/>
      <c r="K76" s="3" t="str">
        <f>party!$A$6</f>
        <v>Charlotte Pascoe</v>
      </c>
      <c r="L76" s="2" t="s">
        <v>30</v>
      </c>
      <c r="M76" s="2" t="s">
        <v>1076</v>
      </c>
      <c r="N76" s="2" t="s">
        <v>30</v>
      </c>
      <c r="O76" s="103" t="s">
        <v>864</v>
      </c>
      <c r="P76" s="7" t="s">
        <v>30</v>
      </c>
      <c r="Q76" s="7" t="s">
        <v>30</v>
      </c>
    </row>
    <row r="77" spans="1:17" s="3" customFormat="1" ht="30">
      <c r="A77" s="3" t="s">
        <v>4096</v>
      </c>
      <c r="B77" s="3" t="s">
        <v>4097</v>
      </c>
      <c r="C77" s="3" t="s">
        <v>4098</v>
      </c>
      <c r="D77" s="3" t="s">
        <v>4099</v>
      </c>
      <c r="E77" s="3" t="s">
        <v>4100</v>
      </c>
      <c r="F77" s="7" t="s">
        <v>162</v>
      </c>
      <c r="G77" s="2" t="str">
        <f>party!$A$50</f>
        <v>Ben Kravitz</v>
      </c>
      <c r="H77" s="7"/>
      <c r="I77" s="7"/>
      <c r="J77" s="7"/>
      <c r="K77" s="3" t="str">
        <f>party!$A$6</f>
        <v>Charlotte Pascoe</v>
      </c>
      <c r="L77" s="2" t="s">
        <v>30</v>
      </c>
      <c r="M77" s="2" t="s">
        <v>1076</v>
      </c>
      <c r="N77" s="2" t="s">
        <v>30</v>
      </c>
      <c r="O77" s="103" t="s">
        <v>416</v>
      </c>
      <c r="P77" s="7" t="s">
        <v>30</v>
      </c>
      <c r="Q77" s="7" t="s">
        <v>30</v>
      </c>
    </row>
    <row r="78" spans="1:17" s="3" customFormat="1" ht="30">
      <c r="A78" s="3" t="s">
        <v>4266</v>
      </c>
      <c r="B78" s="3" t="s">
        <v>4267</v>
      </c>
      <c r="C78" s="3" t="s">
        <v>4268</v>
      </c>
      <c r="D78" s="3" t="s">
        <v>4269</v>
      </c>
      <c r="E78" s="3" t="s">
        <v>4270</v>
      </c>
      <c r="F78" s="3" t="s">
        <v>162</v>
      </c>
      <c r="G78" s="3" t="str">
        <f>party!$A$55</f>
        <v>Rein Haarsma</v>
      </c>
      <c r="H78" s="3" t="str">
        <f>party!$A$56</f>
        <v>Malcolm Roberts</v>
      </c>
      <c r="K78" s="3" t="str">
        <f>party!$A$6</f>
        <v>Charlotte Pascoe</v>
      </c>
      <c r="L78" s="2" t="s">
        <v>30</v>
      </c>
      <c r="M78" s="3" t="s">
        <v>37</v>
      </c>
      <c r="N78" s="3" t="s">
        <v>30</v>
      </c>
      <c r="O78" s="180" t="s">
        <v>1394</v>
      </c>
      <c r="P78" s="3" t="s">
        <v>30</v>
      </c>
      <c r="Q78" s="3" t="s">
        <v>30</v>
      </c>
    </row>
    <row r="79" spans="1:17" s="3" customFormat="1">
      <c r="A79" s="3" t="s">
        <v>4328</v>
      </c>
      <c r="B79" s="3" t="s">
        <v>31</v>
      </c>
      <c r="C79" s="3" t="s">
        <v>4328</v>
      </c>
      <c r="D79" s="3" t="s">
        <v>31</v>
      </c>
      <c r="E79" s="3" t="s">
        <v>4329</v>
      </c>
      <c r="F79" s="3" t="s">
        <v>162</v>
      </c>
      <c r="G79" s="3" t="str">
        <f>party!$A$57</f>
        <v>Eric Larour</v>
      </c>
      <c r="H79" s="3" t="str">
        <f>party!$A$58</f>
        <v>Sophie Nowicki</v>
      </c>
      <c r="I79" s="3" t="str">
        <f>party!$A$59</f>
        <v>Tony Payne</v>
      </c>
      <c r="K79" s="3" t="str">
        <f>party!$A$6</f>
        <v>Charlotte Pascoe</v>
      </c>
      <c r="L79" s="2" t="s">
        <v>30</v>
      </c>
      <c r="M79" s="3" t="s">
        <v>31</v>
      </c>
      <c r="N79" s="3" t="s">
        <v>30</v>
      </c>
      <c r="O79" s="180"/>
      <c r="P79" s="3" t="s">
        <v>30</v>
      </c>
      <c r="Q79" s="3" t="s">
        <v>30</v>
      </c>
    </row>
    <row r="80" spans="1:17" s="7" customFormat="1" ht="30">
      <c r="A80" s="7" t="s">
        <v>4507</v>
      </c>
      <c r="B80" s="7" t="s">
        <v>4508</v>
      </c>
      <c r="C80" s="7" t="s">
        <v>4509</v>
      </c>
      <c r="D80" s="7" t="s">
        <v>4510</v>
      </c>
      <c r="E80" s="7" t="s">
        <v>8062</v>
      </c>
      <c r="F80" s="7" t="s">
        <v>70</v>
      </c>
      <c r="G80" s="7" t="str">
        <f>party!$A$61</f>
        <v>Gerhard Krinner</v>
      </c>
      <c r="H80" s="7" t="str">
        <f>party!$A$62</f>
        <v>Sonia Seneviratne</v>
      </c>
      <c r="I80" s="7" t="str">
        <f>party!$A$65</f>
        <v>Hyungjun Kim</v>
      </c>
      <c r="K80" s="7" t="str">
        <f>party!$A$6</f>
        <v>Charlotte Pascoe</v>
      </c>
      <c r="L80" s="8" t="s">
        <v>30</v>
      </c>
      <c r="M80" s="7" t="s">
        <v>4511</v>
      </c>
      <c r="N80" s="7" t="s">
        <v>30</v>
      </c>
      <c r="O80" s="103" t="s">
        <v>4512</v>
      </c>
      <c r="P80" s="7" t="s">
        <v>30</v>
      </c>
      <c r="Q80" s="7" t="s">
        <v>30</v>
      </c>
    </row>
    <row r="81" spans="1:17" s="7" customFormat="1" ht="30">
      <c r="A81" s="7" t="s">
        <v>4690</v>
      </c>
      <c r="B81" s="7" t="s">
        <v>4691</v>
      </c>
      <c r="C81" s="7" t="s">
        <v>4692</v>
      </c>
      <c r="D81" s="7" t="s">
        <v>4693</v>
      </c>
      <c r="E81" s="7" t="s">
        <v>4694</v>
      </c>
      <c r="F81" s="7" t="s">
        <v>70</v>
      </c>
      <c r="G81" s="7" t="str">
        <f>party!$A$10</f>
        <v>George Hurtt</v>
      </c>
      <c r="H81" s="7" t="str">
        <f>party!$A$67</f>
        <v>David Lawrence</v>
      </c>
      <c r="K81" s="7" t="str">
        <f>party!$A$6</f>
        <v>Charlotte Pascoe</v>
      </c>
      <c r="L81" s="8" t="s">
        <v>30</v>
      </c>
      <c r="M81" s="7" t="s">
        <v>888</v>
      </c>
      <c r="N81" s="7" t="s">
        <v>30</v>
      </c>
      <c r="O81" s="103" t="s">
        <v>296</v>
      </c>
      <c r="P81" s="7" t="s">
        <v>30</v>
      </c>
      <c r="Q81" s="7" t="s">
        <v>30</v>
      </c>
    </row>
    <row r="82" spans="1:17" ht="45">
      <c r="A82" s="3" t="s">
        <v>8058</v>
      </c>
      <c r="B82" s="3" t="s">
        <v>8059</v>
      </c>
      <c r="C82" s="3" t="s">
        <v>8065</v>
      </c>
      <c r="D82" s="3" t="s">
        <v>8060</v>
      </c>
      <c r="E82" s="1" t="s">
        <v>8061</v>
      </c>
      <c r="F82" s="3" t="s">
        <v>70</v>
      </c>
      <c r="G82" s="7" t="str">
        <f>party!$A$68</f>
        <v>Gokhan Danabasoglu</v>
      </c>
      <c r="H82" s="7" t="str">
        <f>party!$A$49</f>
        <v>Stephen Griffies</v>
      </c>
      <c r="I82" s="7" t="str">
        <f>party!$A$69</f>
        <v>James Orr</v>
      </c>
      <c r="K82" s="3" t="str">
        <f>party!$A$6</f>
        <v>Charlotte Pascoe</v>
      </c>
      <c r="L82" s="2" t="s">
        <v>30</v>
      </c>
      <c r="M82" s="2" t="s">
        <v>4799</v>
      </c>
      <c r="N82" s="2" t="s">
        <v>30</v>
      </c>
      <c r="O82" s="28" t="s">
        <v>4800</v>
      </c>
      <c r="P82" s="2" t="s">
        <v>30</v>
      </c>
      <c r="Q82" s="2" t="s">
        <v>30</v>
      </c>
    </row>
    <row r="83" spans="1:17" ht="45">
      <c r="A83" s="3" t="s">
        <v>8063</v>
      </c>
      <c r="B83" s="3" t="s">
        <v>8064</v>
      </c>
      <c r="C83" s="3" t="s">
        <v>8066</v>
      </c>
      <c r="D83" s="3" t="s">
        <v>8067</v>
      </c>
      <c r="E83" s="1" t="s">
        <v>8068</v>
      </c>
      <c r="F83" s="3" t="s">
        <v>70</v>
      </c>
      <c r="G83" s="7" t="str">
        <f>party!$A$68</f>
        <v>Gokhan Danabasoglu</v>
      </c>
      <c r="H83" s="7" t="str">
        <f>party!$A$49</f>
        <v>Stephen Griffies</v>
      </c>
      <c r="I83" s="7" t="str">
        <f>party!$A$69</f>
        <v>James Orr</v>
      </c>
      <c r="K83" s="3" t="str">
        <f>party!$A$6</f>
        <v>Charlotte Pascoe</v>
      </c>
      <c r="L83" s="2" t="s">
        <v>30</v>
      </c>
      <c r="M83" s="2" t="s">
        <v>4799</v>
      </c>
      <c r="N83" s="2" t="s">
        <v>30</v>
      </c>
      <c r="O83" s="28" t="s">
        <v>4800</v>
      </c>
      <c r="P83" s="2" t="s">
        <v>30</v>
      </c>
      <c r="Q83" s="2" t="s">
        <v>30</v>
      </c>
    </row>
    <row r="84" spans="1:17" s="8" customFormat="1" ht="90">
      <c r="A84" s="7" t="s">
        <v>5931</v>
      </c>
      <c r="B84" s="7" t="s">
        <v>5166</v>
      </c>
      <c r="C84" s="3" t="s">
        <v>5167</v>
      </c>
      <c r="D84" s="7" t="s">
        <v>5168</v>
      </c>
      <c r="E84" s="7" t="s">
        <v>5169</v>
      </c>
      <c r="F84" s="8" t="s">
        <v>70</v>
      </c>
      <c r="G84" s="3" t="str">
        <f>party!$A$74</f>
        <v>Davide Zanchettin</v>
      </c>
      <c r="H84" s="3" t="str">
        <f>party!$A$75</f>
        <v>Claudia Timmreck</v>
      </c>
      <c r="I84" s="3" t="str">
        <f>party!$A$76</f>
        <v>Myriam Khodri</v>
      </c>
      <c r="J8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4" s="3" t="str">
        <f>party!$A$6</f>
        <v>Charlotte Pascoe</v>
      </c>
      <c r="L84" s="8" t="s">
        <v>30</v>
      </c>
      <c r="M84" s="8" t="s">
        <v>5170</v>
      </c>
      <c r="N84" s="8" t="s">
        <v>30</v>
      </c>
      <c r="O84" s="28" t="s">
        <v>5171</v>
      </c>
      <c r="P84" s="8" t="s">
        <v>30</v>
      </c>
      <c r="Q84" s="8" t="s">
        <v>30</v>
      </c>
    </row>
    <row r="85" spans="1:17" s="8" customFormat="1" ht="90">
      <c r="A85" s="7" t="s">
        <v>5205</v>
      </c>
      <c r="B85" s="7" t="s">
        <v>5206</v>
      </c>
      <c r="C85" s="7" t="s">
        <v>5205</v>
      </c>
      <c r="D85" s="7" t="s">
        <v>2731</v>
      </c>
      <c r="E85" s="7" t="s">
        <v>5207</v>
      </c>
      <c r="F85" s="8" t="s">
        <v>70</v>
      </c>
      <c r="G85" s="3" t="str">
        <f>party!$A$74</f>
        <v>Davide Zanchettin</v>
      </c>
      <c r="H85" s="3" t="str">
        <f>party!$A$75</f>
        <v>Claudia Timmreck</v>
      </c>
      <c r="I85" s="3" t="str">
        <f>party!$A$76</f>
        <v>Myriam Khodri</v>
      </c>
      <c r="J8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5" s="3" t="str">
        <f>party!$A$6</f>
        <v>Charlotte Pascoe</v>
      </c>
      <c r="L85" s="8" t="s">
        <v>30</v>
      </c>
      <c r="M85" s="8" t="s">
        <v>2731</v>
      </c>
      <c r="N85" s="8" t="s">
        <v>30</v>
      </c>
      <c r="O85" s="28"/>
      <c r="P85" s="8" t="s">
        <v>30</v>
      </c>
      <c r="Q85" s="8" t="s">
        <v>30</v>
      </c>
    </row>
    <row r="86" spans="1:17" ht="90">
      <c r="A86" s="3" t="s">
        <v>5212</v>
      </c>
      <c r="B86" s="3" t="s">
        <v>5217</v>
      </c>
      <c r="C86" s="3" t="s">
        <v>5213</v>
      </c>
      <c r="D86" s="3" t="s">
        <v>5214</v>
      </c>
      <c r="E86" s="3" t="s">
        <v>5216</v>
      </c>
      <c r="F86" s="3" t="s">
        <v>70</v>
      </c>
      <c r="G86" s="3" t="str">
        <f>party!$A$74</f>
        <v>Davide Zanchettin</v>
      </c>
      <c r="H86" s="3" t="str">
        <f>party!$A$75</f>
        <v>Claudia Timmreck</v>
      </c>
      <c r="I86" s="3" t="str">
        <f>party!$A$76</f>
        <v>Myriam Khodri</v>
      </c>
      <c r="J8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6" s="3" t="str">
        <f>party!$A$6</f>
        <v>Charlotte Pascoe</v>
      </c>
      <c r="L86" s="2" t="s">
        <v>30</v>
      </c>
      <c r="M86" s="2" t="s">
        <v>687</v>
      </c>
      <c r="N86" s="2" t="s">
        <v>30</v>
      </c>
      <c r="O86" s="28" t="s">
        <v>5215</v>
      </c>
      <c r="P86" s="2" t="s">
        <v>30</v>
      </c>
      <c r="Q86" s="2" t="s">
        <v>30</v>
      </c>
    </row>
    <row r="87" spans="1:17" s="8" customFormat="1">
      <c r="A87" s="7" t="s">
        <v>5932</v>
      </c>
      <c r="B87" s="7" t="s">
        <v>5933</v>
      </c>
      <c r="C87" s="7" t="s">
        <v>5932</v>
      </c>
      <c r="D87" s="7" t="s">
        <v>5933</v>
      </c>
      <c r="E87" s="7" t="s">
        <v>5934</v>
      </c>
      <c r="F87" s="8" t="s">
        <v>70</v>
      </c>
      <c r="G87" s="3" t="str">
        <f>party!$A$57</f>
        <v>Eric Larour</v>
      </c>
      <c r="H87" s="3" t="str">
        <f>party!$A$58</f>
        <v>Sophie Nowicki</v>
      </c>
      <c r="I87" s="3" t="str">
        <f>party!$A$59</f>
        <v>Tony Payne</v>
      </c>
      <c r="K87" s="3" t="str">
        <f>party!$A$6</f>
        <v>Charlotte Pascoe</v>
      </c>
      <c r="L87" s="2" t="s">
        <v>30</v>
      </c>
      <c r="M87" s="3" t="s">
        <v>5933</v>
      </c>
      <c r="N87" s="3" t="s">
        <v>30</v>
      </c>
      <c r="O87" s="28"/>
      <c r="P87" s="8" t="s">
        <v>30</v>
      </c>
      <c r="Q87" s="8" t="s">
        <v>30</v>
      </c>
    </row>
    <row r="88" spans="1:17">
      <c r="A88" s="1" t="s">
        <v>6260</v>
      </c>
      <c r="B88" s="1" t="s">
        <v>6261</v>
      </c>
      <c r="C88" s="1" t="s">
        <v>6260</v>
      </c>
      <c r="D88" s="1" t="s">
        <v>6261</v>
      </c>
      <c r="E88" s="1" t="s">
        <v>6262</v>
      </c>
      <c r="F88" s="8" t="s">
        <v>70</v>
      </c>
      <c r="G88" s="3" t="str">
        <f>party!$A$55</f>
        <v>Rein Haarsma</v>
      </c>
      <c r="H88" s="3" t="str">
        <f>party!$A$56</f>
        <v>Malcolm Roberts</v>
      </c>
      <c r="K88" s="3" t="str">
        <f>party!$A$6</f>
        <v>Charlotte Pascoe</v>
      </c>
      <c r="L88" s="2" t="s">
        <v>30</v>
      </c>
      <c r="M88" t="s">
        <v>32</v>
      </c>
      <c r="N88" t="s">
        <v>30</v>
      </c>
      <c r="P88" s="8" t="s">
        <v>2749</v>
      </c>
      <c r="Q88" s="8" t="s">
        <v>30</v>
      </c>
    </row>
    <row r="89" spans="1:17" ht="60">
      <c r="A89" s="3" t="s">
        <v>6429</v>
      </c>
      <c r="B89" s="3" t="s">
        <v>6430</v>
      </c>
      <c r="C89" s="3" t="s">
        <v>6431</v>
      </c>
      <c r="D89" s="3" t="s">
        <v>6432</v>
      </c>
      <c r="E89" s="3" t="s">
        <v>6433</v>
      </c>
      <c r="F89" s="7" t="s">
        <v>70</v>
      </c>
      <c r="G89" s="7" t="str">
        <f>party!$A$45</f>
        <v>George Boer</v>
      </c>
      <c r="H89" s="7" t="str">
        <f>party!$A$46</f>
        <v>Doug Smith</v>
      </c>
      <c r="J89" s="22"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K89" s="3" t="str">
        <f>party!$A$6</f>
        <v>Charlotte Pascoe</v>
      </c>
      <c r="L89" s="2" t="s">
        <v>30</v>
      </c>
      <c r="M89" t="s">
        <v>6434</v>
      </c>
      <c r="N89" t="s">
        <v>30</v>
      </c>
      <c r="O89" s="29" t="s">
        <v>6435</v>
      </c>
      <c r="P89" s="8" t="s">
        <v>30</v>
      </c>
      <c r="Q89" s="7" t="s">
        <v>6436</v>
      </c>
    </row>
    <row r="90" spans="1:17" ht="90">
      <c r="A90" s="3" t="s">
        <v>6490</v>
      </c>
      <c r="B90" s="3" t="s">
        <v>6493</v>
      </c>
      <c r="C90" s="3" t="s">
        <v>6491</v>
      </c>
      <c r="D90" s="3" t="s">
        <v>6492</v>
      </c>
      <c r="E90" s="3" t="s">
        <v>6495</v>
      </c>
      <c r="F90" s="8" t="s">
        <v>70</v>
      </c>
      <c r="G90" s="7" t="str">
        <f>party!$A$77</f>
        <v>ISMIP6 email</v>
      </c>
      <c r="H90" s="7" t="str">
        <f>party!$A$78</f>
        <v>ISMIP6 leads</v>
      </c>
      <c r="J90" s="22" t="str">
        <f>references!$D$124</f>
        <v>InitMIP web page</v>
      </c>
      <c r="K90" s="3" t="str">
        <f>party!$A$6</f>
        <v>Charlotte Pascoe</v>
      </c>
      <c r="L90" s="2" t="s">
        <v>30</v>
      </c>
      <c r="M90" s="2" t="s">
        <v>1014</v>
      </c>
      <c r="N90" s="2" t="s">
        <v>30</v>
      </c>
      <c r="O90" s="27" t="s">
        <v>337</v>
      </c>
      <c r="P90" s="8" t="s">
        <v>30</v>
      </c>
      <c r="Q90" s="7" t="s">
        <v>6494</v>
      </c>
    </row>
    <row r="91" spans="1:17" ht="75">
      <c r="A91" s="3" t="s">
        <v>6850</v>
      </c>
      <c r="B91" s="3" t="s">
        <v>6847</v>
      </c>
      <c r="C91" s="3" t="s">
        <v>6851</v>
      </c>
      <c r="D91" s="3" t="s">
        <v>6831</v>
      </c>
      <c r="E91" s="3" t="s">
        <v>6852</v>
      </c>
      <c r="F91" s="8" t="s">
        <v>70</v>
      </c>
      <c r="G91" s="2" t="str">
        <f>party!$A$46</f>
        <v>Doug Smith</v>
      </c>
      <c r="H91" s="2" t="str">
        <f>party!$A$82</f>
        <v>James Screen</v>
      </c>
      <c r="I91" s="2" t="str">
        <f>party!$A$83</f>
        <v>Clara Deser</v>
      </c>
      <c r="J91" s="3"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K91" s="3" t="str">
        <f>party!$A$6</f>
        <v>Charlotte Pascoe</v>
      </c>
      <c r="L91" s="2" t="s">
        <v>30</v>
      </c>
      <c r="M91" s="2" t="s">
        <v>6848</v>
      </c>
      <c r="N91" s="2" t="s">
        <v>30</v>
      </c>
      <c r="O91" s="27" t="s">
        <v>6849</v>
      </c>
      <c r="P91" s="8" t="s">
        <v>30</v>
      </c>
      <c r="Q91" s="2" t="s">
        <v>30</v>
      </c>
    </row>
    <row r="92" spans="1:17" s="2" customFormat="1" ht="60">
      <c r="A92" s="3" t="s">
        <v>6983</v>
      </c>
      <c r="B92" s="3" t="s">
        <v>6984</v>
      </c>
      <c r="C92" s="3" t="s">
        <v>6985</v>
      </c>
      <c r="D92" s="3" t="s">
        <v>6987</v>
      </c>
      <c r="E92" s="3" t="s">
        <v>6986</v>
      </c>
      <c r="F92" s="8" t="s">
        <v>162</v>
      </c>
      <c r="G92" s="2" t="str">
        <f>party!$A$84</f>
        <v>David P Keller</v>
      </c>
      <c r="J92" s="3" t="str">
        <f>references!$D$128</f>
        <v>Keller, D. P., A. Lenton, V. Scott, N. E. Vaughan, N. Bauer, D. Ji, C. D. Jones, B. Kravitz, H. Muri, K. Zickfeld (2018), The Carbon Dioxide Removal Model Intercomparison Project (CDR-MIP): Rationale and experimental protocol for CMIP6, Geosci. Model Dev., 11, 1133-1160</v>
      </c>
      <c r="K92" s="3" t="str">
        <f>party!$A$6</f>
        <v>Charlotte Pascoe</v>
      </c>
      <c r="L92" s="2" t="s">
        <v>30</v>
      </c>
      <c r="M92" s="2" t="s">
        <v>415</v>
      </c>
      <c r="N92" s="2" t="s">
        <v>2749</v>
      </c>
      <c r="O92" s="27"/>
      <c r="P92" s="8" t="s">
        <v>30</v>
      </c>
      <c r="Q92" s="2" t="s">
        <v>30</v>
      </c>
    </row>
    <row r="93" spans="1:17" s="2" customFormat="1" ht="60">
      <c r="A93" s="3" t="s">
        <v>6989</v>
      </c>
      <c r="B93" s="3" t="s">
        <v>6990</v>
      </c>
      <c r="C93" s="3" t="s">
        <v>6991</v>
      </c>
      <c r="D93" s="3" t="s">
        <v>6992</v>
      </c>
      <c r="E93" s="3" t="s">
        <v>6993</v>
      </c>
      <c r="F93" s="8" t="s">
        <v>162</v>
      </c>
      <c r="G93" s="2" t="str">
        <f>party!$A$84</f>
        <v>David P Keller</v>
      </c>
      <c r="J93" s="3" t="str">
        <f>references!$D$128</f>
        <v>Keller, D. P., A. Lenton, V. Scott, N. E. Vaughan, N. Bauer, D. Ji, C. D. Jones, B. Kravitz, H. Muri, K. Zickfeld (2018), The Carbon Dioxide Removal Model Intercomparison Project (CDR-MIP): Rationale and experimental protocol for CMIP6, Geosci. Model Dev., 11, 1133-1160</v>
      </c>
      <c r="K93" s="3" t="str">
        <f>party!$A$6</f>
        <v>Charlotte Pascoe</v>
      </c>
      <c r="L93" s="2" t="s">
        <v>30</v>
      </c>
      <c r="M93" s="2" t="s">
        <v>415</v>
      </c>
      <c r="N93" s="2" t="s">
        <v>2749</v>
      </c>
      <c r="O93" s="27"/>
      <c r="P93" s="8" t="s">
        <v>30</v>
      </c>
      <c r="Q93" s="2" t="s">
        <v>30</v>
      </c>
    </row>
    <row r="94" spans="1:17" s="8" customFormat="1" ht="60">
      <c r="A94" s="7" t="s">
        <v>7007</v>
      </c>
      <c r="B94" s="7" t="s">
        <v>7006</v>
      </c>
      <c r="C94" s="7" t="s">
        <v>7005</v>
      </c>
      <c r="D94" s="7" t="s">
        <v>7006</v>
      </c>
      <c r="E94" s="7" t="s">
        <v>7008</v>
      </c>
      <c r="F94" s="8" t="s">
        <v>162</v>
      </c>
      <c r="G94" s="8" t="str">
        <f>party!$A$25</f>
        <v>Veronika Eyring</v>
      </c>
      <c r="J94" s="7" t="str">
        <f>references!$D$42</f>
        <v>Eyring, V., S. Bony, G. A. Meehl, C. Senior, B. Stevens, R. J. Stouffer, K. E. Taylor (2016), Overview of the Coupled Model Intercomparison Project Phase 6 (CMIP6) experimental design and organization, Geosci. Model Dev., 9, 1937-1958</v>
      </c>
      <c r="K94" s="7" t="str">
        <f>party!$A$6</f>
        <v>Charlotte Pascoe</v>
      </c>
      <c r="L94" s="8" t="b">
        <v>1</v>
      </c>
      <c r="N94" s="8" t="s">
        <v>30</v>
      </c>
      <c r="O94" s="28"/>
    </row>
    <row r="95" spans="1:17" s="2" customFormat="1" ht="60">
      <c r="A95" s="3" t="s">
        <v>7074</v>
      </c>
      <c r="B95" s="3" t="s">
        <v>7075</v>
      </c>
      <c r="C95" s="3" t="s">
        <v>7076</v>
      </c>
      <c r="D95" s="3" t="s">
        <v>2448</v>
      </c>
      <c r="E95" s="3" t="s">
        <v>7081</v>
      </c>
      <c r="F95" s="8" t="s">
        <v>162</v>
      </c>
      <c r="G95" s="2" t="str">
        <f>party!$A$84</f>
        <v>David P Keller</v>
      </c>
      <c r="J95" s="3" t="str">
        <f>references!$D$128</f>
        <v>Keller, D. P., A. Lenton, V. Scott, N. E. Vaughan, N. Bauer, D. Ji, C. D. Jones, B. Kravitz, H. Muri, K. Zickfeld (2018), The Carbon Dioxide Removal Model Intercomparison Project (CDR-MIP): Rationale and experimental protocol for CMIP6, Geosci. Model Dev., 11, 1133-1160</v>
      </c>
      <c r="K95" s="3" t="str">
        <f>party!$A$6</f>
        <v>Charlotte Pascoe</v>
      </c>
      <c r="L95" s="2" t="s">
        <v>30</v>
      </c>
      <c r="M95" s="2" t="s">
        <v>1014</v>
      </c>
      <c r="N95" s="2" t="s">
        <v>30</v>
      </c>
      <c r="O95" s="27"/>
      <c r="P95" s="8" t="s">
        <v>30</v>
      </c>
      <c r="Q95" s="2" t="s">
        <v>30</v>
      </c>
    </row>
    <row r="96" spans="1:17" s="271" customFormat="1" ht="60">
      <c r="A96" s="301" t="s">
        <v>7117</v>
      </c>
      <c r="B96" s="301" t="s">
        <v>7118</v>
      </c>
      <c r="C96" s="301" t="s">
        <v>7119</v>
      </c>
      <c r="D96" s="301" t="s">
        <v>7120</v>
      </c>
      <c r="E96" s="301" t="s">
        <v>7101</v>
      </c>
      <c r="F96" s="302" t="s">
        <v>70</v>
      </c>
      <c r="G96" s="302" t="str">
        <f>party!$A$84</f>
        <v>David P Keller</v>
      </c>
      <c r="H96" s="302"/>
      <c r="I96" s="302"/>
      <c r="J96" s="301" t="str">
        <f>references!$D$128</f>
        <v>Keller, D. P., A. Lenton, V. Scott, N. E. Vaughan, N. Bauer, D. Ji, C. D. Jones, B. Kravitz, H. Muri, K. Zickfeld (2018), The Carbon Dioxide Removal Model Intercomparison Project (CDR-MIP): Rationale and experimental protocol for CMIP6, Geosci. Model Dev., 11, 1133-1160</v>
      </c>
      <c r="K96" s="301" t="str">
        <f>party!$A$6</f>
        <v>Charlotte Pascoe</v>
      </c>
      <c r="L96" s="302" t="s">
        <v>30</v>
      </c>
      <c r="M96" s="302" t="s">
        <v>335</v>
      </c>
      <c r="N96" s="302" t="s">
        <v>30</v>
      </c>
      <c r="O96" s="303" t="s">
        <v>1394</v>
      </c>
      <c r="P96" s="302" t="s">
        <v>30</v>
      </c>
      <c r="Q96" s="302" t="s">
        <v>30</v>
      </c>
    </row>
    <row r="97" spans="1:17" s="2" customFormat="1" ht="60">
      <c r="A97" s="3" t="s">
        <v>7078</v>
      </c>
      <c r="B97" s="301" t="s">
        <v>7134</v>
      </c>
      <c r="C97" s="3" t="s">
        <v>7084</v>
      </c>
      <c r="D97" s="301" t="s">
        <v>7096</v>
      </c>
      <c r="E97" s="3" t="s">
        <v>7102</v>
      </c>
      <c r="F97" s="302" t="s">
        <v>70</v>
      </c>
      <c r="G97" s="302" t="str">
        <f>party!$A$84</f>
        <v>David P Keller</v>
      </c>
      <c r="H97" s="302"/>
      <c r="I97" s="302"/>
      <c r="J97" s="301" t="str">
        <f>references!$D$128</f>
        <v>Keller, D. P., A. Lenton, V. Scott, N. E. Vaughan, N. Bauer, D. Ji, C. D. Jones, B. Kravitz, H. Muri, K. Zickfeld (2018), The Carbon Dioxide Removal Model Intercomparison Project (CDR-MIP): Rationale and experimental protocol for CMIP6, Geosci. Model Dev., 11, 1133-1160</v>
      </c>
      <c r="K97" s="301" t="str">
        <f>party!$A$6</f>
        <v>Charlotte Pascoe</v>
      </c>
      <c r="L97" s="302" t="s">
        <v>30</v>
      </c>
      <c r="M97" s="302" t="s">
        <v>335</v>
      </c>
      <c r="N97" s="302" t="s">
        <v>30</v>
      </c>
      <c r="O97" s="303" t="s">
        <v>1394</v>
      </c>
      <c r="P97" s="302" t="s">
        <v>30</v>
      </c>
      <c r="Q97" s="302" t="s">
        <v>30</v>
      </c>
    </row>
    <row r="98" spans="1:17" s="2" customFormat="1" ht="60">
      <c r="A98" s="3" t="s">
        <v>7079</v>
      </c>
      <c r="B98" s="3" t="s">
        <v>7135</v>
      </c>
      <c r="C98" s="3" t="s">
        <v>7080</v>
      </c>
      <c r="D98" s="301" t="s">
        <v>7095</v>
      </c>
      <c r="E98" s="3" t="s">
        <v>7103</v>
      </c>
      <c r="F98" s="302" t="s">
        <v>70</v>
      </c>
      <c r="G98" s="302" t="str">
        <f>party!$A$84</f>
        <v>David P Keller</v>
      </c>
      <c r="H98" s="302"/>
      <c r="I98" s="302"/>
      <c r="J98" s="301" t="str">
        <f>references!$D$128</f>
        <v>Keller, D. P., A. Lenton, V. Scott, N. E. Vaughan, N. Bauer, D. Ji, C. D. Jones, B. Kravitz, H. Muri, K. Zickfeld (2018), The Carbon Dioxide Removal Model Intercomparison Project (CDR-MIP): Rationale and experimental protocol for CMIP6, Geosci. Model Dev., 11, 1133-1160</v>
      </c>
      <c r="K98" s="301" t="str">
        <f>party!$A$6</f>
        <v>Charlotte Pascoe</v>
      </c>
      <c r="L98" s="302" t="s">
        <v>30</v>
      </c>
      <c r="M98" s="302" t="s">
        <v>863</v>
      </c>
      <c r="N98" s="302" t="s">
        <v>30</v>
      </c>
      <c r="O98" s="303" t="s">
        <v>864</v>
      </c>
      <c r="P98" s="302" t="s">
        <v>30</v>
      </c>
      <c r="Q98" s="302" t="s">
        <v>30</v>
      </c>
    </row>
    <row r="99" spans="1:17" s="2" customFormat="1" ht="60">
      <c r="A99" s="3" t="s">
        <v>7082</v>
      </c>
      <c r="B99" s="301" t="s">
        <v>7133</v>
      </c>
      <c r="C99" s="3" t="s">
        <v>7083</v>
      </c>
      <c r="D99" s="301" t="s">
        <v>7094</v>
      </c>
      <c r="E99" s="3" t="s">
        <v>7104</v>
      </c>
      <c r="F99" s="302" t="s">
        <v>70</v>
      </c>
      <c r="G99" s="302" t="str">
        <f>party!$A$84</f>
        <v>David P Keller</v>
      </c>
      <c r="H99" s="302"/>
      <c r="I99" s="302"/>
      <c r="J99" s="301" t="str">
        <f>references!$D$128</f>
        <v>Keller, D. P., A. Lenton, V. Scott, N. E. Vaughan, N. Bauer, D. Ji, C. D. Jones, B. Kravitz, H. Muri, K. Zickfeld (2018), The Carbon Dioxide Removal Model Intercomparison Project (CDR-MIP): Rationale and experimental protocol for CMIP6, Geosci. Model Dev., 11, 1133-1160</v>
      </c>
      <c r="K99" s="301" t="str">
        <f>party!$A$6</f>
        <v>Charlotte Pascoe</v>
      </c>
      <c r="L99" s="302" t="s">
        <v>30</v>
      </c>
      <c r="M99" s="302" t="s">
        <v>863</v>
      </c>
      <c r="N99" s="302" t="s">
        <v>30</v>
      </c>
      <c r="O99" s="303" t="s">
        <v>1394</v>
      </c>
      <c r="P99" s="302" t="s">
        <v>30</v>
      </c>
      <c r="Q99" s="302" t="s">
        <v>30</v>
      </c>
    </row>
    <row r="100" spans="1:17" s="2" customFormat="1" ht="60">
      <c r="A100" s="3" t="s">
        <v>7085</v>
      </c>
      <c r="B100" s="301" t="s">
        <v>7132</v>
      </c>
      <c r="C100" s="3" t="s">
        <v>7086</v>
      </c>
      <c r="D100" s="301" t="s">
        <v>7093</v>
      </c>
      <c r="E100" s="3" t="s">
        <v>7105</v>
      </c>
      <c r="F100" s="302" t="s">
        <v>70</v>
      </c>
      <c r="G100" s="302" t="str">
        <f>party!$A$84</f>
        <v>David P Keller</v>
      </c>
      <c r="H100" s="302"/>
      <c r="I100" s="302"/>
      <c r="J100" s="301" t="str">
        <f>references!$D$128</f>
        <v>Keller, D. P., A. Lenton, V. Scott, N. E. Vaughan, N. Bauer, D. Ji, C. D. Jones, B. Kravitz, H. Muri, K. Zickfeld (2018), The Carbon Dioxide Removal Model Intercomparison Project (CDR-MIP): Rationale and experimental protocol for CMIP6, Geosci. Model Dev., 11, 1133-1160</v>
      </c>
      <c r="K100" s="301" t="str">
        <f>party!$A$6</f>
        <v>Charlotte Pascoe</v>
      </c>
      <c r="L100" s="302" t="s">
        <v>30</v>
      </c>
      <c r="M100" s="302" t="s">
        <v>7087</v>
      </c>
      <c r="N100" s="302" t="s">
        <v>30</v>
      </c>
      <c r="O100" s="303" t="s">
        <v>7088</v>
      </c>
      <c r="P100" s="302" t="s">
        <v>30</v>
      </c>
      <c r="Q100" s="302" t="s">
        <v>30</v>
      </c>
    </row>
    <row r="101" spans="1:17" s="2" customFormat="1" ht="60">
      <c r="A101" s="3" t="s">
        <v>7137</v>
      </c>
      <c r="B101" s="301" t="s">
        <v>7131</v>
      </c>
      <c r="C101" s="3" t="s">
        <v>7089</v>
      </c>
      <c r="D101" s="301" t="s">
        <v>7092</v>
      </c>
      <c r="E101" s="3" t="s">
        <v>7106</v>
      </c>
      <c r="F101" s="302" t="s">
        <v>70</v>
      </c>
      <c r="G101" s="302" t="str">
        <f>party!$A$84</f>
        <v>David P Keller</v>
      </c>
      <c r="H101" s="302"/>
      <c r="I101" s="302"/>
      <c r="J101" s="301" t="str">
        <f>references!$D$128</f>
        <v>Keller, D. P., A. Lenton, V. Scott, N. E. Vaughan, N. Bauer, D. Ji, C. D. Jones, B. Kravitz, H. Muri, K. Zickfeld (2018), The Carbon Dioxide Removal Model Intercomparison Project (CDR-MIP): Rationale and experimental protocol for CMIP6, Geosci. Model Dev., 11, 1133-1160</v>
      </c>
      <c r="K101" s="301" t="str">
        <f>party!$A$6</f>
        <v>Charlotte Pascoe</v>
      </c>
      <c r="L101" s="302" t="s">
        <v>30</v>
      </c>
      <c r="M101" s="302" t="s">
        <v>7087</v>
      </c>
      <c r="N101" s="302" t="s">
        <v>30</v>
      </c>
      <c r="O101" s="303" t="s">
        <v>1394</v>
      </c>
      <c r="P101" s="302" t="s">
        <v>30</v>
      </c>
      <c r="Q101" s="302" t="s">
        <v>30</v>
      </c>
    </row>
    <row r="102" spans="1:17" s="2" customFormat="1" ht="60">
      <c r="A102" s="3" t="s">
        <v>7141</v>
      </c>
      <c r="B102" s="26" t="s">
        <v>7143</v>
      </c>
      <c r="C102" s="3" t="s">
        <v>3512</v>
      </c>
      <c r="D102" s="3" t="s">
        <v>7121</v>
      </c>
      <c r="E102" s="3" t="s">
        <v>7142</v>
      </c>
      <c r="F102" s="302" t="s">
        <v>70</v>
      </c>
      <c r="G102" s="302" t="str">
        <f>party!$A$84</f>
        <v>David P Keller</v>
      </c>
      <c r="H102" s="302"/>
      <c r="I102" s="302"/>
      <c r="J102" s="301" t="str">
        <f>references!$D$128</f>
        <v>Keller, D. P., A. Lenton, V. Scott, N. E. Vaughan, N. Bauer, D. Ji, C. D. Jones, B. Kravitz, H. Muri, K. Zickfeld (2018), The Carbon Dioxide Removal Model Intercomparison Project (CDR-MIP): Rationale and experimental protocol for CMIP6, Geosci. Model Dev., 11, 1133-1160</v>
      </c>
      <c r="K102" s="301" t="str">
        <f>party!$A$6</f>
        <v>Charlotte Pascoe</v>
      </c>
      <c r="L102" s="2" t="s">
        <v>30</v>
      </c>
      <c r="M102" s="2" t="s">
        <v>415</v>
      </c>
      <c r="N102" s="2" t="s">
        <v>30</v>
      </c>
      <c r="O102" s="27" t="s">
        <v>3515</v>
      </c>
      <c r="P102" s="2" t="s">
        <v>30</v>
      </c>
      <c r="Q102" s="2" t="s">
        <v>30</v>
      </c>
    </row>
    <row r="103" spans="1:17" s="2" customFormat="1" ht="60">
      <c r="A103" s="3" t="s">
        <v>7090</v>
      </c>
      <c r="B103" s="26" t="s">
        <v>7130</v>
      </c>
      <c r="C103" s="3" t="s">
        <v>7091</v>
      </c>
      <c r="D103" s="3" t="s">
        <v>7099</v>
      </c>
      <c r="E103" s="3" t="s">
        <v>7108</v>
      </c>
      <c r="F103" s="302" t="s">
        <v>70</v>
      </c>
      <c r="G103" s="302" t="str">
        <f>party!$A$84</f>
        <v>David P Keller</v>
      </c>
      <c r="H103" s="302"/>
      <c r="I103" s="302"/>
      <c r="J103" s="301" t="str">
        <f>references!$D$128</f>
        <v>Keller, D. P., A. Lenton, V. Scott, N. E. Vaughan, N. Bauer, D. Ji, C. D. Jones, B. Kravitz, H. Muri, K. Zickfeld (2018), The Carbon Dioxide Removal Model Intercomparison Project (CDR-MIP): Rationale and experimental protocol for CMIP6, Geosci. Model Dev., 11, 1133-1160</v>
      </c>
      <c r="K103" s="301" t="str">
        <f>party!$A$6</f>
        <v>Charlotte Pascoe</v>
      </c>
      <c r="L103" s="2" t="s">
        <v>30</v>
      </c>
      <c r="M103" s="2" t="s">
        <v>7122</v>
      </c>
      <c r="N103" s="2" t="s">
        <v>30</v>
      </c>
      <c r="O103" s="27" t="s">
        <v>416</v>
      </c>
      <c r="P103" s="2" t="s">
        <v>30</v>
      </c>
      <c r="Q103" s="2" t="s">
        <v>30</v>
      </c>
    </row>
    <row r="104" spans="1:17" s="2" customFormat="1" ht="60">
      <c r="A104" s="3" t="s">
        <v>7599</v>
      </c>
      <c r="B104" s="3" t="s">
        <v>7600</v>
      </c>
      <c r="C104" s="3" t="s">
        <v>7601</v>
      </c>
      <c r="D104" s="3" t="s">
        <v>7602</v>
      </c>
      <c r="E104" s="3" t="s">
        <v>7603</v>
      </c>
      <c r="F104" s="302" t="s">
        <v>162</v>
      </c>
      <c r="G104" s="302" t="str">
        <f>party!$A$84</f>
        <v>David P Keller</v>
      </c>
      <c r="H104" s="302"/>
      <c r="I104" s="302"/>
      <c r="J104" s="301" t="str">
        <f>references!$D$128</f>
        <v>Keller, D. P., A. Lenton, V. Scott, N. E. Vaughan, N. Bauer, D. Ji, C. D. Jones, B. Kravitz, H. Muri, K. Zickfeld (2018), The Carbon Dioxide Removal Model Intercomparison Project (CDR-MIP): Rationale and experimental protocol for CMIP6, Geosci. Model Dev., 11, 1133-1160</v>
      </c>
      <c r="K104" s="301" t="str">
        <f>party!$A$6</f>
        <v>Charlotte Pascoe</v>
      </c>
      <c r="L104" s="2" t="s">
        <v>30</v>
      </c>
      <c r="M104" s="2" t="s">
        <v>7123</v>
      </c>
      <c r="N104" s="2" t="s">
        <v>30</v>
      </c>
      <c r="O104" s="27" t="s">
        <v>7611</v>
      </c>
      <c r="P104" s="2" t="s">
        <v>30</v>
      </c>
      <c r="Q104" s="2" t="s">
        <v>30</v>
      </c>
    </row>
    <row r="105" spans="1:17" s="2" customFormat="1" ht="60">
      <c r="A105" s="3" t="s">
        <v>7097</v>
      </c>
      <c r="B105" s="3" t="s">
        <v>7129</v>
      </c>
      <c r="C105" s="3" t="s">
        <v>7098</v>
      </c>
      <c r="D105" s="3" t="s">
        <v>7100</v>
      </c>
      <c r="E105" s="3" t="s">
        <v>7107</v>
      </c>
      <c r="F105" s="302" t="s">
        <v>162</v>
      </c>
      <c r="G105" s="302" t="str">
        <f>party!$A$84</f>
        <v>David P Keller</v>
      </c>
      <c r="H105" s="302"/>
      <c r="I105" s="302"/>
      <c r="J105" s="301" t="str">
        <f>references!$D$128</f>
        <v>Keller, D. P., A. Lenton, V. Scott, N. E. Vaughan, N. Bauer, D. Ji, C. D. Jones, B. Kravitz, H. Muri, K. Zickfeld (2018), The Carbon Dioxide Removal Model Intercomparison Project (CDR-MIP): Rationale and experimental protocol for CMIP6, Geosci. Model Dev., 11, 1133-1160</v>
      </c>
      <c r="K105" s="301" t="str">
        <f>party!$A$6</f>
        <v>Charlotte Pascoe</v>
      </c>
      <c r="L105" s="2" t="s">
        <v>30</v>
      </c>
      <c r="M105" s="2" t="s">
        <v>7123</v>
      </c>
      <c r="N105" s="2" t="s">
        <v>30</v>
      </c>
      <c r="O105" s="27" t="s">
        <v>7611</v>
      </c>
      <c r="P105" s="2" t="s">
        <v>30</v>
      </c>
      <c r="Q105" s="2" t="s">
        <v>30</v>
      </c>
    </row>
    <row r="106" spans="1:17" s="2" customFormat="1" ht="60">
      <c r="A106" s="3" t="s">
        <v>7124</v>
      </c>
      <c r="B106" s="3" t="s">
        <v>7125</v>
      </c>
      <c r="C106" s="3" t="s">
        <v>7126</v>
      </c>
      <c r="D106" s="3" t="s">
        <v>7109</v>
      </c>
      <c r="E106" s="3" t="s">
        <v>7114</v>
      </c>
      <c r="F106" s="302" t="s">
        <v>162</v>
      </c>
      <c r="G106" s="302" t="str">
        <f>party!$A$84</f>
        <v>David P Keller</v>
      </c>
      <c r="H106" s="302"/>
      <c r="I106" s="302"/>
      <c r="J106" s="301" t="str">
        <f>references!$D$128</f>
        <v>Keller, D. P., A. Lenton, V. Scott, N. E. Vaughan, N. Bauer, D. Ji, C. D. Jones, B. Kravitz, H. Muri, K. Zickfeld (2018), The Carbon Dioxide Removal Model Intercomparison Project (CDR-MIP): Rationale and experimental protocol for CMIP6, Geosci. Model Dev., 11, 1133-1160</v>
      </c>
      <c r="K106" s="301" t="str">
        <f>party!$A$6</f>
        <v>Charlotte Pascoe</v>
      </c>
      <c r="L106" s="2" t="s">
        <v>30</v>
      </c>
      <c r="M106" s="2" t="s">
        <v>7127</v>
      </c>
      <c r="N106" s="2" t="s">
        <v>30</v>
      </c>
      <c r="O106" s="27" t="s">
        <v>296</v>
      </c>
      <c r="P106" s="2" t="s">
        <v>30</v>
      </c>
      <c r="Q106" s="2" t="s">
        <v>30</v>
      </c>
    </row>
    <row r="107" spans="1:17" s="2" customFormat="1" ht="60">
      <c r="A107" s="3" t="s">
        <v>7110</v>
      </c>
      <c r="B107" s="3" t="s">
        <v>7128</v>
      </c>
      <c r="C107" s="3" t="s">
        <v>7111</v>
      </c>
      <c r="D107" s="3" t="s">
        <v>7112</v>
      </c>
      <c r="E107" s="3" t="s">
        <v>7113</v>
      </c>
      <c r="F107" s="302" t="s">
        <v>162</v>
      </c>
      <c r="G107" s="302" t="str">
        <f>party!$A$84</f>
        <v>David P Keller</v>
      </c>
      <c r="H107" s="302"/>
      <c r="I107" s="302"/>
      <c r="J107" s="301" t="str">
        <f>references!$D$128</f>
        <v>Keller, D. P., A. Lenton, V. Scott, N. E. Vaughan, N. Bauer, D. Ji, C. D. Jones, B. Kravitz, H. Muri, K. Zickfeld (2018), The Carbon Dioxide Removal Model Intercomparison Project (CDR-MIP): Rationale and experimental protocol for CMIP6, Geosci. Model Dev., 11, 1133-1160</v>
      </c>
      <c r="K107" s="301" t="str">
        <f>party!$A$6</f>
        <v>Charlotte Pascoe</v>
      </c>
      <c r="L107" s="2" t="s">
        <v>30</v>
      </c>
      <c r="M107" s="2" t="s">
        <v>7127</v>
      </c>
      <c r="N107" s="2" t="s">
        <v>30</v>
      </c>
      <c r="O107" s="27" t="s">
        <v>296</v>
      </c>
      <c r="P107" s="2" t="s">
        <v>30</v>
      </c>
      <c r="Q107" s="2" t="s">
        <v>30</v>
      </c>
    </row>
    <row r="108" spans="1:17" ht="60">
      <c r="A108" s="3" t="s">
        <v>7556</v>
      </c>
      <c r="B108" s="3" t="s">
        <v>7557</v>
      </c>
      <c r="C108" s="3" t="s">
        <v>7558</v>
      </c>
      <c r="D108" s="3" t="s">
        <v>7559</v>
      </c>
      <c r="E108" s="3" t="s">
        <v>7560</v>
      </c>
      <c r="F108" s="3" t="s">
        <v>70</v>
      </c>
      <c r="G108" s="302" t="str">
        <f>party!$A$84</f>
        <v>David P Keller</v>
      </c>
      <c r="H108" s="7"/>
      <c r="I108" s="7"/>
      <c r="J108" s="301" t="str">
        <f>references!$D$128</f>
        <v>Keller, D. P., A. Lenton, V. Scott, N. E. Vaughan, N. Bauer, D. Ji, C. D. Jones, B. Kravitz, H. Muri, K. Zickfeld (2018), The Carbon Dioxide Removal Model Intercomparison Project (CDR-MIP): Rationale and experimental protocol for CMIP6, Geosci. Model Dev., 11, 1133-1160</v>
      </c>
      <c r="K108" s="301" t="str">
        <f>party!$A$6</f>
        <v>Charlotte Pascoe</v>
      </c>
      <c r="L108" s="2" t="s">
        <v>30</v>
      </c>
      <c r="M108" s="2" t="s">
        <v>7555</v>
      </c>
      <c r="N108" s="2" t="s">
        <v>30</v>
      </c>
      <c r="O108" s="28" t="s">
        <v>3203</v>
      </c>
      <c r="P108" s="126" t="s">
        <v>30</v>
      </c>
      <c r="Q108" s="2" t="s">
        <v>30</v>
      </c>
    </row>
    <row r="109" spans="1:17" s="2" customFormat="1" ht="60">
      <c r="A109" s="3" t="s">
        <v>7605</v>
      </c>
      <c r="B109" s="3" t="s">
        <v>7606</v>
      </c>
      <c r="C109" s="3" t="s">
        <v>7607</v>
      </c>
      <c r="D109" s="3" t="s">
        <v>7608</v>
      </c>
      <c r="E109" s="3" t="s">
        <v>7609</v>
      </c>
      <c r="F109" s="302" t="s">
        <v>162</v>
      </c>
      <c r="G109" s="302" t="str">
        <f>party!$A$84</f>
        <v>David P Keller</v>
      </c>
      <c r="H109" s="302"/>
      <c r="I109" s="302"/>
      <c r="J109" s="301" t="str">
        <f>references!$D$128</f>
        <v>Keller, D. P., A. Lenton, V. Scott, N. E. Vaughan, N. Bauer, D. Ji, C. D. Jones, B. Kravitz, H. Muri, K. Zickfeld (2018), The Carbon Dioxide Removal Model Intercomparison Project (CDR-MIP): Rationale and experimental protocol for CMIP6, Geosci. Model Dev., 11, 1133-1160</v>
      </c>
      <c r="K109" s="301" t="str">
        <f>party!$A$6</f>
        <v>Charlotte Pascoe</v>
      </c>
      <c r="L109" s="2" t="s">
        <v>30</v>
      </c>
      <c r="M109" s="2" t="s">
        <v>7610</v>
      </c>
      <c r="N109" s="2" t="s">
        <v>30</v>
      </c>
      <c r="O109" s="27" t="s">
        <v>1394</v>
      </c>
      <c r="P109" s="2" t="s">
        <v>30</v>
      </c>
      <c r="Q109" s="2" t="s">
        <v>30</v>
      </c>
    </row>
    <row r="110" spans="1:17" s="2" customFormat="1" ht="30">
      <c r="A110" s="3" t="s">
        <v>7859</v>
      </c>
      <c r="B110" s="3" t="s">
        <v>7860</v>
      </c>
      <c r="C110" s="3" t="s">
        <v>7859</v>
      </c>
      <c r="D110" s="3" t="s">
        <v>7860</v>
      </c>
      <c r="E110" s="3" t="s">
        <v>7861</v>
      </c>
      <c r="F110" s="2" t="s">
        <v>70</v>
      </c>
      <c r="G110" s="302" t="str">
        <f>party!$A$34</f>
        <v>Chris Jones</v>
      </c>
      <c r="J110" s="301" t="str">
        <f>references!$D$134</f>
        <v>Jones, C., T. Frölicher, C. Koven, A. MacDougall, D. Matthews, K. Zickfeld, J. Rogelj, K. Tokarska (2019), ZEC-MIP: Quantifying the Zero Emissions Commitment</v>
      </c>
      <c r="K110" s="3" t="str">
        <f>party!$A$6</f>
        <v>Charlotte Pascoe</v>
      </c>
      <c r="L110" s="2" t="s">
        <v>30</v>
      </c>
      <c r="M110" s="2" t="s">
        <v>7860</v>
      </c>
      <c r="N110" s="2" t="s">
        <v>30</v>
      </c>
      <c r="O110" s="28"/>
      <c r="P110" s="2" t="s">
        <v>30</v>
      </c>
      <c r="Q110" s="2" t="s">
        <v>30</v>
      </c>
    </row>
  </sheetData>
  <mergeCells count="16">
    <mergeCell ref="G2:I2"/>
    <mergeCell ref="F1:I1"/>
    <mergeCell ref="A1:A2"/>
    <mergeCell ref="B1:B2"/>
    <mergeCell ref="C1:C2"/>
    <mergeCell ref="D1:D2"/>
    <mergeCell ref="E1:E2"/>
    <mergeCell ref="P1:P2"/>
    <mergeCell ref="Q1:Q2"/>
    <mergeCell ref="R1:R2"/>
    <mergeCell ref="J1:J2"/>
    <mergeCell ref="K1:K2"/>
    <mergeCell ref="L1:L2"/>
    <mergeCell ref="M1:M2"/>
    <mergeCell ref="N1:N2"/>
    <mergeCell ref="O1:O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3"/>
  <sheetViews>
    <sheetView workbookViewId="0">
      <pane xSplit="5" ySplit="2" topLeftCell="F25" activePane="bottomRight" state="frozen"/>
      <selection pane="topRight" activeCell="F1" sqref="F1"/>
      <selection pane="bottomLeft" activeCell="A3" sqref="A3"/>
      <selection pane="bottomRight" activeCell="E32" sqref="E32"/>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c r="A1" s="318" t="s">
        <v>38</v>
      </c>
      <c r="B1" s="318" t="s">
        <v>17</v>
      </c>
      <c r="C1" s="318" t="s">
        <v>18</v>
      </c>
      <c r="D1" s="318" t="s">
        <v>19</v>
      </c>
      <c r="E1" s="318" t="s">
        <v>20</v>
      </c>
      <c r="F1" s="318" t="s">
        <v>21</v>
      </c>
      <c r="G1" s="318"/>
      <c r="H1" s="318"/>
      <c r="I1" s="318"/>
      <c r="J1" s="318" t="s">
        <v>22</v>
      </c>
      <c r="K1" s="318" t="s">
        <v>290</v>
      </c>
      <c r="L1" s="318" t="s">
        <v>23</v>
      </c>
      <c r="M1" s="318" t="s">
        <v>63</v>
      </c>
      <c r="N1" s="318" t="s">
        <v>64</v>
      </c>
      <c r="O1" s="318" t="s">
        <v>65</v>
      </c>
      <c r="P1" s="318"/>
      <c r="Q1" s="318"/>
      <c r="R1" s="318"/>
      <c r="S1" s="318"/>
      <c r="T1" s="318"/>
      <c r="U1" s="318"/>
      <c r="V1" s="318"/>
      <c r="W1" s="318"/>
      <c r="X1" s="318"/>
      <c r="Y1" s="318"/>
      <c r="Z1" s="318"/>
      <c r="AA1" s="318"/>
      <c r="AB1" s="318"/>
      <c r="AC1" s="318"/>
      <c r="AD1" s="318"/>
      <c r="AE1" s="318"/>
      <c r="AF1" s="318"/>
      <c r="AG1" s="318" t="s">
        <v>297</v>
      </c>
    </row>
    <row r="2" spans="1:33" s="4" customFormat="1">
      <c r="A2" s="318"/>
      <c r="B2" s="318"/>
      <c r="C2" s="318"/>
      <c r="D2" s="318"/>
      <c r="E2" s="318"/>
      <c r="F2" s="6" t="s">
        <v>71</v>
      </c>
      <c r="G2" s="318" t="s">
        <v>72</v>
      </c>
      <c r="H2" s="318"/>
      <c r="I2" s="318"/>
      <c r="J2" s="318"/>
      <c r="K2" s="318"/>
      <c r="L2" s="318"/>
      <c r="M2" s="318"/>
      <c r="N2" s="318"/>
      <c r="O2" s="318"/>
      <c r="P2" s="318"/>
      <c r="Q2" s="318"/>
      <c r="R2" s="318"/>
      <c r="S2" s="318"/>
      <c r="T2" s="318"/>
      <c r="U2" s="318"/>
      <c r="V2" s="318"/>
      <c r="W2" s="318"/>
      <c r="X2" s="318"/>
      <c r="Y2" s="318"/>
      <c r="Z2" s="318"/>
      <c r="AA2" s="318"/>
      <c r="AB2" s="318"/>
      <c r="AC2" s="318"/>
      <c r="AD2" s="318"/>
      <c r="AE2" s="318"/>
      <c r="AF2" s="318"/>
      <c r="AG2" s="318"/>
    </row>
    <row r="3" spans="1:33" ht="30">
      <c r="A3" s="3" t="s">
        <v>66</v>
      </c>
      <c r="B3" s="3" t="s">
        <v>67</v>
      </c>
      <c r="C3" s="3" t="s">
        <v>68</v>
      </c>
      <c r="D3" s="3" t="s">
        <v>69</v>
      </c>
      <c r="E3" s="3" t="s">
        <v>377</v>
      </c>
      <c r="K3" s="3" t="str">
        <f>party!A6</f>
        <v>Charlotte Pascoe</v>
      </c>
      <c r="L3" s="3" t="s">
        <v>30</v>
      </c>
      <c r="M3" s="3" t="s">
        <v>6999</v>
      </c>
      <c r="N3" s="7">
        <v>5</v>
      </c>
    </row>
    <row r="4" spans="1:33" ht="30">
      <c r="A4" s="3" t="s">
        <v>177</v>
      </c>
      <c r="B4" s="3" t="s">
        <v>178</v>
      </c>
      <c r="C4" s="3" t="s">
        <v>179</v>
      </c>
      <c r="D4" s="3" t="s">
        <v>180</v>
      </c>
      <c r="E4" s="3" t="s">
        <v>181</v>
      </c>
      <c r="K4" s="3" t="str">
        <f>party!A6</f>
        <v>Charlotte Pascoe</v>
      </c>
      <c r="L4" s="3" t="s">
        <v>30</v>
      </c>
      <c r="M4" s="3" t="s">
        <v>6999</v>
      </c>
      <c r="N4" s="7">
        <v>1</v>
      </c>
    </row>
    <row r="5" spans="1:33" ht="45">
      <c r="A5" s="3" t="s">
        <v>339</v>
      </c>
      <c r="B5" s="3" t="s">
        <v>340</v>
      </c>
      <c r="C5" s="3" t="s">
        <v>339</v>
      </c>
      <c r="D5" s="3" t="s">
        <v>341</v>
      </c>
      <c r="E5" s="3" t="s">
        <v>2039</v>
      </c>
      <c r="F5" s="3" t="s">
        <v>70</v>
      </c>
      <c r="G5" s="3" t="str">
        <f>party!A27</f>
        <v>Brian O'Neill</v>
      </c>
      <c r="H5" s="3" t="str">
        <f>party!A28</f>
        <v>Claudia Tebaldi</v>
      </c>
      <c r="I5" s="3" t="str">
        <f>party!A29</f>
        <v>Detlef van Vuuren</v>
      </c>
      <c r="K5" s="3" t="str">
        <f>party!A6</f>
        <v>Charlotte Pascoe</v>
      </c>
      <c r="L5" s="3" t="b">
        <v>1</v>
      </c>
      <c r="M5" s="3" t="s">
        <v>342</v>
      </c>
      <c r="N5" s="7">
        <v>1</v>
      </c>
    </row>
    <row r="6" spans="1:33" ht="45">
      <c r="A6" s="3" t="s">
        <v>3346</v>
      </c>
      <c r="B6" s="3" t="s">
        <v>3347</v>
      </c>
      <c r="C6" s="3" t="s">
        <v>3346</v>
      </c>
      <c r="D6" s="3" t="s">
        <v>341</v>
      </c>
      <c r="E6" s="3" t="s">
        <v>3348</v>
      </c>
      <c r="F6" s="3" t="s">
        <v>162</v>
      </c>
      <c r="G6" s="3" t="str">
        <f>party!$A$13</f>
        <v>Karl Taylor</v>
      </c>
      <c r="K6" s="3" t="str">
        <f>party!A6</f>
        <v>Charlotte Pascoe</v>
      </c>
      <c r="L6" s="3" t="b">
        <v>1</v>
      </c>
      <c r="M6" s="3" t="s">
        <v>342</v>
      </c>
      <c r="N6" s="7">
        <v>1</v>
      </c>
    </row>
    <row r="7" spans="1:33" ht="30">
      <c r="A7" s="3" t="s">
        <v>373</v>
      </c>
      <c r="B7" s="3" t="s">
        <v>374</v>
      </c>
      <c r="C7" s="3" t="s">
        <v>375</v>
      </c>
      <c r="D7" s="3" t="s">
        <v>376</v>
      </c>
      <c r="E7" s="3" t="s">
        <v>378</v>
      </c>
      <c r="F7" s="3" t="s">
        <v>70</v>
      </c>
      <c r="G7" s="3" t="str">
        <f>party!A27</f>
        <v>Brian O'Neill</v>
      </c>
      <c r="H7" s="3" t="str">
        <f>party!A28</f>
        <v>Claudia Tebaldi</v>
      </c>
      <c r="I7" s="3" t="str">
        <f>party!A29</f>
        <v>Detlef van Vuuren</v>
      </c>
      <c r="K7" s="3" t="str">
        <f>party!A6</f>
        <v>Charlotte Pascoe</v>
      </c>
      <c r="L7" s="3" t="s">
        <v>30</v>
      </c>
      <c r="M7" s="3" t="s">
        <v>6999</v>
      </c>
      <c r="N7" s="7">
        <v>9</v>
      </c>
    </row>
    <row r="8" spans="1:33" ht="45">
      <c r="A8" s="3" t="s">
        <v>402</v>
      </c>
      <c r="B8" s="3" t="s">
        <v>404</v>
      </c>
      <c r="C8" s="3" t="s">
        <v>406</v>
      </c>
      <c r="D8" s="3" t="s">
        <v>408</v>
      </c>
      <c r="E8" s="3" t="s">
        <v>2040</v>
      </c>
      <c r="F8" s="3" t="s">
        <v>70</v>
      </c>
      <c r="G8" s="3" t="str">
        <f>party!A27</f>
        <v>Brian O'Neill</v>
      </c>
      <c r="H8" s="3" t="str">
        <f>party!A28</f>
        <v>Claudia Tebaldi</v>
      </c>
      <c r="I8" s="3" t="str">
        <f>party!A29</f>
        <v>Detlef van Vuuren</v>
      </c>
      <c r="K8" s="3" t="str">
        <f>party!A6</f>
        <v>Charlotte Pascoe</v>
      </c>
      <c r="L8" s="3" t="b">
        <v>1</v>
      </c>
      <c r="M8" s="3" t="s">
        <v>342</v>
      </c>
      <c r="N8" s="7">
        <v>1</v>
      </c>
    </row>
    <row r="9" spans="1:33" ht="60">
      <c r="A9" s="3" t="s">
        <v>3192</v>
      </c>
      <c r="B9" s="3" t="s">
        <v>3194</v>
      </c>
      <c r="C9" s="3" t="s">
        <v>3193</v>
      </c>
      <c r="D9" s="3" t="s">
        <v>3195</v>
      </c>
      <c r="E9" s="3" t="s">
        <v>3196</v>
      </c>
      <c r="F9" s="3" t="s">
        <v>70</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9, 3461-3482</v>
      </c>
      <c r="K9" s="3" t="str">
        <f>party!A6</f>
        <v>Charlotte Pascoe</v>
      </c>
      <c r="L9" s="3" t="b">
        <v>1</v>
      </c>
      <c r="M9" s="3" t="s">
        <v>342</v>
      </c>
      <c r="N9" s="7">
        <v>1</v>
      </c>
    </row>
    <row r="10" spans="1:33" ht="75">
      <c r="A10" s="3" t="s">
        <v>5600</v>
      </c>
      <c r="B10" s="3" t="s">
        <v>5601</v>
      </c>
      <c r="C10" s="3" t="s">
        <v>5602</v>
      </c>
      <c r="D10" s="3" t="s">
        <v>5603</v>
      </c>
      <c r="E10" s="3" t="s">
        <v>5604</v>
      </c>
      <c r="F10" s="3" t="s">
        <v>70</v>
      </c>
      <c r="G10" s="3" t="str">
        <f>party!$A$32</f>
        <v>Vivek Arora</v>
      </c>
      <c r="H10" s="3" t="str">
        <f>party!$A$33</f>
        <v>Pierre Friedlingstein</v>
      </c>
      <c r="I10" s="3" t="str">
        <f>party!$A$34</f>
        <v>Chris Jones</v>
      </c>
      <c r="J10"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0" s="3" t="str">
        <f>party!A6</f>
        <v>Charlotte Pascoe</v>
      </c>
      <c r="L10" s="3" t="b">
        <v>1</v>
      </c>
      <c r="M10" s="3" t="s">
        <v>342</v>
      </c>
      <c r="N10" s="7">
        <v>1</v>
      </c>
    </row>
    <row r="11" spans="1:33" ht="75">
      <c r="A11" s="3" t="s">
        <v>5890</v>
      </c>
      <c r="B11" s="3" t="s">
        <v>5891</v>
      </c>
      <c r="C11" s="3" t="s">
        <v>5887</v>
      </c>
      <c r="D11" s="3" t="s">
        <v>5888</v>
      </c>
      <c r="E11" s="3" t="s">
        <v>5889</v>
      </c>
      <c r="F11" s="3" t="s">
        <v>70</v>
      </c>
      <c r="G11" s="3" t="str">
        <f>party!$A$32</f>
        <v>Vivek Arora</v>
      </c>
      <c r="H11" s="3" t="str">
        <f>party!$A$33</f>
        <v>Pierre Friedlingstein</v>
      </c>
      <c r="I11" s="3" t="str">
        <f>party!$A$34</f>
        <v>Chris Jones</v>
      </c>
      <c r="J11"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1" s="3" t="str">
        <f>party!A6</f>
        <v>Charlotte Pascoe</v>
      </c>
      <c r="L11" s="3" t="b">
        <v>1</v>
      </c>
      <c r="M11" s="3" t="s">
        <v>342</v>
      </c>
      <c r="N11" s="7">
        <v>1</v>
      </c>
    </row>
    <row r="12" spans="1:33" ht="75">
      <c r="A12" s="3" t="s">
        <v>5893</v>
      </c>
      <c r="B12" s="3" t="s">
        <v>5894</v>
      </c>
      <c r="C12" s="3" t="s">
        <v>5895</v>
      </c>
      <c r="D12" s="3" t="s">
        <v>5896</v>
      </c>
      <c r="E12" s="3" t="s">
        <v>5892</v>
      </c>
      <c r="F12" s="3" t="s">
        <v>70</v>
      </c>
      <c r="G12" s="3" t="str">
        <f>party!$A$32</f>
        <v>Vivek Arora</v>
      </c>
      <c r="H12" s="3" t="str">
        <f>party!$A$33</f>
        <v>Pierre Friedlingstein</v>
      </c>
      <c r="I12" s="3" t="str">
        <f>party!$A$34</f>
        <v>Chris Jones</v>
      </c>
      <c r="J12"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2" s="3" t="str">
        <f>party!A6</f>
        <v>Charlotte Pascoe</v>
      </c>
      <c r="L12" s="3" t="b">
        <v>1</v>
      </c>
      <c r="M12" s="3" t="s">
        <v>342</v>
      </c>
      <c r="N12" s="7">
        <v>1</v>
      </c>
    </row>
    <row r="13" spans="1:33" ht="45">
      <c r="A13" s="3" t="s">
        <v>403</v>
      </c>
      <c r="B13" s="3" t="s">
        <v>405</v>
      </c>
      <c r="C13" s="3" t="s">
        <v>407</v>
      </c>
      <c r="D13" s="3" t="s">
        <v>409</v>
      </c>
      <c r="E13" s="3" t="s">
        <v>2041</v>
      </c>
      <c r="F13" s="3" t="s">
        <v>70</v>
      </c>
      <c r="G13" s="3" t="str">
        <f>party!A27</f>
        <v>Brian O'Neill</v>
      </c>
      <c r="H13" s="3" t="str">
        <f>party!A28</f>
        <v>Claudia Tebaldi</v>
      </c>
      <c r="I13" s="3" t="str">
        <f>party!A29</f>
        <v>Detlef van Vuuren</v>
      </c>
      <c r="K13" s="3" t="str">
        <f>party!A6</f>
        <v>Charlotte Pascoe</v>
      </c>
      <c r="L13" s="3" t="b">
        <v>1</v>
      </c>
      <c r="M13" s="3" t="s">
        <v>342</v>
      </c>
      <c r="N13" s="7">
        <v>1</v>
      </c>
    </row>
    <row r="14" spans="1:33" ht="60">
      <c r="A14" s="3" t="s">
        <v>3227</v>
      </c>
      <c r="B14" s="3" t="s">
        <v>3228</v>
      </c>
      <c r="C14" s="3" t="s">
        <v>3229</v>
      </c>
      <c r="D14" s="3" t="s">
        <v>3230</v>
      </c>
      <c r="E14" s="3" t="s">
        <v>3231</v>
      </c>
      <c r="F14" s="3" t="s">
        <v>70</v>
      </c>
      <c r="G14" s="3" t="str">
        <f>party!A27</f>
        <v>Brian O'Neill</v>
      </c>
      <c r="H14" s="3" t="str">
        <f>party!A28</f>
        <v>Claudia Tebaldi</v>
      </c>
      <c r="I14" s="3" t="str">
        <f>party!A29</f>
        <v>Detlef van Vuuren</v>
      </c>
      <c r="K14" s="3" t="str">
        <f>party!A6</f>
        <v>Charlotte Pascoe</v>
      </c>
      <c r="L14" s="3" t="b">
        <v>1</v>
      </c>
      <c r="M14" s="3" t="s">
        <v>342</v>
      </c>
      <c r="N14" s="7">
        <v>1</v>
      </c>
    </row>
    <row r="15" spans="1:33" ht="45">
      <c r="A15" s="3" t="s">
        <v>474</v>
      </c>
      <c r="B15" s="3" t="s">
        <v>475</v>
      </c>
      <c r="C15" s="3" t="s">
        <v>471</v>
      </c>
      <c r="D15" s="3" t="s">
        <v>472</v>
      </c>
      <c r="E15" s="3" t="s">
        <v>473</v>
      </c>
      <c r="K15" s="3" t="str">
        <f>party!A6</f>
        <v>Charlotte Pascoe</v>
      </c>
      <c r="L15" s="3" t="s">
        <v>30</v>
      </c>
      <c r="M15" s="3" t="s">
        <v>6999</v>
      </c>
      <c r="N15" s="7">
        <v>3</v>
      </c>
    </row>
    <row r="16" spans="1:33" ht="45">
      <c r="A16" s="3" t="s">
        <v>476</v>
      </c>
      <c r="B16" s="3" t="s">
        <v>478</v>
      </c>
      <c r="C16" s="3" t="s">
        <v>477</v>
      </c>
      <c r="D16" s="3" t="s">
        <v>6709</v>
      </c>
      <c r="E16" s="3" t="s">
        <v>6710</v>
      </c>
      <c r="K16" s="3" t="str">
        <f>party!A6</f>
        <v>Charlotte Pascoe</v>
      </c>
      <c r="L16" s="3" t="s">
        <v>30</v>
      </c>
      <c r="M16" s="3" t="s">
        <v>6999</v>
      </c>
      <c r="N16" s="7">
        <v>1</v>
      </c>
    </row>
    <row r="17" spans="1:14" ht="45">
      <c r="A17" s="3" t="s">
        <v>483</v>
      </c>
      <c r="B17" s="3" t="s">
        <v>479</v>
      </c>
      <c r="C17" s="3" t="s">
        <v>480</v>
      </c>
      <c r="D17" s="3" t="s">
        <v>481</v>
      </c>
      <c r="E17" s="3" t="s">
        <v>482</v>
      </c>
      <c r="K17" s="3" t="str">
        <f>party!A6</f>
        <v>Charlotte Pascoe</v>
      </c>
      <c r="L17" s="3" t="s">
        <v>30</v>
      </c>
      <c r="M17" s="3" t="s">
        <v>6999</v>
      </c>
      <c r="N17" s="7">
        <v>1</v>
      </c>
    </row>
    <row r="18" spans="1:14" ht="45">
      <c r="A18" s="3" t="s">
        <v>491</v>
      </c>
      <c r="B18" s="3" t="s">
        <v>492</v>
      </c>
      <c r="C18" s="3" t="s">
        <v>491</v>
      </c>
      <c r="D18" s="3" t="s">
        <v>493</v>
      </c>
      <c r="E18" s="3" t="s">
        <v>2038</v>
      </c>
      <c r="F18" s="3" t="s">
        <v>70</v>
      </c>
      <c r="G18" s="3" t="str">
        <f>party!A30</f>
        <v>William Collins</v>
      </c>
      <c r="H18" s="3" t="str">
        <f>party!A31</f>
        <v>Jean-François Lamarque</v>
      </c>
      <c r="I18" s="3" t="str">
        <f>party!A19</f>
        <v>Michael Schulz</v>
      </c>
      <c r="K18" s="3" t="str">
        <f>party!A6</f>
        <v>Charlotte Pascoe</v>
      </c>
      <c r="L18" s="3" t="b">
        <v>1</v>
      </c>
      <c r="M18" s="3" t="s">
        <v>494</v>
      </c>
      <c r="N18" s="7">
        <v>1</v>
      </c>
    </row>
    <row r="19" spans="1:14" ht="45">
      <c r="A19" s="3" t="s">
        <v>770</v>
      </c>
      <c r="B19" s="3" t="s">
        <v>771</v>
      </c>
      <c r="C19" s="3" t="s">
        <v>770</v>
      </c>
      <c r="D19" s="3" t="s">
        <v>5976</v>
      </c>
      <c r="E19" s="3" t="s">
        <v>7073</v>
      </c>
      <c r="J19" s="3" t="str">
        <f>references!$D$16</f>
        <v>Karl E. Taylor, Ronald J. Stouffer, Gerald A. Meehl (2009) A Summary of the CMIP5 Experiment Design</v>
      </c>
      <c r="K19" s="3" t="str">
        <f>party!A6</f>
        <v>Charlotte Pascoe</v>
      </c>
      <c r="L19" s="3" t="b">
        <v>1</v>
      </c>
      <c r="M19" s="3" t="s">
        <v>494</v>
      </c>
      <c r="N19" s="7">
        <v>1</v>
      </c>
    </row>
    <row r="20" spans="1:14" ht="45">
      <c r="A20" s="3" t="s">
        <v>836</v>
      </c>
      <c r="B20" s="3" t="s">
        <v>837</v>
      </c>
      <c r="C20" s="3" t="s">
        <v>838</v>
      </c>
      <c r="D20" s="3" t="s">
        <v>839</v>
      </c>
      <c r="E20" s="3" t="s">
        <v>840</v>
      </c>
      <c r="F20" s="3" t="s">
        <v>70</v>
      </c>
      <c r="G20" s="3" t="str">
        <f>party!$A$25</f>
        <v>Veronika Eyring</v>
      </c>
      <c r="H20" s="3" t="str">
        <f>party!$A$43</f>
        <v>Nathan Gillet</v>
      </c>
      <c r="I20" s="3" t="str">
        <f>party!$A$44</f>
        <v>Hideo Shiogama</v>
      </c>
      <c r="J20" s="3" t="str">
        <f>references!$D$14</f>
        <v>Overview CMIP6-Endorsed MIPs</v>
      </c>
      <c r="K20" s="3" t="str">
        <f>party!A6</f>
        <v>Charlotte Pascoe</v>
      </c>
      <c r="L20" s="3" t="s">
        <v>30</v>
      </c>
      <c r="M20" s="3" t="s">
        <v>6999</v>
      </c>
      <c r="N20" s="7">
        <v>3</v>
      </c>
    </row>
    <row r="21" spans="1:14" ht="45">
      <c r="A21" s="3" t="s">
        <v>841</v>
      </c>
      <c r="B21" s="3" t="s">
        <v>842</v>
      </c>
      <c r="C21" s="3" t="s">
        <v>843</v>
      </c>
      <c r="D21" s="3" t="s">
        <v>844</v>
      </c>
      <c r="E21" s="3" t="s">
        <v>845</v>
      </c>
      <c r="F21" s="3" t="s">
        <v>70</v>
      </c>
      <c r="G21" s="3" t="str">
        <f>party!$A$43</f>
        <v>Nathan Gillet</v>
      </c>
      <c r="H21" s="3" t="str">
        <f>party!$A$44</f>
        <v>Hideo Shiogama</v>
      </c>
      <c r="J21" s="3" t="str">
        <f>references!$D$14</f>
        <v>Overview CMIP6-Endorsed MIPs</v>
      </c>
      <c r="K21" s="3" t="str">
        <f>party!A6</f>
        <v>Charlotte Pascoe</v>
      </c>
      <c r="L21" s="3" t="s">
        <v>30</v>
      </c>
      <c r="M21" s="3" t="s">
        <v>6999</v>
      </c>
      <c r="N21" s="7">
        <v>2</v>
      </c>
    </row>
    <row r="22" spans="1:14" ht="45">
      <c r="A22" s="3" t="s">
        <v>899</v>
      </c>
      <c r="B22" s="3" t="s">
        <v>900</v>
      </c>
      <c r="C22" s="3" t="s">
        <v>901</v>
      </c>
      <c r="D22" s="3" t="s">
        <v>902</v>
      </c>
      <c r="E22" s="3" t="s">
        <v>903</v>
      </c>
      <c r="F22" s="3" t="s">
        <v>70</v>
      </c>
      <c r="G22" s="3" t="str">
        <f>party!$A$43</f>
        <v>Nathan Gillet</v>
      </c>
      <c r="H22" s="3" t="str">
        <f>party!$A$44</f>
        <v>Hideo Shiogama</v>
      </c>
      <c r="J22" s="3" t="str">
        <f>references!$D$14</f>
        <v>Overview CMIP6-Endorsed MIPs</v>
      </c>
      <c r="K22" s="3" t="str">
        <f>party!A6</f>
        <v>Charlotte Pascoe</v>
      </c>
      <c r="L22" s="3" t="s">
        <v>30</v>
      </c>
      <c r="M22" s="3" t="s">
        <v>6999</v>
      </c>
      <c r="N22" s="7">
        <v>1</v>
      </c>
    </row>
    <row r="23" spans="1:14" ht="60">
      <c r="A23" s="3" t="s">
        <v>1115</v>
      </c>
      <c r="B23" s="3" t="s">
        <v>1116</v>
      </c>
      <c r="C23" s="3" t="s">
        <v>1117</v>
      </c>
      <c r="D23" s="3" t="s">
        <v>1118</v>
      </c>
      <c r="E23" s="3" t="s">
        <v>2029</v>
      </c>
      <c r="F23" s="3" t="s">
        <v>70</v>
      </c>
      <c r="G23" s="3" t="str">
        <f>party!$A$43</f>
        <v>Nathan Gillet</v>
      </c>
      <c r="H23" s="3" t="str">
        <f>party!$A$44</f>
        <v>Hideo Shiogama</v>
      </c>
      <c r="J23" s="3" t="str">
        <f>references!$D$14</f>
        <v>Overview CMIP6-Endorsed MIPs</v>
      </c>
      <c r="K23" s="3" t="str">
        <f>party!A$6</f>
        <v>Charlotte Pascoe</v>
      </c>
      <c r="L23" s="3" t="b">
        <v>1</v>
      </c>
      <c r="M23" s="3" t="s">
        <v>342</v>
      </c>
      <c r="N23" s="7">
        <v>1</v>
      </c>
    </row>
    <row r="24" spans="1:14" ht="60">
      <c r="A24" s="3" t="s">
        <v>1119</v>
      </c>
      <c r="B24" s="3" t="s">
        <v>1120</v>
      </c>
      <c r="C24" s="3" t="s">
        <v>1121</v>
      </c>
      <c r="D24" s="3" t="s">
        <v>1122</v>
      </c>
      <c r="E24" s="3" t="s">
        <v>2030</v>
      </c>
      <c r="F24" s="3" t="s">
        <v>70</v>
      </c>
      <c r="G24" s="3" t="str">
        <f>party!$A$43</f>
        <v>Nathan Gillet</v>
      </c>
      <c r="H24" s="3" t="str">
        <f>party!$A$44</f>
        <v>Hideo Shiogama</v>
      </c>
      <c r="J24" s="3" t="str">
        <f>references!$D$14</f>
        <v>Overview CMIP6-Endorsed MIPs</v>
      </c>
      <c r="K24" s="3" t="str">
        <f>party!A$6</f>
        <v>Charlotte Pascoe</v>
      </c>
      <c r="L24" s="3" t="b">
        <v>1</v>
      </c>
      <c r="M24" s="3" t="s">
        <v>342</v>
      </c>
      <c r="N24" s="7">
        <v>1</v>
      </c>
    </row>
    <row r="25" spans="1:14" ht="45">
      <c r="A25" s="3" t="s">
        <v>5656</v>
      </c>
      <c r="B25" s="3" t="s">
        <v>5658</v>
      </c>
      <c r="C25" s="3" t="s">
        <v>5667</v>
      </c>
      <c r="D25" s="3" t="s">
        <v>5659</v>
      </c>
      <c r="E25" s="3" t="s">
        <v>5657</v>
      </c>
      <c r="F25" s="3" t="s">
        <v>70</v>
      </c>
      <c r="G25" s="3" t="str">
        <f>party!$A$43</f>
        <v>Nathan Gillet</v>
      </c>
      <c r="H25" s="3" t="str">
        <f>party!$A$44</f>
        <v>Hideo Shiogama</v>
      </c>
      <c r="K25" s="3" t="str">
        <f>party!A$6</f>
        <v>Charlotte Pascoe</v>
      </c>
      <c r="L25" s="3" t="b">
        <v>1</v>
      </c>
      <c r="M25" s="3" t="s">
        <v>342</v>
      </c>
      <c r="N25" s="7">
        <v>1</v>
      </c>
    </row>
    <row r="26" spans="1:14" ht="45">
      <c r="A26" s="3" t="s">
        <v>5660</v>
      </c>
      <c r="B26" s="3" t="s">
        <v>5661</v>
      </c>
      <c r="C26" s="3" t="s">
        <v>5668</v>
      </c>
      <c r="D26" s="3" t="s">
        <v>5662</v>
      </c>
      <c r="E26" s="3" t="s">
        <v>5663</v>
      </c>
      <c r="F26" s="3" t="s">
        <v>70</v>
      </c>
      <c r="G26" s="3" t="str">
        <f>party!$A$43</f>
        <v>Nathan Gillet</v>
      </c>
      <c r="H26" s="3" t="str">
        <f>party!$A$44</f>
        <v>Hideo Shiogama</v>
      </c>
      <c r="K26" s="3" t="str">
        <f>party!A$6</f>
        <v>Charlotte Pascoe</v>
      </c>
      <c r="L26" s="3" t="b">
        <v>1</v>
      </c>
      <c r="M26" s="3" t="s">
        <v>342</v>
      </c>
      <c r="N26" s="7">
        <v>1</v>
      </c>
    </row>
    <row r="27" spans="1:14" ht="45">
      <c r="A27" s="3" t="s">
        <v>5664</v>
      </c>
      <c r="B27" s="3" t="s">
        <v>5665</v>
      </c>
      <c r="C27" s="3" t="s">
        <v>5666</v>
      </c>
      <c r="D27" s="3" t="s">
        <v>5669</v>
      </c>
      <c r="E27" s="3" t="s">
        <v>5670</v>
      </c>
      <c r="F27" s="3" t="s">
        <v>70</v>
      </c>
      <c r="G27" s="3" t="str">
        <f>party!$A$43</f>
        <v>Nathan Gillet</v>
      </c>
      <c r="H27" s="3" t="str">
        <f>party!$A$44</f>
        <v>Hideo Shiogama</v>
      </c>
      <c r="K27" s="3" t="str">
        <f>party!A$6</f>
        <v>Charlotte Pascoe</v>
      </c>
      <c r="L27" s="3" t="b">
        <v>1</v>
      </c>
      <c r="M27" s="3" t="s">
        <v>342</v>
      </c>
      <c r="N27" s="7">
        <v>1</v>
      </c>
    </row>
    <row r="28" spans="1:14" ht="45">
      <c r="A28" s="3" t="s">
        <v>5671</v>
      </c>
      <c r="B28" s="3" t="s">
        <v>5672</v>
      </c>
      <c r="C28" s="3" t="s">
        <v>5673</v>
      </c>
      <c r="D28" s="3" t="s">
        <v>5674</v>
      </c>
      <c r="E28" s="3" t="s">
        <v>5675</v>
      </c>
      <c r="F28" s="3" t="s">
        <v>70</v>
      </c>
      <c r="G28" s="3" t="str">
        <f>party!$A$43</f>
        <v>Nathan Gillet</v>
      </c>
      <c r="H28" s="3" t="str">
        <f>party!$A$44</f>
        <v>Hideo Shiogama</v>
      </c>
      <c r="K28" s="3" t="str">
        <f>party!A$6</f>
        <v>Charlotte Pascoe</v>
      </c>
      <c r="L28" s="3" t="b">
        <v>1</v>
      </c>
      <c r="M28" s="3" t="s">
        <v>342</v>
      </c>
      <c r="N28" s="7">
        <v>1</v>
      </c>
    </row>
    <row r="29" spans="1:14" ht="30">
      <c r="A29" s="3" t="s">
        <v>1081</v>
      </c>
      <c r="B29" s="3" t="s">
        <v>1082</v>
      </c>
      <c r="C29" s="3" t="s">
        <v>1083</v>
      </c>
      <c r="D29" s="3" t="s">
        <v>1084</v>
      </c>
      <c r="E29" s="3" t="s">
        <v>4068</v>
      </c>
      <c r="F29" s="3" t="s">
        <v>70</v>
      </c>
      <c r="G29" s="3" t="str">
        <f>party!$A$50</f>
        <v>Ben Kravitz</v>
      </c>
      <c r="J29" s="3" t="str">
        <f>references!$D$14</f>
        <v>Overview CMIP6-Endorsed MIPs</v>
      </c>
      <c r="K29" s="3" t="str">
        <f>party!A6</f>
        <v>Charlotte Pascoe</v>
      </c>
      <c r="L29" s="3" t="b">
        <v>1</v>
      </c>
      <c r="M29" s="3" t="s">
        <v>342</v>
      </c>
      <c r="N29" s="7">
        <v>1</v>
      </c>
    </row>
    <row r="30" spans="1:14" ht="45">
      <c r="A30" s="3" t="s">
        <v>1099</v>
      </c>
      <c r="B30" s="3" t="s">
        <v>1100</v>
      </c>
      <c r="C30" s="3" t="s">
        <v>1101</v>
      </c>
      <c r="D30" s="3" t="s">
        <v>1102</v>
      </c>
      <c r="E30" s="3" t="s">
        <v>2031</v>
      </c>
      <c r="F30" s="3" t="s">
        <v>70</v>
      </c>
      <c r="G30" s="3" t="str">
        <f>party!$A$50</f>
        <v>Ben Kravitz</v>
      </c>
      <c r="J30" s="3" t="str">
        <f>references!$D$14</f>
        <v>Overview CMIP6-Endorsed MIPs</v>
      </c>
      <c r="K30" s="3" t="str">
        <f>party!A$6</f>
        <v>Charlotte Pascoe</v>
      </c>
      <c r="L30" s="3" t="b">
        <v>1</v>
      </c>
      <c r="M30" s="3" t="s">
        <v>342</v>
      </c>
      <c r="N30" s="7">
        <v>1</v>
      </c>
    </row>
    <row r="31" spans="1:14" ht="45">
      <c r="A31" s="3" t="s">
        <v>1103</v>
      </c>
      <c r="B31" s="3" t="s">
        <v>1104</v>
      </c>
      <c r="C31" s="3" t="s">
        <v>1105</v>
      </c>
      <c r="D31" s="3" t="s">
        <v>1106</v>
      </c>
      <c r="E31" s="3" t="s">
        <v>2032</v>
      </c>
      <c r="F31" s="3" t="s">
        <v>70</v>
      </c>
      <c r="G31" s="3" t="str">
        <f>party!$A$50</f>
        <v>Ben Kravitz</v>
      </c>
      <c r="J31" s="3" t="str">
        <f>references!$D$14</f>
        <v>Overview CMIP6-Endorsed MIPs</v>
      </c>
      <c r="K31" s="3" t="str">
        <f>party!A$6</f>
        <v>Charlotte Pascoe</v>
      </c>
      <c r="L31" s="3" t="b">
        <v>1</v>
      </c>
      <c r="M31" s="3" t="s">
        <v>342</v>
      </c>
      <c r="N31" s="7">
        <v>1</v>
      </c>
    </row>
    <row r="32" spans="1:14" ht="45">
      <c r="A32" s="3" t="s">
        <v>1107</v>
      </c>
      <c r="B32" s="3" t="s">
        <v>1108</v>
      </c>
      <c r="C32" s="3" t="s">
        <v>1109</v>
      </c>
      <c r="D32" s="3" t="s">
        <v>1110</v>
      </c>
      <c r="E32" s="3" t="s">
        <v>2033</v>
      </c>
      <c r="F32" s="3" t="s">
        <v>70</v>
      </c>
      <c r="G32" s="3" t="str">
        <f>party!$A$50</f>
        <v>Ben Kravitz</v>
      </c>
      <c r="J32" s="3" t="str">
        <f>references!$D$14</f>
        <v>Overview CMIP6-Endorsed MIPs</v>
      </c>
      <c r="K32" s="3" t="str">
        <f>party!A$6</f>
        <v>Charlotte Pascoe</v>
      </c>
      <c r="L32" s="3" t="b">
        <v>1</v>
      </c>
      <c r="M32" s="3" t="s">
        <v>342</v>
      </c>
      <c r="N32" s="7">
        <v>1</v>
      </c>
    </row>
    <row r="33" spans="1:17" ht="60">
      <c r="A33" s="3" t="s">
        <v>1111</v>
      </c>
      <c r="B33" s="3" t="s">
        <v>1112</v>
      </c>
      <c r="C33" s="3" t="s">
        <v>1113</v>
      </c>
      <c r="D33" s="3" t="s">
        <v>1114</v>
      </c>
      <c r="E33" s="3" t="s">
        <v>2034</v>
      </c>
      <c r="F33" s="3" t="s">
        <v>70</v>
      </c>
      <c r="G33" s="3" t="str">
        <f>party!$A$50</f>
        <v>Ben Kravitz</v>
      </c>
      <c r="J33" s="3" t="str">
        <f>references!$D$14</f>
        <v>Overview CMIP6-Endorsed MIPs</v>
      </c>
      <c r="K33" s="3" t="str">
        <f>party!A$6</f>
        <v>Charlotte Pascoe</v>
      </c>
      <c r="L33" s="3" t="b">
        <v>1</v>
      </c>
      <c r="M33" s="3" t="s">
        <v>342</v>
      </c>
      <c r="N33" s="7">
        <v>1</v>
      </c>
    </row>
    <row r="34" spans="1:17" ht="60">
      <c r="A34" s="3" t="s">
        <v>1123</v>
      </c>
      <c r="B34" s="3" t="s">
        <v>1124</v>
      </c>
      <c r="C34" s="3" t="s">
        <v>1125</v>
      </c>
      <c r="D34" s="3" t="s">
        <v>1126</v>
      </c>
      <c r="E34" s="3" t="s">
        <v>2035</v>
      </c>
      <c r="F34" s="3" t="s">
        <v>70</v>
      </c>
      <c r="G34" s="3" t="str">
        <f>party!$A$50</f>
        <v>Ben Kravitz</v>
      </c>
      <c r="J34" s="3" t="str">
        <f>references!$D$14</f>
        <v>Overview CMIP6-Endorsed MIPs</v>
      </c>
      <c r="K34" s="3" t="str">
        <f>party!A$6</f>
        <v>Charlotte Pascoe</v>
      </c>
      <c r="L34" s="3" t="b">
        <v>1</v>
      </c>
      <c r="M34" s="3" t="s">
        <v>342</v>
      </c>
      <c r="N34" s="7">
        <v>1</v>
      </c>
    </row>
    <row r="35" spans="1:17" ht="75">
      <c r="A35" s="3" t="s">
        <v>1258</v>
      </c>
      <c r="B35" s="3" t="s">
        <v>1255</v>
      </c>
      <c r="C35" s="3" t="s">
        <v>1259</v>
      </c>
      <c r="D35" s="3" t="s">
        <v>1256</v>
      </c>
      <c r="E35" s="3" t="s">
        <v>2036</v>
      </c>
      <c r="F35" s="3" t="s">
        <v>70</v>
      </c>
      <c r="G35" s="3" t="str">
        <f>party!$A$55</f>
        <v>Rein Haarsma</v>
      </c>
      <c r="H35" s="3" t="str">
        <f>party!$A$56</f>
        <v>Malcolm Roberts</v>
      </c>
      <c r="J35" s="3" t="str">
        <f>references!$D$14</f>
        <v>Overview CMIP6-Endorsed MIPs</v>
      </c>
      <c r="K35" s="3" t="str">
        <f>party!A$6</f>
        <v>Charlotte Pascoe</v>
      </c>
      <c r="L35" s="3" t="s">
        <v>1257</v>
      </c>
      <c r="M35" s="3" t="s">
        <v>7000</v>
      </c>
      <c r="N35" s="7">
        <v>2</v>
      </c>
    </row>
    <row r="36" spans="1:17" ht="45">
      <c r="A36" s="3" t="s">
        <v>1456</v>
      </c>
      <c r="B36" s="3" t="s">
        <v>1457</v>
      </c>
      <c r="C36" s="3" t="s">
        <v>1458</v>
      </c>
      <c r="D36" s="3" t="s">
        <v>1459</v>
      </c>
      <c r="E36" s="3" t="s">
        <v>2037</v>
      </c>
      <c r="F36" s="3" t="s">
        <v>70</v>
      </c>
      <c r="G36" s="3" t="str">
        <f>[1]party!$A$57</f>
        <v>Eric Larour</v>
      </c>
      <c r="H36" s="3" t="str">
        <f>[1]party!$A$58</f>
        <v>Sophie Nowicki</v>
      </c>
      <c r="I36" s="3" t="str">
        <f>[1]party!$A$59</f>
        <v>Tony Payne</v>
      </c>
      <c r="J36" s="3" t="str">
        <f>references!$D$14</f>
        <v>Overview CMIP6-Endorsed MIPs</v>
      </c>
      <c r="K36" s="3" t="str">
        <f>party!A$6</f>
        <v>Charlotte Pascoe</v>
      </c>
      <c r="L36" s="3" t="s">
        <v>1257</v>
      </c>
      <c r="M36" s="3" t="s">
        <v>342</v>
      </c>
      <c r="N36" s="7">
        <v>1</v>
      </c>
    </row>
    <row r="37" spans="1:17" ht="75">
      <c r="A37" s="3" t="s">
        <v>1460</v>
      </c>
      <c r="B37" s="3" t="s">
        <v>1461</v>
      </c>
      <c r="C37" s="3" t="s">
        <v>1462</v>
      </c>
      <c r="D37" s="3" t="s">
        <v>1463</v>
      </c>
      <c r="E37" s="3" t="s">
        <v>2028</v>
      </c>
      <c r="F37" s="3" t="s">
        <v>70</v>
      </c>
      <c r="G37" s="3" t="str">
        <f>[1]party!$A$57</f>
        <v>Eric Larour</v>
      </c>
      <c r="H37" s="3" t="str">
        <f>[1]party!$A$58</f>
        <v>Sophie Nowicki</v>
      </c>
      <c r="I37" s="3" t="str">
        <f>[1]party!$A$59</f>
        <v>Tony Payne</v>
      </c>
      <c r="J37" s="3" t="str">
        <f>references!$D$14</f>
        <v>Overview CMIP6-Endorsed MIPs</v>
      </c>
      <c r="K37" s="3" t="str">
        <f>party!A$6</f>
        <v>Charlotte Pascoe</v>
      </c>
      <c r="L37" s="3" t="s">
        <v>1257</v>
      </c>
      <c r="M37" s="3" t="s">
        <v>342</v>
      </c>
      <c r="N37" s="7">
        <v>1</v>
      </c>
    </row>
    <row r="38" spans="1:17" ht="75">
      <c r="A38" s="3" t="s">
        <v>1464</v>
      </c>
      <c r="B38" s="3" t="s">
        <v>1465</v>
      </c>
      <c r="C38" s="3" t="s">
        <v>1466</v>
      </c>
      <c r="D38" s="3" t="s">
        <v>1467</v>
      </c>
      <c r="E38" s="3" t="s">
        <v>2027</v>
      </c>
      <c r="F38" s="3" t="s">
        <v>70</v>
      </c>
      <c r="G38" s="3" t="str">
        <f>[1]party!$A$57</f>
        <v>Eric Larour</v>
      </c>
      <c r="H38" s="3" t="str">
        <f>[1]party!$A$58</f>
        <v>Sophie Nowicki</v>
      </c>
      <c r="I38" s="3" t="str">
        <f>[1]party!$A$59</f>
        <v>Tony Payne</v>
      </c>
      <c r="J38" s="3" t="str">
        <f>references!$D$14</f>
        <v>Overview CMIP6-Endorsed MIPs</v>
      </c>
      <c r="K38" s="3" t="str">
        <f>party!A$6</f>
        <v>Charlotte Pascoe</v>
      </c>
      <c r="L38" s="3" t="s">
        <v>1257</v>
      </c>
      <c r="M38" s="3" t="s">
        <v>342</v>
      </c>
      <c r="N38" s="7">
        <v>1</v>
      </c>
    </row>
    <row r="39" spans="1:17" ht="30">
      <c r="A39" s="3" t="s">
        <v>1515</v>
      </c>
      <c r="B39" s="3" t="s">
        <v>1516</v>
      </c>
      <c r="C39" s="3" t="s">
        <v>1517</v>
      </c>
      <c r="D39" s="3" t="s">
        <v>1518</v>
      </c>
      <c r="E39" s="3" t="s">
        <v>1519</v>
      </c>
      <c r="F39" s="7" t="s">
        <v>70</v>
      </c>
      <c r="G39" s="7" t="str">
        <f>party!$A$60</f>
        <v>Bart van den Hurk</v>
      </c>
      <c r="H39" s="7" t="str">
        <f>party!$A$61</f>
        <v>Gerhard Krinner</v>
      </c>
      <c r="I39" s="7" t="str">
        <f>party!$A$62</f>
        <v>Sonia Seneviratne</v>
      </c>
      <c r="J39" s="3" t="str">
        <f>references!$D$14</f>
        <v>Overview CMIP6-Endorsed MIPs</v>
      </c>
      <c r="K39" s="3" t="str">
        <f>party!A$6</f>
        <v>Charlotte Pascoe</v>
      </c>
      <c r="L39" s="3" t="s">
        <v>30</v>
      </c>
      <c r="M39" s="3" t="s">
        <v>6999</v>
      </c>
      <c r="N39" s="7">
        <v>2</v>
      </c>
    </row>
    <row r="40" spans="1:17" ht="105">
      <c r="A40" s="3" t="s">
        <v>4425</v>
      </c>
      <c r="B40" s="3" t="s">
        <v>4426</v>
      </c>
      <c r="C40" s="3" t="s">
        <v>4427</v>
      </c>
      <c r="D40" s="3" t="s">
        <v>4428</v>
      </c>
      <c r="E40" s="3" t="s">
        <v>4429</v>
      </c>
      <c r="F40" s="7" t="s">
        <v>70</v>
      </c>
      <c r="G40" s="7" t="str">
        <f>party!$A$60</f>
        <v>Bart van den Hurk</v>
      </c>
      <c r="H40" s="7" t="str">
        <f>party!$A$61</f>
        <v>Gerhard Krinner</v>
      </c>
      <c r="I40" s="7" t="str">
        <f>party!$A$62</f>
        <v>Sonia Seneviratne</v>
      </c>
      <c r="J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40" s="3" t="str">
        <f>party!A$6</f>
        <v>Charlotte Pascoe</v>
      </c>
      <c r="L40" s="3" t="b">
        <v>1</v>
      </c>
      <c r="M40" s="3" t="s">
        <v>1536</v>
      </c>
      <c r="N40" s="7">
        <v>2</v>
      </c>
      <c r="O40" s="3" t="str">
        <f>ForcingConstraint!$A$240</f>
        <v>LMIPSSP5-85Forcing</v>
      </c>
      <c r="P40" s="3" t="str">
        <f>ForcingConstraint!$A$241</f>
        <v>LMIP SSP4-34 Forcing</v>
      </c>
    </row>
    <row r="41" spans="1:17" ht="45">
      <c r="A41" s="3" t="s">
        <v>1529</v>
      </c>
      <c r="B41" s="3" t="s">
        <v>1530</v>
      </c>
      <c r="C41" s="3" t="s">
        <v>1531</v>
      </c>
      <c r="D41" s="3" t="s">
        <v>1532</v>
      </c>
      <c r="E41" s="3" t="s">
        <v>1533</v>
      </c>
      <c r="F41" s="3" t="s">
        <v>70</v>
      </c>
      <c r="G41" s="3" t="str">
        <f>party!$A$55</f>
        <v>Rein Haarsma</v>
      </c>
      <c r="H41" s="3" t="str">
        <f>party!$A$56</f>
        <v>Malcolm Roberts</v>
      </c>
      <c r="J41" s="3" t="str">
        <f>references!$D$14</f>
        <v>Overview CMIP6-Endorsed MIPs</v>
      </c>
      <c r="K41" s="3" t="str">
        <f>party!A$6</f>
        <v>Charlotte Pascoe</v>
      </c>
      <c r="L41" s="3" t="b">
        <v>1</v>
      </c>
      <c r="M41" s="3" t="s">
        <v>1536</v>
      </c>
      <c r="N41" s="7">
        <v>3</v>
      </c>
    </row>
    <row r="42" spans="1:17" ht="75">
      <c r="A42" s="3" t="s">
        <v>1694</v>
      </c>
      <c r="B42" s="3" t="s">
        <v>1695</v>
      </c>
      <c r="C42" s="3" t="s">
        <v>1696</v>
      </c>
      <c r="D42" s="3" t="s">
        <v>1697</v>
      </c>
      <c r="E42" s="3" t="s">
        <v>1698</v>
      </c>
      <c r="F42" s="3" t="s">
        <v>70</v>
      </c>
      <c r="G42" s="3" t="str">
        <f>party!$A$60</f>
        <v>Bart van den Hurk</v>
      </c>
      <c r="H42" s="3" t="str">
        <f>party!$A$61</f>
        <v>Gerhard Krinner</v>
      </c>
      <c r="I42" s="3" t="str">
        <f>party!$A$62</f>
        <v>Sonia Seneviratne</v>
      </c>
      <c r="J42" s="3" t="str">
        <f>references!$D$14</f>
        <v>Overview CMIP6-Endorsed MIPs</v>
      </c>
      <c r="K42" s="3" t="str">
        <f>party!A$6</f>
        <v>Charlotte Pascoe</v>
      </c>
      <c r="L42" s="3" t="b">
        <v>1</v>
      </c>
      <c r="M42" s="3" t="s">
        <v>342</v>
      </c>
      <c r="N42" s="7">
        <v>10</v>
      </c>
    </row>
    <row r="43" spans="1:17" ht="60">
      <c r="A43" s="3" t="s">
        <v>1863</v>
      </c>
      <c r="B43" s="3" t="s">
        <v>1860</v>
      </c>
      <c r="C43" s="3" t="s">
        <v>1862</v>
      </c>
      <c r="D43" s="3" t="s">
        <v>1861</v>
      </c>
      <c r="E43" s="3" t="s">
        <v>4252</v>
      </c>
      <c r="F43" s="3" t="s">
        <v>70</v>
      </c>
      <c r="G43" s="3" t="s">
        <v>218</v>
      </c>
      <c r="H43" s="3" t="s">
        <v>1828</v>
      </c>
      <c r="J43" s="3" t="str">
        <f>references!$D$14</f>
        <v>Overview CMIP6-Endorsed MIPs</v>
      </c>
      <c r="K43" s="3" t="str">
        <f>party!A$6</f>
        <v>Charlotte Pascoe</v>
      </c>
      <c r="L43" s="3" t="b">
        <v>1</v>
      </c>
      <c r="M43" s="3" t="s">
        <v>1536</v>
      </c>
      <c r="N43" s="7">
        <v>3</v>
      </c>
      <c r="O43" s="3" t="str">
        <f>ForcingConstraint!$A$247</f>
        <v>Boreal Deforestation</v>
      </c>
      <c r="P43" s="3" t="str">
        <f>ForcingConstraint!$A$248</f>
        <v>Temperate Deforestation</v>
      </c>
      <c r="Q43" s="3" t="str">
        <f>ForcingConstraint!$A$249</f>
        <v>Tropical Deforestation</v>
      </c>
    </row>
    <row r="44" spans="1:17" ht="45">
      <c r="A44" s="3" t="s">
        <v>2024</v>
      </c>
      <c r="B44" s="3" t="s">
        <v>2025</v>
      </c>
      <c r="C44" s="3" t="s">
        <v>2024</v>
      </c>
      <c r="D44" s="3" t="s">
        <v>2026</v>
      </c>
      <c r="E44" s="3" t="s">
        <v>6711</v>
      </c>
      <c r="F44" s="3" t="s">
        <v>70</v>
      </c>
      <c r="G44" s="3" t="str">
        <f>party!$A$68</f>
        <v>Gokhan Danabasoglu</v>
      </c>
      <c r="H44" s="3" t="str">
        <f>party!$A$49</f>
        <v>Stephen Griffies</v>
      </c>
      <c r="I44" s="3" t="str">
        <f>party!$A$69</f>
        <v>James Orr</v>
      </c>
      <c r="J44" s="7" t="str">
        <f>references!$D$50</f>
        <v>World Ocean Atlas 2013</v>
      </c>
      <c r="K44" s="3" t="str">
        <f>party!A$6</f>
        <v>Charlotte Pascoe</v>
      </c>
      <c r="L44" s="3" t="b">
        <v>1</v>
      </c>
      <c r="M44" s="3" t="s">
        <v>342</v>
      </c>
      <c r="N44" s="7">
        <v>1</v>
      </c>
    </row>
    <row r="45" spans="1:17" ht="60">
      <c r="A45" s="3" t="s">
        <v>2052</v>
      </c>
      <c r="B45" s="3" t="s">
        <v>2053</v>
      </c>
      <c r="C45" s="3" t="s">
        <v>2052</v>
      </c>
      <c r="D45" s="3" t="s">
        <v>2054</v>
      </c>
      <c r="E45" s="3" t="s">
        <v>6712</v>
      </c>
      <c r="F45" s="3" t="s">
        <v>70</v>
      </c>
      <c r="G45" s="3" t="str">
        <f>party!$A$68</f>
        <v>Gokhan Danabasoglu</v>
      </c>
      <c r="H45" s="3" t="str">
        <f>party!$A$49</f>
        <v>Stephen Griffies</v>
      </c>
      <c r="I45" s="3" t="str">
        <f>party!$A$69</f>
        <v>James Orr</v>
      </c>
      <c r="J45" s="7" t="str">
        <f>references!$D$51</f>
        <v>Global Ocean Data Analysis Project home page</v>
      </c>
      <c r="K45" s="3" t="str">
        <f>party!A$6</f>
        <v>Charlotte Pascoe</v>
      </c>
      <c r="L45" s="3" t="b">
        <v>1</v>
      </c>
      <c r="M45" s="3" t="s">
        <v>342</v>
      </c>
      <c r="N45" s="7">
        <v>1</v>
      </c>
    </row>
    <row r="46" spans="1:17" ht="45">
      <c r="A46" s="3" t="s">
        <v>2079</v>
      </c>
      <c r="B46" s="3" t="s">
        <v>2080</v>
      </c>
      <c r="C46" s="3" t="s">
        <v>2079</v>
      </c>
      <c r="D46" s="3" t="s">
        <v>2055</v>
      </c>
      <c r="E46" s="3" t="s">
        <v>2056</v>
      </c>
      <c r="F46" s="3" t="s">
        <v>70</v>
      </c>
      <c r="G46" s="3" t="str">
        <f>party!$A$68</f>
        <v>Gokhan Danabasoglu</v>
      </c>
      <c r="H46" s="3" t="str">
        <f>party!$A$49</f>
        <v>Stephen Griffies</v>
      </c>
      <c r="I46" s="3" t="str">
        <f>party!$A$69</f>
        <v>James Orr</v>
      </c>
      <c r="J46" s="7" t="str">
        <f>references!$D$52</f>
        <v>GEOTRACES project home page</v>
      </c>
      <c r="K46" s="3" t="str">
        <f>party!A$6</f>
        <v>Charlotte Pascoe</v>
      </c>
      <c r="L46" s="3" t="b">
        <v>1</v>
      </c>
      <c r="M46" s="3" t="s">
        <v>342</v>
      </c>
      <c r="N46" s="7">
        <v>1</v>
      </c>
    </row>
    <row r="47" spans="1:17" ht="60">
      <c r="A47" s="3" t="s">
        <v>2089</v>
      </c>
      <c r="B47" s="3" t="s">
        <v>2088</v>
      </c>
      <c r="C47" s="3" t="s">
        <v>2089</v>
      </c>
      <c r="D47" s="3" t="s">
        <v>4801</v>
      </c>
      <c r="E47" s="3" t="s">
        <v>4802</v>
      </c>
      <c r="F47" s="3" t="s">
        <v>70</v>
      </c>
      <c r="G47" s="3" t="str">
        <f>party!$A$68</f>
        <v>Gokhan Danabasoglu</v>
      </c>
      <c r="H47" s="3" t="str">
        <f>party!$A$49</f>
        <v>Stephen Griffies</v>
      </c>
      <c r="I47" s="3" t="str">
        <f>party!$A$69</f>
        <v>James Orr</v>
      </c>
      <c r="J47" s="7" t="str">
        <f>references!$D$49</f>
        <v>OCMIP3 biogeochemical web guide</v>
      </c>
      <c r="K47" s="3" t="str">
        <f>party!A$6</f>
        <v>Charlotte Pascoe</v>
      </c>
      <c r="L47" s="3" t="b">
        <v>1</v>
      </c>
      <c r="M47" s="3" t="s">
        <v>342</v>
      </c>
      <c r="N47" s="7">
        <v>1</v>
      </c>
    </row>
    <row r="48" spans="1:17" ht="30">
      <c r="A48" s="3" t="s">
        <v>2293</v>
      </c>
      <c r="B48" s="3" t="s">
        <v>2126</v>
      </c>
      <c r="C48" s="3" t="s">
        <v>2127</v>
      </c>
      <c r="D48" s="3" t="s">
        <v>2128</v>
      </c>
      <c r="E48" s="3" t="s">
        <v>2129</v>
      </c>
      <c r="F48" s="7" t="s">
        <v>70</v>
      </c>
      <c r="G48" s="7" t="str">
        <f>party!$A$45</f>
        <v>George Boer</v>
      </c>
      <c r="H48" s="7" t="str">
        <f>party!$A$46</f>
        <v>Doug Smith</v>
      </c>
      <c r="J48" s="3" t="str">
        <f>references!$D$14</f>
        <v>Overview CMIP6-Endorsed MIPs</v>
      </c>
      <c r="K48" s="3" t="str">
        <f>party!A$6</f>
        <v>Charlotte Pascoe</v>
      </c>
      <c r="L48" s="3" t="s">
        <v>30</v>
      </c>
      <c r="M48" s="3" t="s">
        <v>6999</v>
      </c>
      <c r="N48" s="7">
        <v>10</v>
      </c>
    </row>
    <row r="49" spans="1:17" ht="30">
      <c r="A49" s="3" t="s">
        <v>2173</v>
      </c>
      <c r="B49" s="3" t="s">
        <v>2174</v>
      </c>
      <c r="C49" s="3" t="s">
        <v>2175</v>
      </c>
      <c r="D49" s="3" t="s">
        <v>2176</v>
      </c>
      <c r="E49" s="3" t="s">
        <v>2161</v>
      </c>
      <c r="F49" s="7" t="s">
        <v>70</v>
      </c>
      <c r="G49" s="7" t="str">
        <f>party!$A$45</f>
        <v>George Boer</v>
      </c>
      <c r="H49" s="7" t="str">
        <f>party!$A$46</f>
        <v>Doug Smith</v>
      </c>
      <c r="J49" s="3" t="str">
        <f>references!$D$14</f>
        <v>Overview CMIP6-Endorsed MIPs</v>
      </c>
      <c r="K49" s="3" t="str">
        <f>party!A$6</f>
        <v>Charlotte Pascoe</v>
      </c>
      <c r="L49" s="3" t="b">
        <v>1</v>
      </c>
      <c r="M49" s="3" t="s">
        <v>342</v>
      </c>
      <c r="N49" s="7">
        <v>1</v>
      </c>
    </row>
    <row r="50" spans="1:17" ht="60">
      <c r="A50" s="3" t="s">
        <v>3064</v>
      </c>
      <c r="B50" s="3" t="s">
        <v>3065</v>
      </c>
      <c r="C50" s="3" t="s">
        <v>3066</v>
      </c>
      <c r="D50" s="3" t="s">
        <v>3067</v>
      </c>
      <c r="E50" s="3" t="s">
        <v>3068</v>
      </c>
      <c r="F50" s="7" t="s">
        <v>70</v>
      </c>
      <c r="G50" s="7" t="str">
        <f>party!$A$45</f>
        <v>George Boer</v>
      </c>
      <c r="H50" s="7" t="str">
        <f>party!$A$46</f>
        <v>Doug Smith</v>
      </c>
      <c r="J50" s="3" t="str">
        <f>references!$D$14</f>
        <v>Overview CMIP6-Endorsed MIPs</v>
      </c>
      <c r="K50" s="3" t="str">
        <f>party!A$6</f>
        <v>Charlotte Pascoe</v>
      </c>
      <c r="L50" s="3" t="b">
        <v>1</v>
      </c>
      <c r="M50" s="3" t="s">
        <v>342</v>
      </c>
      <c r="N50" s="7">
        <v>1</v>
      </c>
    </row>
    <row r="51" spans="1:17" ht="45">
      <c r="A51" s="3" t="s">
        <v>2181</v>
      </c>
      <c r="B51" s="3" t="s">
        <v>2182</v>
      </c>
      <c r="C51" s="3" t="s">
        <v>2183</v>
      </c>
      <c r="D51" s="3" t="s">
        <v>2184</v>
      </c>
      <c r="E51" s="3" t="s">
        <v>2185</v>
      </c>
      <c r="F51" s="7" t="s">
        <v>70</v>
      </c>
      <c r="G51" s="7" t="str">
        <f>party!$A$45</f>
        <v>George Boer</v>
      </c>
      <c r="H51" s="7" t="str">
        <f>party!$A$46</f>
        <v>Doug Smith</v>
      </c>
      <c r="J51" s="3" t="str">
        <f>references!$D$14</f>
        <v>Overview CMIP6-Endorsed MIPs</v>
      </c>
      <c r="K51" s="3" t="str">
        <f>party!A$6</f>
        <v>Charlotte Pascoe</v>
      </c>
      <c r="L51" s="3" t="b">
        <v>1</v>
      </c>
      <c r="M51" s="3" t="s">
        <v>342</v>
      </c>
      <c r="N51" s="7">
        <v>10</v>
      </c>
    </row>
    <row r="52" spans="1:17" ht="75">
      <c r="A52" s="3" t="s">
        <v>2191</v>
      </c>
      <c r="B52" s="3" t="s">
        <v>2192</v>
      </c>
      <c r="C52" s="3" t="s">
        <v>2193</v>
      </c>
      <c r="D52" s="3" t="s">
        <v>2194</v>
      </c>
      <c r="E52" s="3" t="s">
        <v>2190</v>
      </c>
      <c r="F52" s="7" t="s">
        <v>70</v>
      </c>
      <c r="G52" s="7" t="str">
        <f>party!$A$45</f>
        <v>George Boer</v>
      </c>
      <c r="H52" s="7" t="str">
        <f>party!$A$46</f>
        <v>Doug Smith</v>
      </c>
      <c r="J52" s="3" t="str">
        <f>references!$D$14</f>
        <v>Overview CMIP6-Endorsed MIPs</v>
      </c>
      <c r="K52" s="3" t="str">
        <f>party!A$6</f>
        <v>Charlotte Pascoe</v>
      </c>
      <c r="L52" s="3" t="b">
        <v>1</v>
      </c>
      <c r="M52" s="3" t="s">
        <v>342</v>
      </c>
      <c r="N52" s="7">
        <v>10</v>
      </c>
    </row>
    <row r="53" spans="1:17" ht="30">
      <c r="A53" s="3" t="s">
        <v>2212</v>
      </c>
      <c r="B53" s="3" t="s">
        <v>2213</v>
      </c>
      <c r="C53" s="3" t="s">
        <v>2214</v>
      </c>
      <c r="D53" s="3" t="s">
        <v>2215</v>
      </c>
      <c r="E53" s="3" t="s">
        <v>2216</v>
      </c>
      <c r="F53" s="7" t="s">
        <v>70</v>
      </c>
      <c r="G53" s="7" t="str">
        <f>party!$A$45</f>
        <v>George Boer</v>
      </c>
      <c r="H53" s="7" t="str">
        <f>party!$A$46</f>
        <v>Doug Smith</v>
      </c>
      <c r="J53" s="3" t="str">
        <f>references!$D$14</f>
        <v>Overview CMIP6-Endorsed MIPs</v>
      </c>
      <c r="K53" s="3" t="str">
        <f>party!A$6</f>
        <v>Charlotte Pascoe</v>
      </c>
      <c r="L53" s="3" t="b">
        <v>1</v>
      </c>
      <c r="M53" s="3" t="s">
        <v>6999</v>
      </c>
      <c r="N53" s="7">
        <v>25</v>
      </c>
    </row>
    <row r="54" spans="1:17" ht="75">
      <c r="A54" s="3" t="s">
        <v>2268</v>
      </c>
      <c r="B54" s="3" t="s">
        <v>2269</v>
      </c>
      <c r="C54" s="3" t="s">
        <v>2268</v>
      </c>
      <c r="D54" s="3" t="s">
        <v>2270</v>
      </c>
      <c r="E54" s="3" t="s">
        <v>6713</v>
      </c>
      <c r="F54" s="7" t="s">
        <v>70</v>
      </c>
      <c r="G54" s="7" t="str">
        <f>party!$A$45</f>
        <v>George Boer</v>
      </c>
      <c r="H54" s="7" t="str">
        <f>party!$A$46</f>
        <v>Doug Smith</v>
      </c>
      <c r="J54" s="3" t="str">
        <f>references!$D$14</f>
        <v>Overview CMIP6-Endorsed MIPs</v>
      </c>
      <c r="K54" s="3" t="str">
        <f>party!A$6</f>
        <v>Charlotte Pascoe</v>
      </c>
      <c r="L54" s="3" t="b">
        <v>1</v>
      </c>
      <c r="M54" s="3" t="s">
        <v>342</v>
      </c>
      <c r="N54" s="7">
        <v>1</v>
      </c>
    </row>
    <row r="55" spans="1:17" ht="30">
      <c r="A55" s="3" t="s">
        <v>2644</v>
      </c>
      <c r="B55" s="3" t="s">
        <v>2645</v>
      </c>
      <c r="C55" s="3" t="s">
        <v>2646</v>
      </c>
      <c r="D55" s="3" t="s">
        <v>2647</v>
      </c>
      <c r="E55" s="3" t="s">
        <v>2648</v>
      </c>
      <c r="F55" s="3" t="s">
        <v>70</v>
      </c>
      <c r="G55" s="3" t="str">
        <f>party!$A$72</f>
        <v xml:space="preserve">Robert Pincus </v>
      </c>
      <c r="H55" s="3" t="str">
        <f>party!$A$73</f>
        <v>Piers Forster</v>
      </c>
      <c r="I55" s="3" t="str">
        <f>party!$A$4</f>
        <v>Bjorn Stevens</v>
      </c>
      <c r="J55" s="3" t="str">
        <f>references!$D$14</f>
        <v>Overview CMIP6-Endorsed MIPs</v>
      </c>
      <c r="K55" s="3" t="str">
        <f>party!A$6</f>
        <v>Charlotte Pascoe</v>
      </c>
      <c r="L55" s="3" t="s">
        <v>30</v>
      </c>
      <c r="M55" s="3" t="s">
        <v>6999</v>
      </c>
      <c r="N55" s="7">
        <v>4</v>
      </c>
    </row>
    <row r="56" spans="1:17" ht="150">
      <c r="A56" s="3" t="s">
        <v>5201</v>
      </c>
      <c r="B56" s="3" t="s">
        <v>5694</v>
      </c>
      <c r="C56" s="3" t="s">
        <v>5203</v>
      </c>
      <c r="D56" s="3" t="s">
        <v>5695</v>
      </c>
      <c r="E56" s="3" t="s">
        <v>6714</v>
      </c>
      <c r="F56" s="3" t="s">
        <v>70</v>
      </c>
      <c r="G56" s="7" t="str">
        <f>party!$A$74</f>
        <v>Davide Zanchettin</v>
      </c>
      <c r="H56" s="7" t="str">
        <f>party!$A$75</f>
        <v>Claudia Timmreck</v>
      </c>
      <c r="I56" s="7" t="str">
        <f>party!$A$76</f>
        <v>Myriam Khodri</v>
      </c>
      <c r="J5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6" s="3" t="str">
        <f>party!A$6</f>
        <v>Charlotte Pascoe</v>
      </c>
      <c r="L56" s="3" t="b">
        <v>1</v>
      </c>
      <c r="M56" s="3" t="s">
        <v>342</v>
      </c>
      <c r="N56" s="7">
        <v>9</v>
      </c>
    </row>
    <row r="57" spans="1:17" ht="90">
      <c r="A57" s="3" t="s">
        <v>5696</v>
      </c>
      <c r="B57" s="3" t="s">
        <v>6724</v>
      </c>
      <c r="C57" s="3" t="s">
        <v>5697</v>
      </c>
      <c r="D57" s="3" t="s">
        <v>5698</v>
      </c>
      <c r="E57" s="3" t="s">
        <v>6715</v>
      </c>
      <c r="F57" s="3" t="s">
        <v>70</v>
      </c>
      <c r="G57" s="7" t="str">
        <f>party!$A$74</f>
        <v>Davide Zanchettin</v>
      </c>
      <c r="H57" s="7" t="str">
        <f>party!$A$75</f>
        <v>Claudia Timmreck</v>
      </c>
      <c r="I57" s="7" t="str">
        <f>party!$A$76</f>
        <v>Myriam Khodri</v>
      </c>
      <c r="J57" s="3" t="str">
        <f>references!$D$14</f>
        <v>Overview CMIP6-Endorsed MIPs</v>
      </c>
      <c r="K57" s="3" t="str">
        <f>party!A$6</f>
        <v>Charlotte Pascoe</v>
      </c>
      <c r="L57" s="3" t="b">
        <v>1</v>
      </c>
      <c r="M57" s="3" t="s">
        <v>342</v>
      </c>
      <c r="N57" s="7">
        <v>3</v>
      </c>
    </row>
    <row r="58" spans="1:17" ht="180">
      <c r="A58" s="3" t="s">
        <v>5202</v>
      </c>
      <c r="B58" s="3" t="s">
        <v>5699</v>
      </c>
      <c r="C58" s="3" t="s">
        <v>5204</v>
      </c>
      <c r="D58" s="3" t="s">
        <v>5700</v>
      </c>
      <c r="E58" s="3" t="s">
        <v>6716</v>
      </c>
      <c r="F58" s="3" t="s">
        <v>70</v>
      </c>
      <c r="G58" s="7" t="str">
        <f>party!$A$74</f>
        <v>Davide Zanchettin</v>
      </c>
      <c r="H58" s="7" t="str">
        <f>party!$A$75</f>
        <v>Claudia Timmreck</v>
      </c>
      <c r="I58" s="7" t="str">
        <f>party!$A$76</f>
        <v>Myriam Khodri</v>
      </c>
      <c r="J5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8" s="3" t="str">
        <f>party!A$6</f>
        <v>Charlotte Pascoe</v>
      </c>
      <c r="L58" s="3" t="b">
        <v>1</v>
      </c>
      <c r="M58" s="3" t="s">
        <v>342</v>
      </c>
      <c r="N58" s="7">
        <v>25</v>
      </c>
    </row>
    <row r="59" spans="1:17" ht="105">
      <c r="A59" s="3" t="s">
        <v>5209</v>
      </c>
      <c r="B59" s="3" t="s">
        <v>5211</v>
      </c>
      <c r="C59" s="3" t="s">
        <v>2293</v>
      </c>
      <c r="D59" s="3" t="s">
        <v>6718</v>
      </c>
      <c r="E59" s="3" t="s">
        <v>5210</v>
      </c>
      <c r="F59" s="3" t="s">
        <v>70</v>
      </c>
      <c r="G59" s="7" t="str">
        <f>party!$A$74</f>
        <v>Davide Zanchettin</v>
      </c>
      <c r="H59" s="7" t="str">
        <f>party!$A$75</f>
        <v>Claudia Timmreck</v>
      </c>
      <c r="I59" s="7" t="str">
        <f>party!$A$76</f>
        <v>Myriam Khodri</v>
      </c>
      <c r="J5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9" s="3" t="str">
        <f>party!A$6</f>
        <v>Charlotte Pascoe</v>
      </c>
      <c r="L59" s="3" t="s">
        <v>2749</v>
      </c>
      <c r="M59" s="3" t="s">
        <v>6999</v>
      </c>
      <c r="N59" s="7">
        <v>10</v>
      </c>
    </row>
    <row r="60" spans="1:17" ht="90">
      <c r="A60" s="3" t="s">
        <v>5163</v>
      </c>
      <c r="B60" s="3" t="s">
        <v>4157</v>
      </c>
      <c r="C60" s="3" t="s">
        <v>4160</v>
      </c>
      <c r="D60" s="3" t="s">
        <v>4158</v>
      </c>
      <c r="E60" s="3" t="s">
        <v>4159</v>
      </c>
      <c r="F60" s="3" t="s">
        <v>70</v>
      </c>
      <c r="G60" s="3" t="str">
        <f>party!$A$55</f>
        <v>Rein Haarsma</v>
      </c>
      <c r="H60" s="3" t="str">
        <f>party!$A$56</f>
        <v>Malcolm Roberts</v>
      </c>
      <c r="J60"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0" s="3" t="str">
        <f>party!A$6</f>
        <v>Charlotte Pascoe</v>
      </c>
      <c r="L60" s="3" t="b">
        <v>1</v>
      </c>
      <c r="M60" s="3" t="s">
        <v>494</v>
      </c>
      <c r="N60" s="7">
        <v>1</v>
      </c>
    </row>
    <row r="61" spans="1:17" ht="60">
      <c r="A61" s="3" t="s">
        <v>5164</v>
      </c>
      <c r="B61" s="3" t="s">
        <v>4250</v>
      </c>
      <c r="C61" s="3" t="s">
        <v>4249</v>
      </c>
      <c r="D61" s="3" t="s">
        <v>4251</v>
      </c>
      <c r="E61" s="3" t="s">
        <v>4248</v>
      </c>
      <c r="F61" s="3" t="s">
        <v>70</v>
      </c>
      <c r="G61" s="3" t="str">
        <f>party!$A$55</f>
        <v>Rein Haarsma</v>
      </c>
      <c r="H61" s="3" t="str">
        <f>party!$A$56</f>
        <v>Malcolm Roberts</v>
      </c>
      <c r="J61" s="7" t="str">
        <f>references!$D$83</f>
        <v>Good, S., M. J. Martin, N. A. Rayner (2013), EN4: Quality controlled ocean temperature and salinity profiles and monthly objective analyses with uncertainty estimates, J. Geophys. Res., 118, 6704-6716</v>
      </c>
      <c r="K61" s="3" t="str">
        <f>party!A$6</f>
        <v>Charlotte Pascoe</v>
      </c>
      <c r="L61" s="3" t="b">
        <v>1</v>
      </c>
      <c r="M61" s="3" t="s">
        <v>494</v>
      </c>
      <c r="N61" s="7">
        <v>1</v>
      </c>
    </row>
    <row r="62" spans="1:17" ht="90">
      <c r="A62" s="3" t="s">
        <v>5165</v>
      </c>
      <c r="B62" s="3" t="s">
        <v>4254</v>
      </c>
      <c r="C62" s="3" t="s">
        <v>4253</v>
      </c>
      <c r="D62" s="3" t="s">
        <v>4255</v>
      </c>
      <c r="E62" s="3" t="s">
        <v>4256</v>
      </c>
      <c r="F62" s="3" t="s">
        <v>70</v>
      </c>
      <c r="G62" s="3" t="str">
        <f>party!$A$55</f>
        <v>Rein Haarsma</v>
      </c>
      <c r="H62" s="3" t="str">
        <f>party!$A$56</f>
        <v>Malcolm Roberts</v>
      </c>
      <c r="J6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2" s="3" t="str">
        <f>party!A$6</f>
        <v>Charlotte Pascoe</v>
      </c>
      <c r="L62" s="3" t="b">
        <v>1</v>
      </c>
      <c r="M62" s="3" t="s">
        <v>1536</v>
      </c>
      <c r="N62" s="7">
        <v>3</v>
      </c>
      <c r="O62" s="3" t="str">
        <f>requirement!$A$31</f>
        <v>RCP85 Forcing</v>
      </c>
      <c r="P62" s="3" t="str">
        <f>requirement!$A$32</f>
        <v>RCP70 Forcing</v>
      </c>
      <c r="Q62" s="3" t="str">
        <f>requirement!$A$33</f>
        <v>RCP45 Forcing</v>
      </c>
    </row>
    <row r="63" spans="1:17" ht="90">
      <c r="A63" s="3" t="s">
        <v>5162</v>
      </c>
      <c r="B63" s="3" t="s">
        <v>4264</v>
      </c>
      <c r="C63" s="3" t="s">
        <v>4263</v>
      </c>
      <c r="D63" s="3" t="s">
        <v>4265</v>
      </c>
      <c r="E63" s="3" t="s">
        <v>4262</v>
      </c>
      <c r="F63" s="3" t="s">
        <v>70</v>
      </c>
      <c r="G63" s="3" t="str">
        <f>party!$A$55</f>
        <v>Rein Haarsma</v>
      </c>
      <c r="H63" s="3" t="str">
        <f>party!$A$56</f>
        <v>Malcolm Roberts</v>
      </c>
      <c r="J63"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3" s="3" t="str">
        <f>party!A$6</f>
        <v>Charlotte Pascoe</v>
      </c>
      <c r="L63" s="3" t="b">
        <v>1</v>
      </c>
      <c r="M63" s="3" t="s">
        <v>494</v>
      </c>
      <c r="N63" s="7">
        <v>1</v>
      </c>
    </row>
    <row r="64" spans="1:17" ht="75">
      <c r="A64" s="3" t="s">
        <v>5161</v>
      </c>
      <c r="B64" s="3" t="s">
        <v>4331</v>
      </c>
      <c r="C64" s="3" t="s">
        <v>4330</v>
      </c>
      <c r="D64" s="3" t="s">
        <v>4332</v>
      </c>
      <c r="E64" s="3" t="s">
        <v>4333</v>
      </c>
      <c r="F64" s="3" t="s">
        <v>70</v>
      </c>
      <c r="G64" s="3" t="str">
        <f>[1]party!$A$57</f>
        <v>Eric Larour</v>
      </c>
      <c r="H64" s="3" t="str">
        <f>[1]party!$A$58</f>
        <v>Sophie Nowicki</v>
      </c>
      <c r="I64" s="3" t="str">
        <f>[1]party!$A$59</f>
        <v>Tony Payne</v>
      </c>
      <c r="J64" s="13" t="str">
        <f>references!$D$85</f>
        <v>Nowicki, S. M. J., T. Payne, E. Larour, H. Seroussi, H. Goelzer, W. Lipscomb, J. Gregory, A. Abe-Ouchi, A. Shepherd (2016), Ice Sheet Model Intercomparison Project (ISMIP6) contribution to CMIP6, Geosci. Model Dev., 9, 4521-4545</v>
      </c>
      <c r="K64" s="3" t="str">
        <f>party!A$6</f>
        <v>Charlotte Pascoe</v>
      </c>
      <c r="L64" s="3" t="s">
        <v>1257</v>
      </c>
      <c r="M64" s="3" t="s">
        <v>342</v>
      </c>
      <c r="N64" s="7">
        <v>1</v>
      </c>
    </row>
    <row r="65" spans="1:32" ht="90">
      <c r="A65" s="3" t="s">
        <v>5032</v>
      </c>
      <c r="B65" s="3" t="s">
        <v>5091</v>
      </c>
      <c r="C65" s="3" t="s">
        <v>5092</v>
      </c>
      <c r="D65" s="3" t="s">
        <v>5093</v>
      </c>
      <c r="E65" s="3" t="s">
        <v>5090</v>
      </c>
      <c r="F65" s="3" t="s">
        <v>70</v>
      </c>
      <c r="G65" s="3" t="str">
        <f>party!$A$72</f>
        <v xml:space="preserve">Robert Pincus </v>
      </c>
      <c r="H65" s="3" t="str">
        <f>party!$A$73</f>
        <v>Piers Forster</v>
      </c>
      <c r="I65" s="3" t="str">
        <f>party!$A$4</f>
        <v>Bjorn Stevens</v>
      </c>
      <c r="J65" s="22" t="str">
        <f>references!$D$64</f>
        <v>Pincus, R., P. M. Forster, B. Stevens (2016), The Radiative Forcing Model Intercomparison Project (RFMIP): experimental protocol for CMIP6, Geosci. Model Dev., 9, 3447-3460</v>
      </c>
      <c r="K65" s="3" t="str">
        <f>party!A$6</f>
        <v>Charlotte Pascoe</v>
      </c>
      <c r="L65" s="3" t="b">
        <v>1</v>
      </c>
      <c r="M65" s="3" t="s">
        <v>1536</v>
      </c>
      <c r="N65" s="7">
        <v>18</v>
      </c>
      <c r="O65" s="3" t="str">
        <f>requirement!$A$133</f>
        <v>rad-pd</v>
      </c>
      <c r="P65" s="3" t="str">
        <f>requirement!$A$148</f>
        <v>rad-pd-piall</v>
      </c>
      <c r="Q65" s="3" t="str">
        <f>requirement!$A$135</f>
        <v>rad-pd-4xCO2</v>
      </c>
      <c r="R65" s="3" t="str">
        <f>requirement!$A$149</f>
        <v>rad-pd-future</v>
      </c>
      <c r="S65" s="3" t="str">
        <f>requirement!$A$139</f>
        <v>rad-pd-0p5xCO2</v>
      </c>
      <c r="T65" s="3" t="str">
        <f>requirement!$A$140</f>
        <v>rad-pd-2xCO2</v>
      </c>
      <c r="U65" s="3" t="str">
        <f>requirement!$A$141</f>
        <v>rad-pd-3xCO2</v>
      </c>
      <c r="V65" s="3" t="str">
        <f>requirement!$A$142</f>
        <v>rad-pd-8xCO2</v>
      </c>
      <c r="W65" s="3" t="str">
        <f>requirement!$A$145</f>
        <v>rad-pd-piCO2</v>
      </c>
      <c r="X65" s="3" t="str">
        <f>requirement!$A$143</f>
        <v>rad-pd-piCH4</v>
      </c>
      <c r="Y65" s="3" t="str">
        <f>requirement!$A$144</f>
        <v>rad-pd-piN2O</v>
      </c>
      <c r="Z65" s="3" t="str">
        <f>requirement!$A$147</f>
        <v>rad-pd-piO3</v>
      </c>
      <c r="AA65" s="3" t="str">
        <f>requirement!$A$146</f>
        <v>rad-pd-piHFC</v>
      </c>
      <c r="AB65" s="3" t="str">
        <f>requirement!$A$136</f>
        <v>rad-pd-p4K</v>
      </c>
      <c r="AC65" s="3" t="str">
        <f>requirement!$A$137</f>
        <v>rad-pdwv-p4K</v>
      </c>
      <c r="AD65" s="3" t="str">
        <f>requirement!$A$134</f>
        <v>rad-pi</v>
      </c>
      <c r="AE65" s="3" t="str">
        <f>requirement!$A$138</f>
        <v>rad-future</v>
      </c>
      <c r="AF65" s="3" t="str">
        <f>requirement!$A$150</f>
        <v>rad-pd-LGM</v>
      </c>
    </row>
    <row r="66" spans="1:32" ht="105">
      <c r="A66" s="3" t="s">
        <v>6728</v>
      </c>
      <c r="B66" s="3" t="s">
        <v>6725</v>
      </c>
      <c r="C66" s="3" t="s">
        <v>6733</v>
      </c>
      <c r="D66" s="3" t="s">
        <v>6717</v>
      </c>
      <c r="E66" s="3" t="s">
        <v>5172</v>
      </c>
      <c r="F66" s="3" t="s">
        <v>70</v>
      </c>
      <c r="G66" s="3" t="str">
        <f>party!$A$74</f>
        <v>Davide Zanchettin</v>
      </c>
      <c r="H66" s="3" t="str">
        <f>party!$A$75</f>
        <v>Claudia Timmreck</v>
      </c>
      <c r="I66" s="3" t="str">
        <f>party!$A$76</f>
        <v>Myriam Khodri</v>
      </c>
      <c r="J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6" s="3" t="str">
        <f>party!A$6</f>
        <v>Charlotte Pascoe</v>
      </c>
      <c r="L66" s="3" t="b">
        <v>1</v>
      </c>
      <c r="M66" s="3" t="s">
        <v>494</v>
      </c>
      <c r="N66" s="7">
        <v>2</v>
      </c>
    </row>
    <row r="67" spans="1:32" ht="105">
      <c r="A67" s="3" t="s">
        <v>5160</v>
      </c>
      <c r="B67" s="3" t="s">
        <v>5160</v>
      </c>
      <c r="C67" s="3" t="s">
        <v>5157</v>
      </c>
      <c r="D67" s="3" t="s">
        <v>5158</v>
      </c>
      <c r="E67" s="3" t="s">
        <v>5159</v>
      </c>
      <c r="F67" s="3" t="s">
        <v>70</v>
      </c>
      <c r="G67" s="3" t="str">
        <f>party!$A$74</f>
        <v>Davide Zanchettin</v>
      </c>
      <c r="H67" s="3" t="str">
        <f>party!$A$75</f>
        <v>Claudia Timmreck</v>
      </c>
      <c r="I67" s="3" t="str">
        <f>party!$A$76</f>
        <v>Myriam Khodri</v>
      </c>
      <c r="J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7" s="3" t="str">
        <f>party!A$6</f>
        <v>Charlotte Pascoe</v>
      </c>
      <c r="L67" s="3" t="b">
        <v>1</v>
      </c>
      <c r="M67" s="3" t="s">
        <v>494</v>
      </c>
      <c r="N67" s="7">
        <v>3</v>
      </c>
    </row>
    <row r="68" spans="1:32" ht="105">
      <c r="A68" s="3" t="s">
        <v>6729</v>
      </c>
      <c r="B68" s="3" t="s">
        <v>6726</v>
      </c>
      <c r="C68" s="3" t="s">
        <v>6731</v>
      </c>
      <c r="D68" s="3" t="s">
        <v>6717</v>
      </c>
      <c r="E68" s="3" t="s">
        <v>5173</v>
      </c>
      <c r="F68" s="3" t="s">
        <v>70</v>
      </c>
      <c r="G68" s="3" t="str">
        <f>party!$A$74</f>
        <v>Davide Zanchettin</v>
      </c>
      <c r="H68" s="3" t="str">
        <f>party!$A$75</f>
        <v>Claudia Timmreck</v>
      </c>
      <c r="I68" s="3" t="str">
        <f>party!$A$76</f>
        <v>Myriam Khodri</v>
      </c>
      <c r="J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8" s="3" t="str">
        <f>party!A$6</f>
        <v>Charlotte Pascoe</v>
      </c>
      <c r="L68" s="3" t="b">
        <v>1</v>
      </c>
      <c r="M68" s="3" t="s">
        <v>6999</v>
      </c>
      <c r="N68" s="7">
        <v>2</v>
      </c>
    </row>
    <row r="69" spans="1:32" ht="105">
      <c r="A69" s="3" t="s">
        <v>6730</v>
      </c>
      <c r="B69" s="3" t="s">
        <v>6727</v>
      </c>
      <c r="C69" s="3" t="s">
        <v>6732</v>
      </c>
      <c r="D69" s="3" t="s">
        <v>6717</v>
      </c>
      <c r="E69" s="3" t="s">
        <v>5174</v>
      </c>
      <c r="F69" s="3" t="s">
        <v>70</v>
      </c>
      <c r="G69" s="3" t="str">
        <f>party!$A$74</f>
        <v>Davide Zanchettin</v>
      </c>
      <c r="H69" s="3" t="str">
        <f>party!$A$75</f>
        <v>Claudia Timmreck</v>
      </c>
      <c r="I69" s="3" t="str">
        <f>party!$A$76</f>
        <v>Myriam Khodri</v>
      </c>
      <c r="J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9" s="3" t="str">
        <f>party!A$6</f>
        <v>Charlotte Pascoe</v>
      </c>
      <c r="L69" s="3" t="b">
        <v>1</v>
      </c>
      <c r="M69" s="3" t="s">
        <v>494</v>
      </c>
      <c r="N69" s="7">
        <v>1</v>
      </c>
    </row>
    <row r="70" spans="1:32" ht="60">
      <c r="A70" s="3" t="s">
        <v>6505</v>
      </c>
      <c r="B70" s="3" t="s">
        <v>6506</v>
      </c>
      <c r="C70" s="3" t="s">
        <v>6504</v>
      </c>
      <c r="D70" s="3" t="s">
        <v>6507</v>
      </c>
      <c r="E70" s="3" t="s">
        <v>6503</v>
      </c>
      <c r="F70" s="8" t="s">
        <v>70</v>
      </c>
      <c r="G70" s="7" t="str">
        <f>party!$A$77</f>
        <v>ISMIP6 email</v>
      </c>
      <c r="H70" s="7" t="str">
        <f>party!$A$78</f>
        <v>ISMIP6 leads</v>
      </c>
      <c r="J70" s="22" t="str">
        <f>references!$D$85</f>
        <v>Nowicki, S. M. J., T. Payne, E. Larour, H. Seroussi, H. Goelzer, W. Lipscomb, J. Gregory, A. Abe-Ouchi, A. Shepherd (2016), Ice Sheet Model Intercomparison Project (ISMIP6) contribution to CMIP6, Geosci. Model Dev., 9, 4521-4545</v>
      </c>
      <c r="K70" s="3" t="str">
        <f>party!A$6</f>
        <v>Charlotte Pascoe</v>
      </c>
      <c r="L70" s="3" t="b">
        <v>1</v>
      </c>
      <c r="M70" s="3" t="s">
        <v>6502</v>
      </c>
      <c r="N70" s="7">
        <v>1</v>
      </c>
    </row>
    <row r="71" spans="1:32" ht="120">
      <c r="A71" s="3" t="s">
        <v>6862</v>
      </c>
      <c r="B71" s="3" t="s">
        <v>6863</v>
      </c>
      <c r="C71" s="3" t="s">
        <v>6864</v>
      </c>
      <c r="D71" s="3" t="s">
        <v>6865</v>
      </c>
      <c r="E71" s="3" t="s">
        <v>6861</v>
      </c>
      <c r="F71" s="8" t="s">
        <v>70</v>
      </c>
      <c r="G71" s="3" t="str">
        <f>party!$A$46</f>
        <v>Doug Smith</v>
      </c>
      <c r="H71" s="3" t="str">
        <f>party!$A$82</f>
        <v>James Screen</v>
      </c>
      <c r="I71" s="3" t="str">
        <f>party!$A$83</f>
        <v>Clara Deser</v>
      </c>
      <c r="J71" s="3"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K71" s="3" t="str">
        <f>party!A$6</f>
        <v>Charlotte Pascoe</v>
      </c>
      <c r="L71" s="3" t="b">
        <v>1</v>
      </c>
      <c r="M71" s="3" t="s">
        <v>6999</v>
      </c>
      <c r="N71" s="7">
        <v>100</v>
      </c>
    </row>
    <row r="72" spans="1:32" ht="90">
      <c r="A72" s="3" t="s">
        <v>6866</v>
      </c>
      <c r="B72" s="3" t="s">
        <v>6867</v>
      </c>
      <c r="C72" s="3" t="s">
        <v>6868</v>
      </c>
      <c r="D72" s="3" t="s">
        <v>6869</v>
      </c>
      <c r="E72" s="3" t="s">
        <v>6870</v>
      </c>
      <c r="F72" s="8" t="s">
        <v>70</v>
      </c>
      <c r="G72" s="3" t="str">
        <f>party!$A$46</f>
        <v>Doug Smith</v>
      </c>
      <c r="H72" s="3" t="str">
        <f>party!$A$82</f>
        <v>James Screen</v>
      </c>
      <c r="I72" s="3" t="str">
        <f>party!$A$83</f>
        <v>Clara Deser</v>
      </c>
      <c r="J72" s="3"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K72" s="3" t="str">
        <f>party!A$6</f>
        <v>Charlotte Pascoe</v>
      </c>
      <c r="L72" s="3" t="b">
        <v>1</v>
      </c>
      <c r="M72" s="3" t="s">
        <v>6999</v>
      </c>
      <c r="N72" s="7">
        <v>100</v>
      </c>
    </row>
    <row r="73" spans="1:32" ht="120">
      <c r="A73" s="3" t="s">
        <v>6880</v>
      </c>
      <c r="B73" s="3" t="s">
        <v>6879</v>
      </c>
      <c r="C73" s="3" t="s">
        <v>6871</v>
      </c>
      <c r="D73" s="3" t="s">
        <v>6872</v>
      </c>
      <c r="E73" s="3" t="s">
        <v>6873</v>
      </c>
      <c r="F73" s="8" t="s">
        <v>70</v>
      </c>
      <c r="G73" s="3" t="str">
        <f>party!$A$46</f>
        <v>Doug Smith</v>
      </c>
      <c r="H73" s="3" t="str">
        <f>party!$A$82</f>
        <v>James Screen</v>
      </c>
      <c r="I73" s="3" t="str">
        <f>party!$A$83</f>
        <v>Clara Deser</v>
      </c>
      <c r="J73" s="3"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K73" s="3" t="str">
        <f>party!A$6</f>
        <v>Charlotte Pascoe</v>
      </c>
      <c r="L73" s="3" t="b">
        <v>1</v>
      </c>
      <c r="M73" s="3" t="s">
        <v>6999</v>
      </c>
      <c r="N73" s="7">
        <v>3</v>
      </c>
    </row>
    <row r="74" spans="1:32" ht="105">
      <c r="A74" s="3" t="s">
        <v>6874</v>
      </c>
      <c r="B74" s="3" t="s">
        <v>6875</v>
      </c>
      <c r="C74" s="3" t="s">
        <v>6876</v>
      </c>
      <c r="D74" s="3" t="s">
        <v>6877</v>
      </c>
      <c r="E74" s="3" t="s">
        <v>6878</v>
      </c>
      <c r="F74" s="8" t="s">
        <v>70</v>
      </c>
      <c r="G74" s="3" t="str">
        <f>party!$A$46</f>
        <v>Doug Smith</v>
      </c>
      <c r="H74" s="3" t="str">
        <f>party!$A$82</f>
        <v>James Screen</v>
      </c>
      <c r="I74" s="3" t="str">
        <f>party!$A$83</f>
        <v>Clara Deser</v>
      </c>
      <c r="J74" s="3"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K74" s="3" t="str">
        <f>party!A$6</f>
        <v>Charlotte Pascoe</v>
      </c>
      <c r="L74" s="3" t="b">
        <v>1</v>
      </c>
      <c r="M74" s="3" t="s">
        <v>6999</v>
      </c>
      <c r="N74" s="7">
        <v>1</v>
      </c>
    </row>
    <row r="75" spans="1:32" ht="105">
      <c r="A75" s="3" t="s">
        <v>7001</v>
      </c>
      <c r="B75" s="3" t="s">
        <v>7002</v>
      </c>
      <c r="C75" s="3" t="s">
        <v>7001</v>
      </c>
      <c r="D75" s="3" t="s">
        <v>7002</v>
      </c>
      <c r="E75" s="3" t="s">
        <v>7003</v>
      </c>
      <c r="F75" s="3" t="s">
        <v>162</v>
      </c>
      <c r="G75" s="3" t="str">
        <f>party!$A$25</f>
        <v>Veronika Eyring</v>
      </c>
      <c r="J75" s="3" t="str">
        <f>references!$D$42</f>
        <v>Eyring, V., S. Bony, G. A. Meehl, C. Senior, B. Stevens, R. J. Stouffer, K. E. Taylor (2016), Overview of the Coupled Model Intercomparison Project Phase 6 (CMIP6) experimental design and organization, Geosci. Model Dev., 9, 1937-1958</v>
      </c>
      <c r="K75" s="3" t="str">
        <f>party!A$6</f>
        <v>Charlotte Pascoe</v>
      </c>
      <c r="L75" s="3" t="b">
        <v>1</v>
      </c>
      <c r="M75" s="3" t="s">
        <v>494</v>
      </c>
      <c r="N75" s="7">
        <v>1</v>
      </c>
    </row>
    <row r="76" spans="1:32" ht="60">
      <c r="A76" s="3" t="s">
        <v>7013</v>
      </c>
      <c r="B76" s="3" t="s">
        <v>7014</v>
      </c>
      <c r="C76" s="3" t="s">
        <v>7015</v>
      </c>
      <c r="D76" s="3" t="s">
        <v>7016</v>
      </c>
      <c r="E76" s="3" t="s">
        <v>7012</v>
      </c>
      <c r="F76" s="3" t="s">
        <v>70</v>
      </c>
      <c r="G76" s="3" t="str">
        <f>party!$A$25</f>
        <v>Veronika Eyring</v>
      </c>
      <c r="J76" s="3" t="str">
        <f>references!$D$42</f>
        <v>Eyring, V., S. Bony, G. A. Meehl, C. Senior, B. Stevens, R. J. Stouffer, K. E. Taylor (2016), Overview of the Coupled Model Intercomparison Project Phase 6 (CMIP6) experimental design and organization, Geosci. Model Dev., 9, 1937-1958</v>
      </c>
      <c r="K76" s="3" t="str">
        <f>party!A$6</f>
        <v>Charlotte Pascoe</v>
      </c>
      <c r="L76" s="3" t="b">
        <v>1</v>
      </c>
      <c r="M76" s="3" t="s">
        <v>494</v>
      </c>
      <c r="N76" s="7">
        <v>1</v>
      </c>
    </row>
    <row r="77" spans="1:32" ht="60">
      <c r="A77" s="3" t="s">
        <v>7009</v>
      </c>
      <c r="B77" s="3" t="s">
        <v>7010</v>
      </c>
      <c r="C77" s="3" t="s">
        <v>7009</v>
      </c>
      <c r="D77" s="3" t="s">
        <v>7011</v>
      </c>
      <c r="E77" s="3" t="s">
        <v>7017</v>
      </c>
      <c r="F77" s="3" t="s">
        <v>70</v>
      </c>
      <c r="G77" s="3" t="str">
        <f>party!$A$25</f>
        <v>Veronika Eyring</v>
      </c>
      <c r="J77" s="3" t="str">
        <f>references!$D$42</f>
        <v>Eyring, V., S. Bony, G. A. Meehl, C. Senior, B. Stevens, R. J. Stouffer, K. E. Taylor (2016), Overview of the Coupled Model Intercomparison Project Phase 6 (CMIP6) experimental design and organization, Geosci. Model Dev., 9, 1937-1958</v>
      </c>
      <c r="K77" s="3" t="str">
        <f>party!A$6</f>
        <v>Charlotte Pascoe</v>
      </c>
      <c r="L77" s="3" t="b">
        <v>1</v>
      </c>
      <c r="M77" s="3" t="s">
        <v>494</v>
      </c>
      <c r="N77" s="7">
        <v>1</v>
      </c>
    </row>
    <row r="78" spans="1:32" ht="60">
      <c r="A78" s="3" t="s">
        <v>7018</v>
      </c>
      <c r="B78" s="3" t="s">
        <v>7019</v>
      </c>
      <c r="C78" s="3" t="s">
        <v>7018</v>
      </c>
      <c r="D78" s="3" t="s">
        <v>7020</v>
      </c>
      <c r="E78" s="3" t="s">
        <v>7021</v>
      </c>
      <c r="F78" s="3" t="s">
        <v>70</v>
      </c>
      <c r="G78" s="3" t="str">
        <f>party!$A$25</f>
        <v>Veronika Eyring</v>
      </c>
      <c r="J78" s="3" t="str">
        <f>references!$D$42</f>
        <v>Eyring, V., S. Bony, G. A. Meehl, C. Senior, B. Stevens, R. J. Stouffer, K. E. Taylor (2016), Overview of the Coupled Model Intercomparison Project Phase 6 (CMIP6) experimental design and organization, Geosci. Model Dev., 9, 1937-1958</v>
      </c>
      <c r="K78" s="3" t="str">
        <f>party!A$6</f>
        <v>Charlotte Pascoe</v>
      </c>
      <c r="L78" s="3" t="b">
        <v>1</v>
      </c>
      <c r="M78" s="3" t="s">
        <v>494</v>
      </c>
      <c r="N78" s="7">
        <v>1</v>
      </c>
    </row>
    <row r="79" spans="1:32" ht="60">
      <c r="A79" s="3" t="s">
        <v>7350</v>
      </c>
      <c r="B79" s="3" t="s">
        <v>7351</v>
      </c>
      <c r="C79" s="3" t="s">
        <v>7352</v>
      </c>
      <c r="D79" s="3" t="s">
        <v>7353</v>
      </c>
      <c r="E79" s="3" t="s">
        <v>7136</v>
      </c>
      <c r="F79" s="3" t="s">
        <v>70</v>
      </c>
      <c r="G79" s="3" t="str">
        <f>party!$A$84</f>
        <v>David P Keller</v>
      </c>
      <c r="H79" s="3" t="str">
        <f>party!$A$85</f>
        <v>Andrew Lenton</v>
      </c>
      <c r="I79" s="3" t="str">
        <f>party!$A$86</f>
        <v>Vivian Scott</v>
      </c>
      <c r="J79" s="3" t="str">
        <f>references!$D$128</f>
        <v>Keller, D. P., A. Lenton, V. Scott, N. E. Vaughan, N. Bauer, D. Ji, C. D. Jones, B. Kravitz, H. Muri, K. Zickfeld (2018), The Carbon Dioxide Removal Model Intercomparison Project (CDR-MIP): Rationale and experimental protocol for CMIP6, Geosci. Model Dev., 11, 1133-1160</v>
      </c>
      <c r="K79" s="3" t="str">
        <f>party!A$6</f>
        <v>Charlotte Pascoe</v>
      </c>
      <c r="L79" s="3" t="b">
        <v>1</v>
      </c>
      <c r="M79" s="3" t="s">
        <v>494</v>
      </c>
      <c r="N79" s="7">
        <v>1</v>
      </c>
    </row>
    <row r="80" spans="1:32" ht="75">
      <c r="A80" s="3" t="s">
        <v>7268</v>
      </c>
      <c r="B80" s="3" t="s">
        <v>7269</v>
      </c>
      <c r="C80" s="3" t="s">
        <v>7532</v>
      </c>
      <c r="D80" s="3" t="s">
        <v>7270</v>
      </c>
      <c r="E80" s="3" t="s">
        <v>7271</v>
      </c>
      <c r="F80" s="3" t="s">
        <v>70</v>
      </c>
      <c r="G80" s="3" t="str">
        <f>party!$A$46</f>
        <v>Doug Smith</v>
      </c>
      <c r="H80" s="3" t="str">
        <f>party!$A$82</f>
        <v>James Screen</v>
      </c>
      <c r="I80" s="3" t="str">
        <f>party!$A$83</f>
        <v>Clara Deser</v>
      </c>
      <c r="J80"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K80" s="3" t="str">
        <f>party!A$6</f>
        <v>Charlotte Pascoe</v>
      </c>
      <c r="L80" s="3" t="b">
        <v>1</v>
      </c>
      <c r="M80" s="3" t="s">
        <v>494</v>
      </c>
      <c r="N80" s="7">
        <v>1</v>
      </c>
    </row>
    <row r="81" spans="1:14" ht="60">
      <c r="A81" s="3" t="s">
        <v>7347</v>
      </c>
      <c r="B81" s="3" t="s">
        <v>7348</v>
      </c>
      <c r="C81" s="3" t="s">
        <v>7347</v>
      </c>
      <c r="D81" s="3" t="s">
        <v>7354</v>
      </c>
      <c r="E81" s="3" t="s">
        <v>7349</v>
      </c>
      <c r="F81" s="3" t="s">
        <v>70</v>
      </c>
      <c r="G81" s="3" t="str">
        <f>party!$A$84</f>
        <v>David P Keller</v>
      </c>
      <c r="H81" s="3" t="str">
        <f>party!$A$85</f>
        <v>Andrew Lenton</v>
      </c>
      <c r="I81" s="3" t="str">
        <f>party!$A$86</f>
        <v>Vivian Scott</v>
      </c>
      <c r="J81" s="3" t="str">
        <f>references!$D$128</f>
        <v>Keller, D. P., A. Lenton, V. Scott, N. E. Vaughan, N. Bauer, D. Ji, C. D. Jones, B. Kravitz, H. Muri, K. Zickfeld (2018), The Carbon Dioxide Removal Model Intercomparison Project (CDR-MIP): Rationale and experimental protocol for CMIP6, Geosci. Model Dev., 11, 1133-1160</v>
      </c>
      <c r="K81" s="3" t="str">
        <f>party!A$6</f>
        <v>Charlotte Pascoe</v>
      </c>
      <c r="L81" s="3" t="b">
        <v>1</v>
      </c>
      <c r="M81" s="3" t="s">
        <v>494</v>
      </c>
      <c r="N81" s="7">
        <v>1</v>
      </c>
    </row>
    <row r="82" spans="1:14" ht="60">
      <c r="A82" s="3" t="s">
        <v>7415</v>
      </c>
      <c r="B82" s="3" t="s">
        <v>7416</v>
      </c>
      <c r="C82" s="3" t="s">
        <v>7415</v>
      </c>
      <c r="D82" s="3" t="s">
        <v>7417</v>
      </c>
      <c r="E82" s="3" t="s">
        <v>7418</v>
      </c>
      <c r="F82" s="3" t="s">
        <v>70</v>
      </c>
      <c r="G82" s="3" t="str">
        <f>party!$A$84</f>
        <v>David P Keller</v>
      </c>
      <c r="H82" s="3" t="str">
        <f>party!$A$85</f>
        <v>Andrew Lenton</v>
      </c>
      <c r="I82" s="3" t="str">
        <f>party!$A$86</f>
        <v>Vivian Scott</v>
      </c>
      <c r="J82" s="3" t="str">
        <f>references!$D$128</f>
        <v>Keller, D. P., A. Lenton, V. Scott, N. E. Vaughan, N. Bauer, D. Ji, C. D. Jones, B. Kravitz, H. Muri, K. Zickfeld (2018), The Carbon Dioxide Removal Model Intercomparison Project (CDR-MIP): Rationale and experimental protocol for CMIP6, Geosci. Model Dev., 11, 1133-1160</v>
      </c>
      <c r="K82" s="3" t="str">
        <f>party!A$6</f>
        <v>Charlotte Pascoe</v>
      </c>
      <c r="L82" s="3" t="b">
        <v>1</v>
      </c>
      <c r="M82" s="3" t="s">
        <v>494</v>
      </c>
      <c r="N82" s="7">
        <v>1</v>
      </c>
    </row>
    <row r="83" spans="1:14" ht="60">
      <c r="A83" s="3" t="s">
        <v>7419</v>
      </c>
      <c r="B83" s="3" t="s">
        <v>7420</v>
      </c>
      <c r="C83" s="3" t="s">
        <v>7419</v>
      </c>
      <c r="D83" s="3" t="s">
        <v>7421</v>
      </c>
      <c r="E83" s="3" t="s">
        <v>7422</v>
      </c>
      <c r="F83" s="3" t="s">
        <v>70</v>
      </c>
      <c r="G83" s="3" t="str">
        <f>party!$A$84</f>
        <v>David P Keller</v>
      </c>
      <c r="H83" s="3" t="str">
        <f>party!$A$85</f>
        <v>Andrew Lenton</v>
      </c>
      <c r="I83" s="3" t="str">
        <f>party!$A$86</f>
        <v>Vivian Scott</v>
      </c>
      <c r="J83" s="3" t="str">
        <f>references!$D$128</f>
        <v>Keller, D. P., A. Lenton, V. Scott, N. E. Vaughan, N. Bauer, D. Ji, C. D. Jones, B. Kravitz, H. Muri, K. Zickfeld (2018), The Carbon Dioxide Removal Model Intercomparison Project (CDR-MIP): Rationale and experimental protocol for CMIP6, Geosci. Model Dev., 11, 1133-1160</v>
      </c>
      <c r="K83" s="3" t="str">
        <f>party!A$6</f>
        <v>Charlotte Pascoe</v>
      </c>
      <c r="L83" s="3" t="b">
        <v>1</v>
      </c>
      <c r="M83" s="3" t="s">
        <v>494</v>
      </c>
      <c r="N83" s="7">
        <v>1</v>
      </c>
    </row>
    <row r="84" spans="1:14" ht="60">
      <c r="A84" s="3" t="s">
        <v>7423</v>
      </c>
      <c r="B84" s="3" t="s">
        <v>7424</v>
      </c>
      <c r="C84" s="3" t="s">
        <v>7423</v>
      </c>
      <c r="D84" s="3" t="s">
        <v>7425</v>
      </c>
      <c r="E84" s="3" t="s">
        <v>7426</v>
      </c>
      <c r="F84" s="3" t="s">
        <v>70</v>
      </c>
      <c r="G84" s="3" t="str">
        <f>party!$A$84</f>
        <v>David P Keller</v>
      </c>
      <c r="H84" s="3" t="str">
        <f>party!$A$85</f>
        <v>Andrew Lenton</v>
      </c>
      <c r="I84" s="3" t="str">
        <f>party!$A$86</f>
        <v>Vivian Scott</v>
      </c>
      <c r="J84" s="3" t="str">
        <f>references!$D$128</f>
        <v>Keller, D. P., A. Lenton, V. Scott, N. E. Vaughan, N. Bauer, D. Ji, C. D. Jones, B. Kravitz, H. Muri, K. Zickfeld (2018), The Carbon Dioxide Removal Model Intercomparison Project (CDR-MIP): Rationale and experimental protocol for CMIP6, Geosci. Model Dev., 11, 1133-1160</v>
      </c>
      <c r="K84" s="3" t="str">
        <f>party!A$6</f>
        <v>Charlotte Pascoe</v>
      </c>
      <c r="L84" s="3" t="b">
        <v>1</v>
      </c>
      <c r="M84" s="3" t="s">
        <v>494</v>
      </c>
      <c r="N84" s="7">
        <v>1</v>
      </c>
    </row>
    <row r="85" spans="1:14" ht="60">
      <c r="A85" s="3" t="s">
        <v>7436</v>
      </c>
      <c r="B85" s="3" t="s">
        <v>7437</v>
      </c>
      <c r="C85" s="3" t="s">
        <v>7436</v>
      </c>
      <c r="D85" s="3" t="s">
        <v>7438</v>
      </c>
      <c r="E85" s="3" t="s">
        <v>7439</v>
      </c>
      <c r="F85" s="3" t="s">
        <v>70</v>
      </c>
      <c r="G85" s="3" t="str">
        <f>party!$A$84</f>
        <v>David P Keller</v>
      </c>
      <c r="H85" s="3" t="str">
        <f>party!$A$85</f>
        <v>Andrew Lenton</v>
      </c>
      <c r="I85" s="3" t="str">
        <f>party!$A$86</f>
        <v>Vivian Scott</v>
      </c>
      <c r="J85" s="3" t="str">
        <f>references!$D$128</f>
        <v>Keller, D. P., A. Lenton, V. Scott, N. E. Vaughan, N. Bauer, D. Ji, C. D. Jones, B. Kravitz, H. Muri, K. Zickfeld (2018), The Carbon Dioxide Removal Model Intercomparison Project (CDR-MIP): Rationale and experimental protocol for CMIP6, Geosci. Model Dev., 11, 1133-1160</v>
      </c>
      <c r="K85" s="3" t="str">
        <f>party!A$6</f>
        <v>Charlotte Pascoe</v>
      </c>
      <c r="L85" s="3" t="b">
        <v>1</v>
      </c>
      <c r="M85" s="3" t="s">
        <v>494</v>
      </c>
      <c r="N85" s="7">
        <v>1</v>
      </c>
    </row>
    <row r="86" spans="1:14" ht="60">
      <c r="A86" s="3" t="s">
        <v>7524</v>
      </c>
      <c r="B86" s="3" t="s">
        <v>7525</v>
      </c>
      <c r="C86" s="3" t="s">
        <v>7526</v>
      </c>
      <c r="D86" s="3" t="s">
        <v>7527</v>
      </c>
      <c r="E86" s="3" t="s">
        <v>7528</v>
      </c>
      <c r="F86" s="3" t="s">
        <v>70</v>
      </c>
      <c r="G86" s="3" t="str">
        <f>party!$A$84</f>
        <v>David P Keller</v>
      </c>
      <c r="H86" s="3" t="str">
        <f>party!$A$85</f>
        <v>Andrew Lenton</v>
      </c>
      <c r="I86" s="3" t="str">
        <f>party!$A$86</f>
        <v>Vivian Scott</v>
      </c>
      <c r="J86" s="3" t="str">
        <f>references!$D$128</f>
        <v>Keller, D. P., A. Lenton, V. Scott, N. E. Vaughan, N. Bauer, D. Ji, C. D. Jones, B. Kravitz, H. Muri, K. Zickfeld (2018), The Carbon Dioxide Removal Model Intercomparison Project (CDR-MIP): Rationale and experimental protocol for CMIP6, Geosci. Model Dev., 11, 1133-1160</v>
      </c>
      <c r="K86" s="3" t="str">
        <f>party!A$6</f>
        <v>Charlotte Pascoe</v>
      </c>
      <c r="L86" s="3" t="b">
        <v>1</v>
      </c>
      <c r="M86" s="3" t="s">
        <v>494</v>
      </c>
      <c r="N86" s="7">
        <v>1</v>
      </c>
    </row>
    <row r="87" spans="1:14" ht="60">
      <c r="A87" s="3" t="s">
        <v>7530</v>
      </c>
      <c r="B87" s="3" t="s">
        <v>7529</v>
      </c>
      <c r="C87" s="3" t="s">
        <v>7530</v>
      </c>
      <c r="D87" s="3" t="s">
        <v>7531</v>
      </c>
      <c r="E87" s="3" t="s">
        <v>7533</v>
      </c>
      <c r="F87" s="3" t="s">
        <v>70</v>
      </c>
      <c r="G87" s="3" t="str">
        <f>party!$A$84</f>
        <v>David P Keller</v>
      </c>
      <c r="H87" s="3" t="str">
        <f>party!$A$85</f>
        <v>Andrew Lenton</v>
      </c>
      <c r="I87" s="3" t="str">
        <f>party!$A$86</f>
        <v>Vivian Scott</v>
      </c>
      <c r="J87" s="3" t="str">
        <f>references!$D$128</f>
        <v>Keller, D. P., A. Lenton, V. Scott, N. E. Vaughan, N. Bauer, D. Ji, C. D. Jones, B. Kravitz, H. Muri, K. Zickfeld (2018), The Carbon Dioxide Removal Model Intercomparison Project (CDR-MIP): Rationale and experimental protocol for CMIP6, Geosci. Model Dev., 11, 1133-1160</v>
      </c>
      <c r="K87" s="3" t="str">
        <f>party!A$6</f>
        <v>Charlotte Pascoe</v>
      </c>
      <c r="L87" s="3" t="b">
        <v>1</v>
      </c>
      <c r="M87" s="3" t="s">
        <v>494</v>
      </c>
      <c r="N87" s="7">
        <v>1</v>
      </c>
    </row>
    <row r="88" spans="1:14" ht="60">
      <c r="A88" s="3" t="s">
        <v>7577</v>
      </c>
      <c r="B88" s="3" t="s">
        <v>7580</v>
      </c>
      <c r="C88" s="3" t="s">
        <v>7577</v>
      </c>
      <c r="D88" s="3" t="s">
        <v>7578</v>
      </c>
      <c r="E88" s="3" t="s">
        <v>7579</v>
      </c>
      <c r="F88" s="3" t="s">
        <v>70</v>
      </c>
      <c r="G88" s="3" t="str">
        <f>party!$A$84</f>
        <v>David P Keller</v>
      </c>
      <c r="H88" s="3" t="str">
        <f>party!$A$85</f>
        <v>Andrew Lenton</v>
      </c>
      <c r="I88" s="3" t="str">
        <f>party!$A$86</f>
        <v>Vivian Scott</v>
      </c>
      <c r="J88" s="3" t="str">
        <f>references!$D$128</f>
        <v>Keller, D. P., A. Lenton, V. Scott, N. E. Vaughan, N. Bauer, D. Ji, C. D. Jones, B. Kravitz, H. Muri, K. Zickfeld (2018), The Carbon Dioxide Removal Model Intercomparison Project (CDR-MIP): Rationale and experimental protocol for CMIP6, Geosci. Model Dev., 11, 1133-1160</v>
      </c>
      <c r="K88" s="3" t="str">
        <f>party!A$6</f>
        <v>Charlotte Pascoe</v>
      </c>
      <c r="L88" s="3" t="b">
        <v>1</v>
      </c>
      <c r="M88" s="3" t="s">
        <v>494</v>
      </c>
      <c r="N88" s="7">
        <v>1</v>
      </c>
    </row>
    <row r="89" spans="1:14" ht="75">
      <c r="A89" s="3" t="s">
        <v>7782</v>
      </c>
      <c r="B89" s="3" t="s">
        <v>7779</v>
      </c>
      <c r="C89" s="3" t="s">
        <v>7782</v>
      </c>
      <c r="D89" s="3" t="s">
        <v>7780</v>
      </c>
      <c r="E89" s="3" t="s">
        <v>7781</v>
      </c>
      <c r="F89" s="3" t="s">
        <v>70</v>
      </c>
      <c r="G89" s="3" t="str">
        <f>party!$A$32</f>
        <v>Vivek Arora</v>
      </c>
      <c r="H89" s="3" t="str">
        <f>party!$A$33</f>
        <v>Pierre Friedlingstein</v>
      </c>
      <c r="I89" s="3" t="str">
        <f>party!$A$34</f>
        <v>Chris Jones</v>
      </c>
      <c r="J89"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89" s="3" t="str">
        <f>party!A$6</f>
        <v>Charlotte Pascoe</v>
      </c>
      <c r="L89" s="3" t="b">
        <v>1</v>
      </c>
      <c r="M89" s="3" t="s">
        <v>342</v>
      </c>
      <c r="N89" s="7">
        <v>1</v>
      </c>
    </row>
    <row r="90" spans="1:14" ht="105">
      <c r="A90" s="3" t="s">
        <v>7907</v>
      </c>
      <c r="B90" s="3" t="s">
        <v>7909</v>
      </c>
      <c r="C90" s="3" t="s">
        <v>7907</v>
      </c>
      <c r="D90" s="3" t="s">
        <v>7910</v>
      </c>
      <c r="E90" s="3" t="s">
        <v>7908</v>
      </c>
      <c r="F90" s="3" t="s">
        <v>70</v>
      </c>
      <c r="G90" s="3" t="str">
        <f>party!$A$34</f>
        <v>Chris Jones</v>
      </c>
      <c r="J90" s="3" t="str">
        <f>references!$D$134</f>
        <v>Jones, C., T. Frölicher, C. Koven, A. MacDougall, D. Matthews, K. Zickfeld, J. Rogelj, K. Tokarska (2019), ZEC-MIP: Quantifying the Zero Emissions Commitment</v>
      </c>
      <c r="K90" s="3" t="str">
        <f>party!A$6</f>
        <v>Charlotte Pascoe</v>
      </c>
      <c r="L90" s="3" t="b">
        <v>1</v>
      </c>
      <c r="M90" s="3" t="s">
        <v>342</v>
      </c>
      <c r="N90" s="7">
        <v>1</v>
      </c>
    </row>
    <row r="91" spans="1:14" ht="105">
      <c r="A91" s="3" t="s">
        <v>7915</v>
      </c>
      <c r="B91" s="3" t="s">
        <v>7916</v>
      </c>
      <c r="C91" s="3" t="s">
        <v>7915</v>
      </c>
      <c r="D91" s="3" t="s">
        <v>7917</v>
      </c>
      <c r="E91" s="3" t="s">
        <v>7918</v>
      </c>
      <c r="F91" s="3" t="s">
        <v>70</v>
      </c>
      <c r="G91" s="3" t="str">
        <f>party!$A$34</f>
        <v>Chris Jones</v>
      </c>
      <c r="J91" s="3" t="str">
        <f>references!$D$134</f>
        <v>Jones, C., T. Frölicher, C. Koven, A. MacDougall, D. Matthews, K. Zickfeld, J. Rogelj, K. Tokarska (2019), ZEC-MIP: Quantifying the Zero Emissions Commitment</v>
      </c>
      <c r="K91" s="3" t="str">
        <f>party!A$6</f>
        <v>Charlotte Pascoe</v>
      </c>
      <c r="L91" s="3" t="b">
        <v>1</v>
      </c>
      <c r="M91" s="3" t="s">
        <v>342</v>
      </c>
      <c r="N91" s="7">
        <v>1</v>
      </c>
    </row>
    <row r="92" spans="1:14" ht="105">
      <c r="A92" s="3" t="s">
        <v>7911</v>
      </c>
      <c r="B92" s="3" t="s">
        <v>7914</v>
      </c>
      <c r="C92" s="3" t="s">
        <v>7911</v>
      </c>
      <c r="D92" s="3" t="s">
        <v>7912</v>
      </c>
      <c r="E92" s="3" t="s">
        <v>7913</v>
      </c>
      <c r="F92" s="3" t="s">
        <v>70</v>
      </c>
      <c r="G92" s="3" t="str">
        <f>party!$A$34</f>
        <v>Chris Jones</v>
      </c>
      <c r="J92" s="3" t="str">
        <f>references!$D$134</f>
        <v>Jones, C., T. Frölicher, C. Koven, A. MacDougall, D. Matthews, K. Zickfeld, J. Rogelj, K. Tokarska (2019), ZEC-MIP: Quantifying the Zero Emissions Commitment</v>
      </c>
      <c r="K92" s="3" t="str">
        <f>party!A$6</f>
        <v>Charlotte Pascoe</v>
      </c>
      <c r="L92" s="3" t="b">
        <v>1</v>
      </c>
      <c r="M92" s="3" t="s">
        <v>342</v>
      </c>
      <c r="N92" s="7">
        <v>1</v>
      </c>
    </row>
    <row r="93" spans="1:14" ht="75">
      <c r="A93" s="3" t="s">
        <v>7019</v>
      </c>
      <c r="B93" s="3" t="s">
        <v>7922</v>
      </c>
      <c r="C93" s="3" t="s">
        <v>7923</v>
      </c>
      <c r="D93" s="3" t="s">
        <v>7920</v>
      </c>
      <c r="E93" s="3" t="s">
        <v>7921</v>
      </c>
      <c r="F93" s="3" t="s">
        <v>70</v>
      </c>
      <c r="G93" s="3" t="str">
        <f>party!$A$34</f>
        <v>Chris Jones</v>
      </c>
      <c r="J93" s="3" t="str">
        <f>references!$D$134</f>
        <v>Jones, C., T. Frölicher, C. Koven, A. MacDougall, D. Matthews, K. Zickfeld, J. Rogelj, K. Tokarska (2019), ZEC-MIP: Quantifying the Zero Emissions Commitment</v>
      </c>
      <c r="K93" s="3" t="str">
        <f>party!A$6</f>
        <v>Charlotte Pascoe</v>
      </c>
      <c r="L93" s="3" t="b">
        <v>1</v>
      </c>
      <c r="M93" s="3" t="s">
        <v>494</v>
      </c>
      <c r="N93" s="7">
        <v>1</v>
      </c>
    </row>
  </sheetData>
  <mergeCells count="14">
    <mergeCell ref="F1:I1"/>
    <mergeCell ref="G2:I2"/>
    <mergeCell ref="A1:A2"/>
    <mergeCell ref="B1:B2"/>
    <mergeCell ref="C1:C2"/>
    <mergeCell ref="D1:D2"/>
    <mergeCell ref="E1:E2"/>
    <mergeCell ref="AG1:AG2"/>
    <mergeCell ref="J1:J2"/>
    <mergeCell ref="K1:K2"/>
    <mergeCell ref="L1:L2"/>
    <mergeCell ref="M1:M2"/>
    <mergeCell ref="N1:N2"/>
    <mergeCell ref="O1:A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A10" workbookViewId="0">
      <selection activeCell="M11" sqref="M11"/>
    </sheetView>
  </sheetViews>
  <sheetFormatPr baseColWidth="10" defaultRowHeight="15" x14ac:dyDescent="0"/>
  <cols>
    <col min="5" max="5" width="43" customWidth="1"/>
    <col min="10" max="10" width="25.6640625" customWidth="1"/>
    <col min="13" max="13" width="14.1640625" customWidth="1"/>
    <col min="14" max="14" width="12.83203125" customWidth="1"/>
  </cols>
  <sheetData>
    <row r="1" spans="1:17" ht="15" customHeight="1">
      <c r="A1" s="318" t="s">
        <v>38</v>
      </c>
      <c r="B1" s="318" t="s">
        <v>17</v>
      </c>
      <c r="C1" s="318" t="s">
        <v>18</v>
      </c>
      <c r="D1" s="318" t="s">
        <v>19</v>
      </c>
      <c r="E1" s="318" t="s">
        <v>20</v>
      </c>
      <c r="F1" s="318" t="s">
        <v>21</v>
      </c>
      <c r="G1" s="318"/>
      <c r="H1" s="318"/>
      <c r="I1" s="318"/>
      <c r="J1" s="318" t="s">
        <v>22</v>
      </c>
      <c r="K1" s="318" t="s">
        <v>290</v>
      </c>
      <c r="L1" s="318" t="s">
        <v>23</v>
      </c>
      <c r="M1" s="318" t="s">
        <v>1566</v>
      </c>
      <c r="N1" s="318"/>
      <c r="O1" s="318" t="s">
        <v>297</v>
      </c>
    </row>
    <row r="2" spans="1:17">
      <c r="A2" s="318"/>
      <c r="B2" s="318"/>
      <c r="C2" s="318"/>
      <c r="D2" s="318"/>
      <c r="E2" s="318"/>
      <c r="F2" s="45" t="s">
        <v>71</v>
      </c>
      <c r="G2" s="318" t="s">
        <v>72</v>
      </c>
      <c r="H2" s="318"/>
      <c r="I2" s="318"/>
      <c r="J2" s="318"/>
      <c r="K2" s="318"/>
      <c r="L2" s="318"/>
      <c r="M2" s="318"/>
      <c r="N2" s="318"/>
      <c r="O2" s="318"/>
    </row>
    <row r="3" spans="1:17" ht="90">
      <c r="A3" s="3" t="s">
        <v>4420</v>
      </c>
      <c r="B3" s="3" t="s">
        <v>4423</v>
      </c>
      <c r="C3" s="3" t="s">
        <v>4421</v>
      </c>
      <c r="D3" s="3" t="s">
        <v>4422</v>
      </c>
      <c r="E3" s="3" t="s">
        <v>4424</v>
      </c>
      <c r="F3" s="7" t="s">
        <v>70</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EnsembleRequirement!$A$40</f>
        <v>RCP85RCP34</v>
      </c>
      <c r="N3" s="3" t="str">
        <f>EnsembleRequirement!$A$15</f>
        <v>ThreeMember</v>
      </c>
      <c r="O3" s="3"/>
      <c r="P3" s="3"/>
      <c r="Q3" s="3"/>
    </row>
    <row r="4" spans="1:17" s="5" customFormat="1" ht="90">
      <c r="A4" s="1" t="s">
        <v>2131</v>
      </c>
      <c r="B4" s="1" t="s">
        <v>2130</v>
      </c>
      <c r="C4" s="1" t="s">
        <v>2132</v>
      </c>
      <c r="D4" s="1" t="s">
        <v>2133</v>
      </c>
      <c r="E4" s="3" t="s">
        <v>6719</v>
      </c>
      <c r="F4" s="7" t="s">
        <v>70</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EnsembleRequirement!$A$48</f>
        <v>TenMember</v>
      </c>
      <c r="O4" s="1"/>
    </row>
    <row r="5" spans="1:17" s="5" customFormat="1" ht="90">
      <c r="A5" s="1" t="s">
        <v>2134</v>
      </c>
      <c r="B5" s="1" t="s">
        <v>2135</v>
      </c>
      <c r="C5" s="1" t="s">
        <v>2136</v>
      </c>
      <c r="D5" s="1" t="s">
        <v>2137</v>
      </c>
      <c r="E5" s="3" t="s">
        <v>6720</v>
      </c>
      <c r="F5" s="7" t="s">
        <v>70</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EnsembleRequirement!$A$48</f>
        <v>TenMember</v>
      </c>
      <c r="O5" s="1"/>
    </row>
    <row r="6" spans="1:17" s="5" customFormat="1" ht="90">
      <c r="A6" s="1" t="s">
        <v>2146</v>
      </c>
      <c r="B6" s="1" t="s">
        <v>2130</v>
      </c>
      <c r="C6" s="1" t="s">
        <v>2148</v>
      </c>
      <c r="D6" s="1" t="s">
        <v>2133</v>
      </c>
      <c r="E6" s="3" t="s">
        <v>6721</v>
      </c>
      <c r="F6" s="7" t="s">
        <v>70</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EnsembleRequirement!$A$17</f>
        <v>NMember</v>
      </c>
      <c r="O6" s="1"/>
    </row>
    <row r="7" spans="1:17" s="5" customFormat="1" ht="90">
      <c r="A7" s="1" t="s">
        <v>2147</v>
      </c>
      <c r="B7" s="1" t="s">
        <v>2135</v>
      </c>
      <c r="C7" s="1" t="s">
        <v>2149</v>
      </c>
      <c r="D7" s="1" t="s">
        <v>2137</v>
      </c>
      <c r="E7" s="3" t="s">
        <v>6722</v>
      </c>
      <c r="F7" s="7" t="s">
        <v>70</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EnsembleRequirement!$A$17</f>
        <v>NMember</v>
      </c>
      <c r="O7" s="1"/>
    </row>
    <row r="8" spans="1:17" s="5" customFormat="1" ht="105">
      <c r="A8" s="3" t="s">
        <v>2167</v>
      </c>
      <c r="B8" s="3" t="s">
        <v>2168</v>
      </c>
      <c r="C8" s="3" t="s">
        <v>2167</v>
      </c>
      <c r="D8" s="3" t="s">
        <v>2169</v>
      </c>
      <c r="E8" s="3" t="s">
        <v>2170</v>
      </c>
      <c r="F8" s="7" t="s">
        <v>70</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EnsembleRequirement!$A$48</f>
        <v>TenMember</v>
      </c>
      <c r="O8" s="1"/>
    </row>
    <row r="9" spans="1:17" s="5" customFormat="1" ht="105">
      <c r="A9" s="3" t="s">
        <v>2178</v>
      </c>
      <c r="B9" s="3" t="s">
        <v>2168</v>
      </c>
      <c r="C9" s="3" t="s">
        <v>2179</v>
      </c>
      <c r="D9" s="3" t="s">
        <v>2169</v>
      </c>
      <c r="E9" s="3" t="s">
        <v>2180</v>
      </c>
      <c r="F9" s="7" t="s">
        <v>70</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EnsembleRequirement!$A$17</f>
        <v>NMember</v>
      </c>
      <c r="O9" s="1"/>
    </row>
    <row r="10" spans="1:17" s="5" customFormat="1" ht="105">
      <c r="A10" s="7" t="s">
        <v>2289</v>
      </c>
      <c r="B10" s="7" t="s">
        <v>2282</v>
      </c>
      <c r="C10" s="7" t="s">
        <v>2289</v>
      </c>
      <c r="D10" s="7" t="s">
        <v>2283</v>
      </c>
      <c r="E10" s="7" t="s">
        <v>6723</v>
      </c>
      <c r="F10" s="7" t="s">
        <v>70</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EnsembleRequirement!$A$48</f>
        <v>TenMember</v>
      </c>
      <c r="O10" s="1"/>
    </row>
    <row r="11" spans="1:17" s="5" customFormat="1" ht="105">
      <c r="A11" s="7" t="s">
        <v>2290</v>
      </c>
      <c r="B11" s="7" t="s">
        <v>2284</v>
      </c>
      <c r="C11" s="7" t="s">
        <v>2290</v>
      </c>
      <c r="D11" s="7" t="s">
        <v>2285</v>
      </c>
      <c r="E11" s="7" t="s">
        <v>2286</v>
      </c>
      <c r="F11" s="7" t="s">
        <v>70</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EnsembleRequirement!$A$48</f>
        <v>TenMember</v>
      </c>
      <c r="O11" s="1"/>
    </row>
    <row r="12" spans="1:17" s="8" customFormat="1" ht="240">
      <c r="A12" s="7" t="s">
        <v>4259</v>
      </c>
      <c r="B12" s="7" t="s">
        <v>4260</v>
      </c>
      <c r="C12" s="7" t="s">
        <v>4259</v>
      </c>
      <c r="D12" s="7" t="s">
        <v>4258</v>
      </c>
      <c r="E12" s="7" t="s">
        <v>4257</v>
      </c>
      <c r="F12" s="7" t="s">
        <v>70</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12" s="3" t="str">
        <f>party!A$6</f>
        <v>Charlotte Pascoe</v>
      </c>
      <c r="L12" s="111" t="b">
        <v>1</v>
      </c>
      <c r="M12" s="3" t="str">
        <f>EnsembleRequirement!$A$62</f>
        <v>High Med Low Radiative Forcing</v>
      </c>
      <c r="N12" s="7" t="str">
        <f>EnsembleRequirement!$A$35</f>
        <v>HighAndStandardResolution</v>
      </c>
      <c r="O12" s="7"/>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O1:O2"/>
    <mergeCell ref="J1:J2"/>
    <mergeCell ref="K1:K2"/>
    <mergeCell ref="L1:L2"/>
    <mergeCell ref="G2:I2"/>
    <mergeCell ref="M1:N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topLeftCell="B1" workbookViewId="0">
      <selection activeCell="B7" sqref="B7"/>
    </sheetView>
  </sheetViews>
  <sheetFormatPr baseColWidth="10" defaultRowHeight="15" x14ac:dyDescent="0"/>
  <cols>
    <col min="5" max="5" width="32.5" customWidth="1"/>
    <col min="13" max="13" width="15.1640625" style="29" customWidth="1"/>
  </cols>
  <sheetData>
    <row r="1" spans="1:17" ht="15" customHeight="1">
      <c r="A1" s="318" t="s">
        <v>38</v>
      </c>
      <c r="B1" s="318" t="s">
        <v>17</v>
      </c>
      <c r="C1" s="318" t="s">
        <v>18</v>
      </c>
      <c r="D1" s="318" t="s">
        <v>19</v>
      </c>
      <c r="E1" s="318" t="s">
        <v>20</v>
      </c>
      <c r="F1" s="318" t="s">
        <v>21</v>
      </c>
      <c r="G1" s="318"/>
      <c r="H1" s="318"/>
      <c r="I1" s="318"/>
      <c r="J1" s="318" t="s">
        <v>22</v>
      </c>
      <c r="K1" s="318" t="s">
        <v>290</v>
      </c>
      <c r="L1" s="318" t="s">
        <v>23</v>
      </c>
      <c r="M1" s="389" t="s">
        <v>2108</v>
      </c>
      <c r="N1" s="389"/>
      <c r="O1" s="389"/>
      <c r="P1" s="318" t="s">
        <v>2109</v>
      </c>
      <c r="Q1" s="318" t="s">
        <v>297</v>
      </c>
    </row>
    <row r="2" spans="1:17">
      <c r="A2" s="318"/>
      <c r="B2" s="318"/>
      <c r="C2" s="318"/>
      <c r="D2" s="318"/>
      <c r="E2" s="318"/>
      <c r="F2" s="81" t="s">
        <v>71</v>
      </c>
      <c r="G2" s="318" t="s">
        <v>72</v>
      </c>
      <c r="H2" s="318"/>
      <c r="I2" s="318"/>
      <c r="J2" s="318"/>
      <c r="K2" s="318"/>
      <c r="L2" s="318"/>
      <c r="M2" s="104" t="s">
        <v>26</v>
      </c>
      <c r="N2" s="81" t="s">
        <v>2106</v>
      </c>
      <c r="O2" s="102" t="s">
        <v>2107</v>
      </c>
      <c r="P2" s="318"/>
      <c r="Q2" s="318"/>
    </row>
    <row r="3" spans="1:17" s="1" customFormat="1" ht="105">
      <c r="A3" s="7" t="s">
        <v>2110</v>
      </c>
      <c r="B3" s="7" t="s">
        <v>2111</v>
      </c>
      <c r="C3" s="7" t="s">
        <v>2112</v>
      </c>
      <c r="D3" s="7" t="s">
        <v>2113</v>
      </c>
      <c r="E3" s="7" t="s">
        <v>2115</v>
      </c>
      <c r="F3" s="7" t="s">
        <v>70</v>
      </c>
      <c r="G3" s="7" t="str">
        <f>party!$A$45</f>
        <v>George Boer</v>
      </c>
      <c r="H3" s="7" t="str">
        <f>party!$A$46</f>
        <v>Doug Smith</v>
      </c>
      <c r="I3" s="7"/>
      <c r="J3" s="7" t="str">
        <f>references!$D$14</f>
        <v>Overview CMIP6-Endorsed MIPs</v>
      </c>
      <c r="K3" s="7" t="str">
        <f>party!$A$6</f>
        <v>Charlotte Pascoe</v>
      </c>
      <c r="L3" s="7" t="b">
        <v>1</v>
      </c>
      <c r="M3" s="103" t="s">
        <v>2122</v>
      </c>
      <c r="N3" s="7">
        <v>60</v>
      </c>
      <c r="O3" s="7" t="s">
        <v>2114</v>
      </c>
    </row>
    <row r="4" spans="1:17" s="1" customFormat="1" ht="105">
      <c r="A4" s="7" t="s">
        <v>2116</v>
      </c>
      <c r="B4" s="7" t="s">
        <v>2117</v>
      </c>
      <c r="C4" s="7" t="s">
        <v>2118</v>
      </c>
      <c r="D4" s="7" t="s">
        <v>2119</v>
      </c>
      <c r="E4" s="7" t="s">
        <v>2120</v>
      </c>
      <c r="F4" s="7" t="s">
        <v>70</v>
      </c>
      <c r="G4" s="7" t="str">
        <f>party!$A$45</f>
        <v>George Boer</v>
      </c>
      <c r="H4" s="7" t="str">
        <f>party!$A$46</f>
        <v>Doug Smith</v>
      </c>
      <c r="I4" s="7"/>
      <c r="J4" s="7" t="str">
        <f>references!$D$14</f>
        <v>Overview CMIP6-Endorsed MIPs</v>
      </c>
      <c r="K4" s="7" t="str">
        <f>party!$A$6</f>
        <v>Charlotte Pascoe</v>
      </c>
      <c r="L4" s="7" t="b">
        <v>1</v>
      </c>
      <c r="M4" s="103" t="s">
        <v>2122</v>
      </c>
      <c r="N4" s="7">
        <v>30</v>
      </c>
      <c r="O4" s="7" t="s">
        <v>2121</v>
      </c>
    </row>
    <row r="5" spans="1:17" s="1" customFormat="1" ht="90">
      <c r="A5" s="1" t="s">
        <v>2163</v>
      </c>
      <c r="B5" s="1" t="s">
        <v>2164</v>
      </c>
      <c r="C5" s="1" t="s">
        <v>2165</v>
      </c>
      <c r="D5" s="1" t="s">
        <v>2162</v>
      </c>
      <c r="E5" s="1" t="s">
        <v>6734</v>
      </c>
      <c r="F5" s="7" t="s">
        <v>70</v>
      </c>
      <c r="G5" s="7" t="str">
        <f>party!$A$45</f>
        <v>George Boer</v>
      </c>
      <c r="H5" s="7" t="str">
        <f>party!$A$46</f>
        <v>Doug Smith</v>
      </c>
      <c r="I5" s="7"/>
      <c r="J5" s="7" t="str">
        <f>references!$D$14</f>
        <v>Overview CMIP6-Endorsed MIPs</v>
      </c>
      <c r="K5" s="7" t="str">
        <f>party!$A$6</f>
        <v>Charlotte Pascoe</v>
      </c>
      <c r="L5" s="7" t="b">
        <v>1</v>
      </c>
      <c r="M5" s="103" t="s">
        <v>2166</v>
      </c>
      <c r="N5" s="7">
        <v>10</v>
      </c>
      <c r="O5" s="7" t="s">
        <v>2114</v>
      </c>
    </row>
    <row r="6" spans="1:17" s="1" customFormat="1" ht="90">
      <c r="A6" s="7" t="s">
        <v>2271</v>
      </c>
      <c r="B6" s="7" t="s">
        <v>2272</v>
      </c>
      <c r="C6" s="7" t="s">
        <v>2273</v>
      </c>
      <c r="D6" s="7" t="s">
        <v>2274</v>
      </c>
      <c r="E6" s="7" t="s">
        <v>2275</v>
      </c>
      <c r="F6" s="7" t="s">
        <v>70</v>
      </c>
      <c r="G6" s="7" t="str">
        <f>party!$A$45</f>
        <v>George Boer</v>
      </c>
      <c r="H6" s="7" t="str">
        <f>party!$A$46</f>
        <v>Doug Smith</v>
      </c>
      <c r="I6" s="7"/>
      <c r="J6" s="7" t="str">
        <f>references!$D$14</f>
        <v>Overview CMIP6-Endorsed MIPs</v>
      </c>
      <c r="K6" s="7" t="str">
        <f>party!$A$6</f>
        <v>Charlotte Pascoe</v>
      </c>
      <c r="L6" s="7" t="b">
        <v>1</v>
      </c>
      <c r="M6" s="103" t="s">
        <v>2276</v>
      </c>
      <c r="N6" s="7">
        <v>4</v>
      </c>
      <c r="O6" s="7" t="s">
        <v>2114</v>
      </c>
    </row>
    <row r="7" spans="1:17" s="1" customFormat="1" ht="90">
      <c r="A7" s="7" t="s">
        <v>2277</v>
      </c>
      <c r="B7" s="7" t="s">
        <v>2278</v>
      </c>
      <c r="C7" s="7" t="s">
        <v>2277</v>
      </c>
      <c r="D7" s="7" t="s">
        <v>2279</v>
      </c>
      <c r="E7" s="7" t="s">
        <v>2280</v>
      </c>
      <c r="F7" s="7" t="s">
        <v>70</v>
      </c>
      <c r="G7" s="7" t="str">
        <f>party!$A$45</f>
        <v>George Boer</v>
      </c>
      <c r="H7" s="7" t="str">
        <f>party!$A$46</f>
        <v>Doug Smith</v>
      </c>
      <c r="I7" s="7"/>
      <c r="J7" s="7" t="str">
        <f>references!$D$14</f>
        <v>Overview CMIP6-Endorsed MIPs</v>
      </c>
      <c r="K7" s="7" t="str">
        <f>party!$A$6</f>
        <v>Charlotte Pascoe</v>
      </c>
      <c r="L7" s="7" t="b">
        <v>1</v>
      </c>
      <c r="M7" s="103"/>
      <c r="N7" s="7"/>
      <c r="O7" s="7"/>
      <c r="P7" s="7" t="s">
        <v>2281</v>
      </c>
    </row>
    <row r="8" spans="1:17" s="1" customFormat="1">
      <c r="M8" s="105"/>
    </row>
    <row r="9" spans="1:17" s="1" customFormat="1">
      <c r="M9" s="105"/>
    </row>
    <row r="10" spans="1:17" s="1" customFormat="1">
      <c r="M10" s="105"/>
    </row>
    <row r="11" spans="1:17" s="1" customFormat="1">
      <c r="M11" s="105"/>
    </row>
    <row r="12" spans="1:17" s="1" customFormat="1">
      <c r="M12" s="105"/>
    </row>
    <row r="13" spans="1:17" s="1" customFormat="1">
      <c r="M13" s="105"/>
    </row>
    <row r="14" spans="1:17" s="1" customFormat="1">
      <c r="M14" s="105"/>
    </row>
    <row r="15" spans="1:17" s="1" customFormat="1">
      <c r="M15" s="105"/>
    </row>
    <row r="16" spans="1:17" s="1" customFormat="1">
      <c r="M16" s="105"/>
    </row>
    <row r="17" spans="13:13" s="1" customFormat="1">
      <c r="M17" s="105"/>
    </row>
    <row r="18" spans="13:13" s="1" customFormat="1">
      <c r="M18" s="105"/>
    </row>
    <row r="19" spans="13:13" s="1" customFormat="1">
      <c r="M19" s="105"/>
    </row>
    <row r="20" spans="13:13" s="1" customFormat="1">
      <c r="M20" s="105"/>
    </row>
    <row r="21" spans="13:13" s="1" customFormat="1">
      <c r="M21" s="105"/>
    </row>
    <row r="22" spans="13:13" s="1" customFormat="1">
      <c r="M22" s="105"/>
    </row>
    <row r="23" spans="13:13" s="1" customFormat="1">
      <c r="M23" s="105"/>
    </row>
    <row r="24" spans="13:13" s="1" customFormat="1">
      <c r="M24" s="105"/>
    </row>
    <row r="25" spans="13:13" s="1" customFormat="1">
      <c r="M25" s="105"/>
    </row>
    <row r="26" spans="13:13" s="1" customFormat="1">
      <c r="M26" s="105"/>
    </row>
    <row r="27" spans="13:13" s="1" customFormat="1">
      <c r="M27" s="105"/>
    </row>
    <row r="28" spans="13:13" s="1" customFormat="1">
      <c r="M28" s="105"/>
    </row>
  </sheetData>
  <mergeCells count="13">
    <mergeCell ref="A1:A2"/>
    <mergeCell ref="B1:B2"/>
    <mergeCell ref="C1:C2"/>
    <mergeCell ref="D1:D2"/>
    <mergeCell ref="E1:E2"/>
    <mergeCell ref="J1:J2"/>
    <mergeCell ref="K1:K2"/>
    <mergeCell ref="L1:L2"/>
    <mergeCell ref="Q1:Q2"/>
    <mergeCell ref="G2:I2"/>
    <mergeCell ref="M1:O1"/>
    <mergeCell ref="P1:P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8"/>
  <sheetViews>
    <sheetView workbookViewId="0">
      <pane ySplit="1" topLeftCell="A81" activePane="bottomLeft" state="frozen"/>
      <selection pane="bottomLeft" activeCell="E82" sqref="E82"/>
    </sheetView>
  </sheetViews>
  <sheetFormatPr baseColWidth="10" defaultRowHeight="15" x14ac:dyDescent="0"/>
  <cols>
    <col min="1" max="1" width="10.83203125" style="3"/>
    <col min="2" max="2" width="15.33203125" style="3" customWidth="1"/>
    <col min="3" max="3" width="27.5" style="3" customWidth="1"/>
    <col min="4" max="4" width="32.1640625" style="3" customWidth="1"/>
    <col min="5" max="5" width="15.83203125" style="3" customWidth="1"/>
    <col min="6" max="6" width="147.1640625" style="3" customWidth="1"/>
    <col min="7" max="7" width="15.1640625" customWidth="1"/>
    <col min="8" max="8" width="118.6640625" style="1" customWidth="1"/>
  </cols>
  <sheetData>
    <row r="1" spans="1:8" s="4" customFormat="1">
      <c r="A1" s="6" t="s">
        <v>81</v>
      </c>
      <c r="B1" s="6" t="s">
        <v>82</v>
      </c>
      <c r="C1" s="6" t="s">
        <v>83</v>
      </c>
      <c r="D1" s="6" t="s">
        <v>84</v>
      </c>
      <c r="E1" s="6" t="s">
        <v>85</v>
      </c>
      <c r="F1" s="6" t="s">
        <v>86</v>
      </c>
      <c r="G1" s="4" t="s">
        <v>297</v>
      </c>
      <c r="H1" s="33"/>
    </row>
    <row r="2" spans="1:8" ht="75">
      <c r="A2" s="3" t="s">
        <v>87</v>
      </c>
      <c r="B2" s="3" t="s">
        <v>88</v>
      </c>
      <c r="C2" s="3" t="s">
        <v>88</v>
      </c>
      <c r="D2" s="3" t="s">
        <v>88</v>
      </c>
      <c r="E2" s="3" t="str">
        <f>url!A2</f>
        <v>Aerosol forcing fields for CMIP6</v>
      </c>
      <c r="F2" s="3" t="s">
        <v>107</v>
      </c>
    </row>
    <row r="3" spans="1:8" ht="45">
      <c r="A3" s="3" t="s">
        <v>87</v>
      </c>
      <c r="B3" s="3" t="s">
        <v>96</v>
      </c>
      <c r="C3" s="3" t="s">
        <v>97</v>
      </c>
      <c r="D3" s="3" t="s">
        <v>98</v>
      </c>
      <c r="E3" s="3" t="str">
        <f>url!A3</f>
        <v>Historical Emissions for CMIP6 (v1.0)</v>
      </c>
      <c r="F3" s="3" t="s">
        <v>100</v>
      </c>
    </row>
    <row r="4" spans="1:8" ht="270">
      <c r="A4" s="3" t="s">
        <v>87</v>
      </c>
      <c r="B4" s="3" t="s">
        <v>104</v>
      </c>
      <c r="C4" s="3" t="s">
        <v>105</v>
      </c>
      <c r="D4" s="3" t="s">
        <v>104</v>
      </c>
      <c r="E4" s="3" t="str">
        <f>url!A4</f>
        <v>Solar Forcing for CMIP6</v>
      </c>
      <c r="F4" s="3" t="s">
        <v>106</v>
      </c>
    </row>
    <row r="5" spans="1:8" ht="90">
      <c r="A5" s="3" t="s">
        <v>87</v>
      </c>
      <c r="B5" s="3" t="s">
        <v>121</v>
      </c>
      <c r="C5" s="3" t="s">
        <v>122</v>
      </c>
      <c r="D5" s="3" t="s">
        <v>121</v>
      </c>
      <c r="E5" s="3" t="str">
        <f>url!A5</f>
        <v>Historical GHG concentrations for CMIP6 Historical Runs</v>
      </c>
      <c r="F5" s="3" t="s">
        <v>123</v>
      </c>
    </row>
    <row r="6" spans="1:8" ht="45">
      <c r="A6" s="3" t="s">
        <v>87</v>
      </c>
      <c r="B6" s="3" t="s">
        <v>127</v>
      </c>
      <c r="C6" s="3" t="s">
        <v>127</v>
      </c>
      <c r="D6" s="3" t="s">
        <v>126</v>
      </c>
      <c r="E6" s="3" t="str">
        <f>url!A6</f>
        <v>Global Gridded Land Use Forcing Datasets</v>
      </c>
      <c r="F6" s="3" t="s">
        <v>128</v>
      </c>
    </row>
    <row r="7" spans="1:8" ht="165">
      <c r="A7" s="3" t="s">
        <v>87</v>
      </c>
      <c r="B7" s="3" t="s">
        <v>134</v>
      </c>
      <c r="C7" s="3" t="s">
        <v>134</v>
      </c>
      <c r="D7" s="3" t="s">
        <v>134</v>
      </c>
      <c r="E7" s="3" t="str">
        <f>url!A7</f>
        <v>Ozone and stratospheric water vapour concentration databases for CMIP6</v>
      </c>
      <c r="F7" s="3" t="s">
        <v>135</v>
      </c>
    </row>
    <row r="8" spans="1:8" ht="180">
      <c r="A8" s="3" t="s">
        <v>87</v>
      </c>
      <c r="B8" s="3" t="s">
        <v>154</v>
      </c>
      <c r="C8" s="3" t="s">
        <v>6194</v>
      </c>
      <c r="D8" s="3" t="s">
        <v>2721</v>
      </c>
      <c r="E8" s="3" t="str">
        <f>url!A8</f>
        <v>Stratospheric Aerosol Data Set (SADS Version 2) Prospectus</v>
      </c>
      <c r="F8" s="3" t="s">
        <v>156</v>
      </c>
    </row>
    <row r="9" spans="1:8" ht="102" customHeight="1">
      <c r="A9" s="3" t="s">
        <v>87</v>
      </c>
      <c r="B9" s="3" t="s">
        <v>158</v>
      </c>
      <c r="C9" s="3" t="s">
        <v>159</v>
      </c>
      <c r="D9" s="3" t="s">
        <v>158</v>
      </c>
      <c r="E9" s="3" t="str">
        <f>url!A9</f>
        <v>AMIP Sea Surface Temperature and Sea Ice Concentration Boundary Conditions</v>
      </c>
      <c r="F9" s="3" t="s">
        <v>157</v>
      </c>
    </row>
    <row r="10" spans="1:8" ht="90">
      <c r="A10" s="3" t="s">
        <v>167</v>
      </c>
      <c r="B10" s="3" t="s">
        <v>168</v>
      </c>
      <c r="C10" s="3" t="s">
        <v>169</v>
      </c>
      <c r="D10" s="3" t="s">
        <v>7754</v>
      </c>
      <c r="E10" s="3" t="str">
        <f>url!A10</f>
        <v>Climate Impact of Increasing Atmospheric Carbon Dioxide</v>
      </c>
      <c r="F10" s="3" t="s">
        <v>170</v>
      </c>
    </row>
    <row r="11" spans="1:8" ht="83" customHeight="1">
      <c r="A11" s="3" t="s">
        <v>275</v>
      </c>
      <c r="B11" s="3" t="s">
        <v>276</v>
      </c>
      <c r="C11" s="3" t="s">
        <v>277</v>
      </c>
      <c r="D11" s="3" t="s">
        <v>7753</v>
      </c>
      <c r="E11" s="3" t="str">
        <f>url!A11</f>
        <v>Climate Model Intercomparisons: Preparing for the Next Phase</v>
      </c>
      <c r="F11" s="3" t="s">
        <v>278</v>
      </c>
    </row>
    <row r="12" spans="1:8" ht="180">
      <c r="A12" s="3" t="s">
        <v>324</v>
      </c>
      <c r="B12" s="3" t="s">
        <v>325</v>
      </c>
      <c r="C12" s="3" t="s">
        <v>6735</v>
      </c>
      <c r="D12" s="3" t="s">
        <v>7752</v>
      </c>
      <c r="E12" s="3" t="str">
        <f>url!A37</f>
        <v>A new scenario framework for climate change research: the concept of shared socioeconomic pathways</v>
      </c>
      <c r="F12" s="3" t="s">
        <v>326</v>
      </c>
    </row>
    <row r="13" spans="1:8" ht="180">
      <c r="A13" s="3" t="s">
        <v>329</v>
      </c>
      <c r="B13" s="3" t="s">
        <v>331</v>
      </c>
      <c r="C13" s="3" t="s">
        <v>332</v>
      </c>
      <c r="D13" s="3" t="s">
        <v>7751</v>
      </c>
      <c r="E13" s="3" t="str">
        <f>url!A38</f>
        <v>A new scenario framework for Climate Change Research: scenario matrix architecture</v>
      </c>
      <c r="F13" s="3" t="s">
        <v>330</v>
      </c>
    </row>
    <row r="14" spans="1:8" ht="30">
      <c r="A14" s="3" t="s">
        <v>87</v>
      </c>
      <c r="B14" s="3" t="s">
        <v>438</v>
      </c>
      <c r="C14" s="3" t="s">
        <v>436</v>
      </c>
      <c r="D14" s="3" t="s">
        <v>438</v>
      </c>
      <c r="E14" s="3" t="str">
        <f>url!A39</f>
        <v>Overview CMIP6-Endorsed MIPs</v>
      </c>
      <c r="F14" s="3" t="s">
        <v>437</v>
      </c>
    </row>
    <row r="15" spans="1:8" ht="75">
      <c r="A15" s="3" t="s">
        <v>87</v>
      </c>
      <c r="B15" s="3" t="s">
        <v>653</v>
      </c>
      <c r="C15" s="3" t="s">
        <v>654</v>
      </c>
      <c r="D15" s="3" t="s">
        <v>5612</v>
      </c>
      <c r="F15" s="3" t="s">
        <v>655</v>
      </c>
    </row>
    <row r="16" spans="1:8" ht="60">
      <c r="A16" s="3" t="s">
        <v>87</v>
      </c>
      <c r="B16" s="3" t="s">
        <v>663</v>
      </c>
      <c r="C16" s="3" t="s">
        <v>664</v>
      </c>
      <c r="D16" s="3" t="s">
        <v>7750</v>
      </c>
      <c r="E16" s="3" t="str">
        <f>url!A54</f>
        <v>CMIP5 Experiment Design</v>
      </c>
      <c r="F16" s="3" t="s">
        <v>663</v>
      </c>
    </row>
    <row r="17" spans="1:6" ht="60">
      <c r="A17" s="3" t="s">
        <v>87</v>
      </c>
      <c r="B17" s="3" t="s">
        <v>931</v>
      </c>
      <c r="C17" s="3" t="s">
        <v>930</v>
      </c>
      <c r="D17" s="3" t="s">
        <v>931</v>
      </c>
      <c r="E17" s="3" t="str">
        <f>url!A59</f>
        <v>DCPP Overview</v>
      </c>
      <c r="F17" s="3" t="s">
        <v>932</v>
      </c>
    </row>
    <row r="18" spans="1:6" ht="60">
      <c r="A18" s="3" t="s">
        <v>87</v>
      </c>
      <c r="B18" s="3" t="s">
        <v>936</v>
      </c>
      <c r="C18" s="3" t="s">
        <v>930</v>
      </c>
      <c r="D18" s="3" t="s">
        <v>936</v>
      </c>
      <c r="E18" s="3" t="str">
        <f>url!A60</f>
        <v>DCPP Homepage</v>
      </c>
      <c r="F18" s="3" t="s">
        <v>936</v>
      </c>
    </row>
    <row r="19" spans="1:6" ht="60">
      <c r="A19" s="3" t="s">
        <v>87</v>
      </c>
      <c r="B19" s="3" t="s">
        <v>4057</v>
      </c>
      <c r="C19" s="3" t="s">
        <v>5608</v>
      </c>
      <c r="D19" s="3" t="s">
        <v>4057</v>
      </c>
      <c r="E19" s="3" t="str">
        <f>url!A64</f>
        <v>FAFMIP Homepage</v>
      </c>
      <c r="F19" s="3" t="s">
        <v>5609</v>
      </c>
    </row>
    <row r="20" spans="1:6" ht="90">
      <c r="A20" s="3" t="s">
        <v>1003</v>
      </c>
      <c r="B20" s="3" t="s">
        <v>1004</v>
      </c>
      <c r="C20" s="3" t="s">
        <v>1005</v>
      </c>
      <c r="D20" s="3" t="s">
        <v>7749</v>
      </c>
      <c r="E20" s="3" t="str">
        <f>url!A66</f>
        <v>GeoMIP Project</v>
      </c>
      <c r="F20" s="3" t="s">
        <v>1006</v>
      </c>
    </row>
    <row r="21" spans="1:6" ht="120">
      <c r="A21" s="3" t="s">
        <v>1029</v>
      </c>
      <c r="B21" s="3" t="s">
        <v>1042</v>
      </c>
      <c r="C21" s="3" t="s">
        <v>1030</v>
      </c>
      <c r="D21" s="3" t="s">
        <v>6736</v>
      </c>
      <c r="E21" s="3" t="str">
        <f>url!A67</f>
        <v>GeoMIP Project: control perspective</v>
      </c>
      <c r="F21" s="3" t="s">
        <v>1031</v>
      </c>
    </row>
    <row r="22" spans="1:6" ht="165">
      <c r="A22" s="3" t="s">
        <v>1040</v>
      </c>
      <c r="B22" s="3" t="s">
        <v>1041</v>
      </c>
      <c r="C22" s="3" t="s">
        <v>1043</v>
      </c>
      <c r="D22" s="3" t="s">
        <v>7747</v>
      </c>
      <c r="E22" s="3" t="str">
        <f>url!A68</f>
        <v>Solar irradiance reduction via climate engineering</v>
      </c>
      <c r="F22" s="3" t="s">
        <v>1044</v>
      </c>
    </row>
    <row r="23" spans="1:6" ht="135">
      <c r="A23" s="3" t="s">
        <v>1047</v>
      </c>
      <c r="B23" s="3" t="s">
        <v>6737</v>
      </c>
      <c r="C23" s="3" t="s">
        <v>1049</v>
      </c>
      <c r="D23" s="3" t="s">
        <v>7746</v>
      </c>
      <c r="E23" s="3" t="str">
        <f>url!A69</f>
        <v>The climatic effects of modifying cirrus clouds in a climate engineering framework</v>
      </c>
      <c r="F23" s="3" t="s">
        <v>1048</v>
      </c>
    </row>
    <row r="24" spans="1:6" ht="150">
      <c r="A24" s="3" t="s">
        <v>1053</v>
      </c>
      <c r="B24" s="3" t="s">
        <v>1063</v>
      </c>
      <c r="C24" s="3" t="s">
        <v>1065</v>
      </c>
      <c r="D24" s="3" t="s">
        <v>7745</v>
      </c>
      <c r="E24" s="3" t="str">
        <f>url!A70</f>
        <v>A new Geoengineering Model Intercomparison Project (GeoMIP) experiment designed for climate and chemistry models</v>
      </c>
      <c r="F24" s="3" t="s">
        <v>1054</v>
      </c>
    </row>
    <row r="25" spans="1:6" ht="240">
      <c r="A25" s="3" t="s">
        <v>1062</v>
      </c>
      <c r="B25" s="3" t="s">
        <v>1064</v>
      </c>
      <c r="C25" s="3" t="s">
        <v>1068</v>
      </c>
      <c r="D25" s="3" t="s">
        <v>7748</v>
      </c>
      <c r="E25" s="3" t="str">
        <f>url!A71</f>
        <v>Regional climate changes as simulated in time-slice experiments</v>
      </c>
      <c r="F25" s="3" t="s">
        <v>1066</v>
      </c>
    </row>
    <row r="26" spans="1:6" ht="105">
      <c r="A26" s="3" t="s">
        <v>1133</v>
      </c>
      <c r="B26" s="3" t="s">
        <v>1134</v>
      </c>
      <c r="C26" s="3" t="s">
        <v>1136</v>
      </c>
      <c r="D26" s="3" t="s">
        <v>7755</v>
      </c>
      <c r="E26" s="3" t="str">
        <f>url!A72</f>
        <v>Reversibility in an Earth System model in response to CO2 concentration changes</v>
      </c>
      <c r="F26" s="3" t="s">
        <v>1135</v>
      </c>
    </row>
    <row r="27" spans="1:6" ht="90">
      <c r="A27" s="3" t="s">
        <v>1138</v>
      </c>
      <c r="B27" s="3" t="s">
        <v>1139</v>
      </c>
      <c r="C27" s="3" t="s">
        <v>1141</v>
      </c>
      <c r="D27" s="3" t="s">
        <v>1137</v>
      </c>
      <c r="E27" s="3" t="str">
        <f>url!A73</f>
        <v>A combined mitigation/geoengineering approach to climate stabilization</v>
      </c>
      <c r="F27" s="3" t="s">
        <v>1140</v>
      </c>
    </row>
    <row r="28" spans="1:6" ht="75">
      <c r="A28" s="3" t="s">
        <v>87</v>
      </c>
      <c r="B28" s="3" t="s">
        <v>6738</v>
      </c>
      <c r="C28" s="3" t="s">
        <v>1175</v>
      </c>
      <c r="D28" s="3" t="s">
        <v>6739</v>
      </c>
      <c r="E28" s="3" t="str">
        <f>url!A77</f>
        <v>Global Monsoon Modeling Inter-comparison Project</v>
      </c>
      <c r="F28" s="3" t="s">
        <v>1176</v>
      </c>
    </row>
    <row r="29" spans="1:6" ht="105">
      <c r="A29" s="3" t="s">
        <v>87</v>
      </c>
      <c r="B29" s="3" t="s">
        <v>1180</v>
      </c>
      <c r="C29" s="3" t="s">
        <v>1187</v>
      </c>
      <c r="D29" s="3" t="s">
        <v>1186</v>
      </c>
      <c r="E29" s="3" t="str">
        <f>url!A78</f>
        <v>Hadley Centre Sea Ice and Sea Surface Temperature data set (HadISST)</v>
      </c>
      <c r="F29" s="3" t="s">
        <v>1185</v>
      </c>
    </row>
    <row r="30" spans="1:6" ht="120">
      <c r="A30" s="3" t="s">
        <v>1213</v>
      </c>
      <c r="B30" s="3" t="s">
        <v>1214</v>
      </c>
      <c r="C30" s="3" t="s">
        <v>1215</v>
      </c>
      <c r="D30" s="3" t="s">
        <v>7756</v>
      </c>
      <c r="E30" s="3" t="str">
        <f>url!A80</f>
        <v>Relative influences of the IPO and ENSO on the South Pacific Convergence Zone</v>
      </c>
      <c r="F30" s="3" t="s">
        <v>1221</v>
      </c>
    </row>
    <row r="31" spans="1:6" ht="75">
      <c r="A31" s="3" t="s">
        <v>87</v>
      </c>
      <c r="B31" s="3" t="s">
        <v>1217</v>
      </c>
      <c r="C31" s="3" t="s">
        <v>1217</v>
      </c>
      <c r="D31" s="3" t="s">
        <v>7757</v>
      </c>
      <c r="E31" s="3" t="str">
        <f>url!A81</f>
        <v>Interdecadal modulation of the impact of ENSO on Australia</v>
      </c>
      <c r="F31" s="3" t="s">
        <v>1218</v>
      </c>
    </row>
    <row r="32" spans="1:6" ht="105">
      <c r="A32" s="3" t="s">
        <v>1219</v>
      </c>
      <c r="B32" s="3" t="s">
        <v>1220</v>
      </c>
      <c r="C32" s="3" t="s">
        <v>1220</v>
      </c>
      <c r="D32" s="3" t="s">
        <v>1222</v>
      </c>
      <c r="E32" s="3" t="str">
        <f>url!A82</f>
        <v>The Atlantic Meridional Oscillation and its relation to rainfall and river flows in the continental U. S.</v>
      </c>
      <c r="F32" s="3" t="s">
        <v>1223</v>
      </c>
    </row>
    <row r="33" spans="1:6" ht="90">
      <c r="A33" s="3" t="s">
        <v>1225</v>
      </c>
      <c r="B33" s="3" t="s">
        <v>1226</v>
      </c>
      <c r="C33" s="3" t="s">
        <v>1226</v>
      </c>
      <c r="D33" s="3" t="s">
        <v>1224</v>
      </c>
      <c r="E33" s="3" t="str">
        <f>url!A83</f>
        <v>Atlantic hurricanes and natural variability in 2005</v>
      </c>
      <c r="F33" s="3" t="s">
        <v>1227</v>
      </c>
    </row>
    <row r="34" spans="1:6" ht="90">
      <c r="A34" s="3" t="s">
        <v>1231</v>
      </c>
      <c r="B34" s="3" t="s">
        <v>1230</v>
      </c>
      <c r="C34" s="3" t="s">
        <v>1230</v>
      </c>
      <c r="D34" s="3" t="s">
        <v>7758</v>
      </c>
      <c r="E34" s="3" t="str">
        <f>url!A84</f>
        <v>Thermal controls on the Asian summer monsoon</v>
      </c>
      <c r="F34" s="3" t="s">
        <v>1228</v>
      </c>
    </row>
    <row r="35" spans="1:6" ht="90">
      <c r="A35" s="3" t="s">
        <v>1267</v>
      </c>
      <c r="B35" s="3" t="s">
        <v>1264</v>
      </c>
      <c r="C35" s="3" t="s">
        <v>1266</v>
      </c>
      <c r="D35" s="3" t="s">
        <v>7759</v>
      </c>
      <c r="E35" s="3" t="str">
        <f>url!A87</f>
        <v>Improved Atlantic winter blocking in a climate model</v>
      </c>
      <c r="F35" s="3" t="s">
        <v>1265</v>
      </c>
    </row>
    <row r="36" spans="1:6" ht="60">
      <c r="A36" s="3" t="s">
        <v>87</v>
      </c>
      <c r="B36" s="3" t="s">
        <v>1275</v>
      </c>
      <c r="C36" s="3" t="s">
        <v>1276</v>
      </c>
      <c r="D36" s="3" t="s">
        <v>1438</v>
      </c>
      <c r="E36" s="3" t="str">
        <f>url!A88</f>
        <v>HighResMIP</v>
      </c>
      <c r="F36" s="3" t="s">
        <v>1282</v>
      </c>
    </row>
    <row r="37" spans="1:6" ht="105">
      <c r="A37" s="3" t="s">
        <v>1284</v>
      </c>
      <c r="B37" s="3" t="s">
        <v>1283</v>
      </c>
      <c r="C37" s="3" t="s">
        <v>1283</v>
      </c>
      <c r="D37" s="3" t="s">
        <v>7760</v>
      </c>
      <c r="E37" s="3" t="str">
        <f>url!A89</f>
        <v>More hurricanes to hit Western Europe due to global warming</v>
      </c>
      <c r="F37" s="3" t="s">
        <v>1281</v>
      </c>
    </row>
    <row r="38" spans="1:6" ht="30">
      <c r="A38" s="3" t="s">
        <v>87</v>
      </c>
      <c r="B38" s="3" t="s">
        <v>1440</v>
      </c>
      <c r="C38" s="3" t="s">
        <v>1436</v>
      </c>
      <c r="D38" s="3" t="s">
        <v>1437</v>
      </c>
      <c r="E38" s="3" t="str">
        <f>url!$A$93</f>
        <v xml:space="preserve">ISMIP6 </v>
      </c>
      <c r="F38" s="3" t="s">
        <v>1439</v>
      </c>
    </row>
    <row r="39" spans="1:6" ht="135">
      <c r="A39" s="3" t="s">
        <v>1512</v>
      </c>
      <c r="B39" s="3" t="s">
        <v>1509</v>
      </c>
      <c r="C39" s="3" t="s">
        <v>1511</v>
      </c>
      <c r="D39" s="3" t="s">
        <v>7761</v>
      </c>
      <c r="E39" s="3" t="str">
        <f>url!$A$99</f>
        <v>Permafrost carbon climate feedback is sensitive to deep soil carbon decomposability but not deep soil nitrogen dynamics</v>
      </c>
      <c r="F39" s="3" t="s">
        <v>1510</v>
      </c>
    </row>
    <row r="40" spans="1:6" ht="30">
      <c r="A40" s="3" t="s">
        <v>87</v>
      </c>
      <c r="B40" s="3" t="s">
        <v>5644</v>
      </c>
      <c r="C40" s="3" t="s">
        <v>1720</v>
      </c>
      <c r="D40" s="3" t="s">
        <v>1945</v>
      </c>
      <c r="E40" s="3" t="str">
        <f>url!$A$100</f>
        <v>SOLARIS-HEPPA Proton Fluxes</v>
      </c>
      <c r="F40" s="3" t="s">
        <v>1946</v>
      </c>
    </row>
    <row r="41" spans="1:6" ht="30">
      <c r="A41" s="3" t="s">
        <v>87</v>
      </c>
      <c r="B41" s="3" t="s">
        <v>1825</v>
      </c>
      <c r="C41" s="3" t="s">
        <v>1834</v>
      </c>
      <c r="D41" s="3" t="s">
        <v>1835</v>
      </c>
      <c r="E41" s="3" t="str">
        <f>url!$A$103</f>
        <v>LUMIP</v>
      </c>
      <c r="F41" s="3" t="s">
        <v>1836</v>
      </c>
    </row>
    <row r="42" spans="1:6" ht="195">
      <c r="A42" s="3" t="s">
        <v>3331</v>
      </c>
      <c r="B42" s="3" t="s">
        <v>3332</v>
      </c>
      <c r="C42" s="3" t="s">
        <v>1865</v>
      </c>
      <c r="D42" s="3" t="s">
        <v>7762</v>
      </c>
      <c r="E42" s="3" t="str">
        <f>url!$A$104</f>
        <v>Overview of the Coupled Model Intercomparison Project Phase 6 (CMIP6) experimental design and organization</v>
      </c>
      <c r="F42" s="7" t="s">
        <v>5748</v>
      </c>
    </row>
    <row r="43" spans="1:6" ht="90">
      <c r="A43" s="3" t="s">
        <v>87</v>
      </c>
      <c r="B43" s="3" t="s">
        <v>1940</v>
      </c>
      <c r="C43" s="3" t="s">
        <v>1964</v>
      </c>
      <c r="D43" s="3" t="s">
        <v>1949</v>
      </c>
      <c r="E43" s="3" t="str">
        <f>url!$A$107</f>
        <v>CORE-II</v>
      </c>
      <c r="F43" s="3" t="s">
        <v>5640</v>
      </c>
    </row>
    <row r="44" spans="1:6" ht="45">
      <c r="A44" s="3" t="s">
        <v>87</v>
      </c>
      <c r="B44" s="3" t="s">
        <v>1942</v>
      </c>
      <c r="C44" s="3" t="s">
        <v>1947</v>
      </c>
      <c r="D44" s="3" t="s">
        <v>1950</v>
      </c>
      <c r="E44" s="3" t="str">
        <f>url!$A$108</f>
        <v>OCMIP</v>
      </c>
      <c r="F44" s="3" t="s">
        <v>1948</v>
      </c>
    </row>
    <row r="45" spans="1:6" ht="120">
      <c r="A45" s="3" t="s">
        <v>87</v>
      </c>
      <c r="B45" s="3" t="s">
        <v>1954</v>
      </c>
      <c r="C45" s="3" t="s">
        <v>1956</v>
      </c>
      <c r="D45" s="3" t="s">
        <v>1959</v>
      </c>
      <c r="E45" s="3" t="str">
        <f>url!$A$109</f>
        <v>Sampling the physical ocean in CMIP6 simulations</v>
      </c>
      <c r="F45" s="3" t="s">
        <v>1955</v>
      </c>
    </row>
    <row r="46" spans="1:6" ht="120">
      <c r="A46" s="3" t="s">
        <v>87</v>
      </c>
      <c r="B46" s="3" t="s">
        <v>1958</v>
      </c>
      <c r="C46" s="3" t="s">
        <v>1960</v>
      </c>
      <c r="D46" s="3" t="s">
        <v>7763</v>
      </c>
      <c r="E46" s="3" t="str">
        <f>url!$A$110</f>
        <v>Datasets and protocol for the CLIVAR WGOMD Coordinated Ocean-ice Reference Experiments (COREs)</v>
      </c>
      <c r="F46" s="3" t="s">
        <v>1962</v>
      </c>
    </row>
    <row r="47" spans="1:6" ht="180">
      <c r="A47" s="3" t="s">
        <v>1967</v>
      </c>
      <c r="B47" s="3" t="s">
        <v>1968</v>
      </c>
      <c r="C47" s="3" t="s">
        <v>1971</v>
      </c>
      <c r="D47" s="3" t="s">
        <v>1966</v>
      </c>
      <c r="E47" s="3" t="str">
        <f>url!$A$111</f>
        <v>The global climatology of interannually varying air-sea flux data set</v>
      </c>
      <c r="F47" s="3" t="s">
        <v>1970</v>
      </c>
    </row>
    <row r="48" spans="1:6" ht="30">
      <c r="A48" s="3" t="s">
        <v>87</v>
      </c>
      <c r="B48" s="3" t="str">
        <f>url!$A$112</f>
        <v>OCMIP2 inert chemical tracers</v>
      </c>
      <c r="C48" s="3" t="s">
        <v>1988</v>
      </c>
      <c r="D48" s="3" t="s">
        <v>1988</v>
      </c>
      <c r="E48" s="3" t="str">
        <f>url!$A$112</f>
        <v>OCMIP2 inert chemical tracers</v>
      </c>
      <c r="F48" s="3" t="s">
        <v>1987</v>
      </c>
    </row>
    <row r="49" spans="1:6" ht="75">
      <c r="A49" s="3" t="s">
        <v>87</v>
      </c>
      <c r="B49" s="3" t="s">
        <v>2007</v>
      </c>
      <c r="C49" s="3" t="s">
        <v>2002</v>
      </c>
      <c r="D49" s="3" t="s">
        <v>2002</v>
      </c>
      <c r="E49" s="3" t="str">
        <f>url!$A$113</f>
        <v>OCMIP3 Carbon flux</v>
      </c>
      <c r="F49" s="3" t="s">
        <v>2004</v>
      </c>
    </row>
    <row r="50" spans="1:6" ht="75">
      <c r="A50" s="3" t="s">
        <v>87</v>
      </c>
      <c r="B50" s="3" t="s">
        <v>2044</v>
      </c>
      <c r="C50" s="3" t="s">
        <v>2046</v>
      </c>
      <c r="D50" s="3" t="s">
        <v>2044</v>
      </c>
      <c r="E50" s="3" t="str">
        <f>url!$A$114</f>
        <v>Wold Ocean Atlas 2013</v>
      </c>
      <c r="F50" s="3" t="s">
        <v>2045</v>
      </c>
    </row>
    <row r="51" spans="1:6" ht="60">
      <c r="A51" s="3" t="s">
        <v>87</v>
      </c>
      <c r="B51" s="3" t="s">
        <v>2048</v>
      </c>
      <c r="C51" s="3" t="s">
        <v>2051</v>
      </c>
      <c r="D51" s="3" t="s">
        <v>2049</v>
      </c>
      <c r="E51" s="3" t="str">
        <f>url!$A$115</f>
        <v>GLODAPv2</v>
      </c>
      <c r="F51" s="3" t="s">
        <v>2051</v>
      </c>
    </row>
    <row r="52" spans="1:6" ht="105">
      <c r="A52" s="3" t="s">
        <v>87</v>
      </c>
      <c r="B52" s="3" t="s">
        <v>2059</v>
      </c>
      <c r="C52" s="3" t="s">
        <v>2061</v>
      </c>
      <c r="D52" s="3" t="s">
        <v>2060</v>
      </c>
      <c r="E52" s="3" t="str">
        <f>url!$A$116</f>
        <v>GEOTRACES</v>
      </c>
      <c r="F52" s="3" t="s">
        <v>2061</v>
      </c>
    </row>
    <row r="53" spans="1:6" ht="300">
      <c r="A53" s="3" t="s">
        <v>2085</v>
      </c>
      <c r="B53" s="3" t="s">
        <v>2083</v>
      </c>
      <c r="C53" s="3" t="s">
        <v>2087</v>
      </c>
      <c r="D53" s="3" t="s">
        <v>2082</v>
      </c>
      <c r="E53" s="3" t="str">
        <f>url!$A$117</f>
        <v>North Atlantic simulations in Coordinated Ocean-ice Reference Experiments phase II (CORE-II) Part I: Mean states</v>
      </c>
      <c r="F53" s="3" t="s">
        <v>2084</v>
      </c>
    </row>
    <row r="54" spans="1:6" ht="30">
      <c r="A54" s="3" t="s">
        <v>87</v>
      </c>
      <c r="B54" s="3" t="s">
        <v>2095</v>
      </c>
      <c r="C54" s="3" t="s">
        <v>2097</v>
      </c>
      <c r="D54" s="3" t="s">
        <v>2097</v>
      </c>
      <c r="E54" s="3" t="str">
        <f>url!$A$118</f>
        <v>OCMIP2 abiotic tracers</v>
      </c>
      <c r="F54" s="3" t="s">
        <v>2096</v>
      </c>
    </row>
    <row r="55" spans="1:6" ht="240">
      <c r="A55" s="3" t="s">
        <v>2101</v>
      </c>
      <c r="B55" s="3" t="s">
        <v>2102</v>
      </c>
      <c r="C55" s="3" t="s">
        <v>2104</v>
      </c>
      <c r="D55" s="3" t="s">
        <v>2105</v>
      </c>
      <c r="E55" s="3" t="str">
        <f>url!$A$119</f>
        <v>Recent-global-warming hiatus tied to equatorial Pacific surface cooling</v>
      </c>
      <c r="F55" s="3" t="s">
        <v>2100</v>
      </c>
    </row>
    <row r="56" spans="1:6" ht="165">
      <c r="A56" s="3" t="s">
        <v>2206</v>
      </c>
      <c r="B56" s="3" t="s">
        <v>2205</v>
      </c>
      <c r="C56" s="3" t="s">
        <v>2208</v>
      </c>
      <c r="D56" s="3" t="s">
        <v>2204</v>
      </c>
      <c r="E56" s="3" t="str">
        <f>url!$A$120</f>
        <v>Forced and internal twentieth-century SST in the North Atlantic</v>
      </c>
      <c r="F56" s="3" t="s">
        <v>2207</v>
      </c>
    </row>
    <row r="57" spans="1:6" ht="45">
      <c r="A57" s="3" t="s">
        <v>87</v>
      </c>
      <c r="B57" s="3" t="s">
        <v>2360</v>
      </c>
      <c r="C57" s="3" t="s">
        <v>2401</v>
      </c>
      <c r="D57" s="3" t="s">
        <v>2399</v>
      </c>
      <c r="E57" s="3" t="str">
        <f>url!$A$128</f>
        <v>VolMIP</v>
      </c>
      <c r="F57" s="3" t="s">
        <v>2400</v>
      </c>
    </row>
    <row r="58" spans="1:6" ht="150">
      <c r="A58" s="3" t="s">
        <v>2570</v>
      </c>
      <c r="B58" s="3" t="s">
        <v>2567</v>
      </c>
      <c r="C58" s="3" t="s">
        <v>2571</v>
      </c>
      <c r="D58" s="3" t="s">
        <v>2569</v>
      </c>
      <c r="E58" s="3" t="str">
        <f>url!$A$129</f>
        <v>Radiative flux and forcing parameterization error in aerosol-free clear skies</v>
      </c>
      <c r="F58" s="3" t="s">
        <v>2568</v>
      </c>
    </row>
    <row r="59" spans="1:6" ht="120">
      <c r="A59" s="3" t="s">
        <v>2576</v>
      </c>
      <c r="B59" s="3" t="s">
        <v>2572</v>
      </c>
      <c r="C59" s="3" t="s">
        <v>2574</v>
      </c>
      <c r="D59" s="3" t="s">
        <v>2577</v>
      </c>
      <c r="E59" s="3" t="str">
        <f>url!$A$130</f>
        <v>Large contribution of natural aerosols to uncertainty in indirect forcing</v>
      </c>
      <c r="F59" s="3" t="s">
        <v>2575</v>
      </c>
    </row>
    <row r="60" spans="1:6" ht="75">
      <c r="A60" s="3" t="s">
        <v>87</v>
      </c>
      <c r="B60" s="3" t="s">
        <v>2651</v>
      </c>
      <c r="C60" s="3" t="s">
        <v>6740</v>
      </c>
      <c r="D60" s="3" t="s">
        <v>2654</v>
      </c>
      <c r="E60" s="3" t="str">
        <f>url!$A$131</f>
        <v>Easy Aerosol</v>
      </c>
      <c r="F60" s="3" t="s">
        <v>2653</v>
      </c>
    </row>
    <row r="61" spans="1:6" ht="120">
      <c r="A61" s="3" t="s">
        <v>2708</v>
      </c>
      <c r="B61" s="3" t="s">
        <v>2707</v>
      </c>
      <c r="C61" s="3" t="s">
        <v>2711</v>
      </c>
      <c r="D61" s="3" t="s">
        <v>2709</v>
      </c>
      <c r="E61" s="3" t="str">
        <f>url!$A$132</f>
        <v>Cold decade (AD 1810–1819) caused by Tambora (1815) and another (1809) stratospheric volcanic eruption</v>
      </c>
      <c r="F61" s="3" t="s">
        <v>2710</v>
      </c>
    </row>
    <row r="62" spans="1:6" ht="90">
      <c r="A62" s="109" t="s">
        <v>2713</v>
      </c>
      <c r="B62" s="3" t="s">
        <v>2712</v>
      </c>
      <c r="C62" s="3" t="s">
        <v>2715</v>
      </c>
      <c r="D62" s="3" t="s">
        <v>2716</v>
      </c>
      <c r="E62" s="3" t="str">
        <f>url!$A$133</f>
        <v>Long-term effect of volcanic forcing on ocean heat content</v>
      </c>
      <c r="F62" s="3" t="s">
        <v>2714</v>
      </c>
    </row>
    <row r="63" spans="1:6" ht="210">
      <c r="A63" s="3" t="s">
        <v>5099</v>
      </c>
      <c r="B63" s="3" t="s">
        <v>2718</v>
      </c>
      <c r="C63" s="3" t="s">
        <v>2719</v>
      </c>
      <c r="D63" s="3" t="s">
        <v>5098</v>
      </c>
      <c r="E63" s="3" t="str">
        <f>url!$A$134</f>
        <v>The Model Intercomparison Project on the climatic response to Volcanic forcing (VolMIP): experimental design and forcing input data for CMIP6</v>
      </c>
      <c r="F63" s="3" t="s">
        <v>2720</v>
      </c>
    </row>
    <row r="64" spans="1:6" ht="165">
      <c r="A64" s="3" t="s">
        <v>4949</v>
      </c>
      <c r="B64" s="3" t="s">
        <v>4950</v>
      </c>
      <c r="C64" s="3" t="s">
        <v>3143</v>
      </c>
      <c r="D64" s="3" t="s">
        <v>7764</v>
      </c>
      <c r="E64" s="3" t="str">
        <f>url!$A$135</f>
        <v>The Radiative Forcing Model Intercomparison Project (RFMIP): experimental protocol for CMIP6</v>
      </c>
      <c r="F64" s="3" t="s">
        <v>3144</v>
      </c>
    </row>
    <row r="65" spans="1:6" ht="180">
      <c r="A65" s="3" t="s">
        <v>8208</v>
      </c>
      <c r="B65" s="3" t="s">
        <v>8210</v>
      </c>
      <c r="C65" s="3" t="s">
        <v>8212</v>
      </c>
      <c r="D65" s="7" t="s">
        <v>8209</v>
      </c>
      <c r="E65" s="3" t="str">
        <f>url!$A$136</f>
        <v>MACv2-SP: a parameterization of anthropogenic aerosol optical properties and an associated Twomey effect for use in CMIP6</v>
      </c>
      <c r="F65" s="3" t="s">
        <v>8211</v>
      </c>
    </row>
    <row r="66" spans="1:6" ht="210">
      <c r="A66" s="3" t="s">
        <v>5747</v>
      </c>
      <c r="B66" s="3" t="s">
        <v>3174</v>
      </c>
      <c r="C66" s="3" t="s">
        <v>3175</v>
      </c>
      <c r="D66" s="3" t="s">
        <v>5725</v>
      </c>
      <c r="E66" s="3" t="str">
        <f>url!$A$137</f>
        <v>The Scenario Model Intercomparison Project (ScenarioMIP) for CMIP6</v>
      </c>
      <c r="F66" s="3" t="s">
        <v>5726</v>
      </c>
    </row>
    <row r="67" spans="1:6" ht="195">
      <c r="A67" s="3" t="s">
        <v>3331</v>
      </c>
      <c r="B67" s="3" t="s">
        <v>3332</v>
      </c>
      <c r="C67" s="3" t="s">
        <v>3334</v>
      </c>
      <c r="D67" s="3" t="s">
        <v>3333</v>
      </c>
      <c r="E67" s="3" t="str">
        <f>url!$A$138</f>
        <v>Overview of the Coupled Model Intercomparison Project Phase 6 (CMIP6) experimental design and organization</v>
      </c>
      <c r="F67" s="1" t="s">
        <v>3335</v>
      </c>
    </row>
    <row r="68" spans="1:6" ht="210">
      <c r="A68" s="3" t="s">
        <v>5745</v>
      </c>
      <c r="B68" s="3" t="s">
        <v>5746</v>
      </c>
      <c r="C68" s="3" t="s">
        <v>3380</v>
      </c>
      <c r="D68" s="3" t="s">
        <v>5884</v>
      </c>
      <c r="E68" s="3" t="str">
        <f>url!$A$139</f>
        <v>C4MIP – The Coupled Climate–Carbon Cycle Model Intercomparison Project: experimental protocol for CMIP6</v>
      </c>
      <c r="F68" s="3" t="s">
        <v>5730</v>
      </c>
    </row>
    <row r="69" spans="1:6" ht="240">
      <c r="A69" s="3" t="s">
        <v>5744</v>
      </c>
      <c r="B69" s="3" t="s">
        <v>3391</v>
      </c>
      <c r="C69" s="3" t="s">
        <v>3392</v>
      </c>
      <c r="D69" s="3" t="s">
        <v>7765</v>
      </c>
      <c r="E69" s="3" t="str">
        <f>url!$A$140</f>
        <v>The Cloud Feedback Model Intercomparison Project (CFMIP) contribution to CMIP6</v>
      </c>
      <c r="F69" s="1" t="s">
        <v>5732</v>
      </c>
    </row>
    <row r="70" spans="1:6" ht="30">
      <c r="A70" s="3" t="s">
        <v>3403</v>
      </c>
      <c r="B70" s="3" t="s">
        <v>650</v>
      </c>
      <c r="C70" s="3" t="s">
        <v>3404</v>
      </c>
      <c r="D70" s="3" t="s">
        <v>3402</v>
      </c>
      <c r="E70" s="3" t="str">
        <f>url!$A$141</f>
        <v xml:space="preserve">CFMIP </v>
      </c>
      <c r="F70" s="3" t="s">
        <v>3402</v>
      </c>
    </row>
    <row r="71" spans="1:6" ht="300">
      <c r="A71" s="3" t="s">
        <v>3413</v>
      </c>
      <c r="B71" s="3" t="s">
        <v>3416</v>
      </c>
      <c r="C71" s="3" t="s">
        <v>3417</v>
      </c>
      <c r="D71" s="3" t="s">
        <v>7766</v>
      </c>
      <c r="E71" s="3" t="str">
        <f>url!$A$142</f>
        <v>An overview of the results of the Atmospheric Model Intercomparison Project (AMIP I)</v>
      </c>
      <c r="F71" s="1" t="s">
        <v>3414</v>
      </c>
    </row>
    <row r="72" spans="1:6" ht="150">
      <c r="A72" s="3" t="s">
        <v>5743</v>
      </c>
      <c r="B72" s="3" t="s">
        <v>5734</v>
      </c>
      <c r="C72" s="3" t="s">
        <v>3516</v>
      </c>
      <c r="D72" s="3" t="s">
        <v>5735</v>
      </c>
      <c r="E72" s="3" t="str">
        <f>url!$A$143</f>
        <v>The Detection and Attribution Model Intercomparison Project (DAMIP v1.0) contribution to CMIP6</v>
      </c>
      <c r="F72" s="7" t="s">
        <v>5736</v>
      </c>
    </row>
    <row r="73" spans="1:6" ht="210">
      <c r="A73" s="3" t="s">
        <v>7732</v>
      </c>
      <c r="B73" s="3" t="s">
        <v>5737</v>
      </c>
      <c r="C73" s="3" t="s">
        <v>5739</v>
      </c>
      <c r="D73" s="3" t="s">
        <v>7733</v>
      </c>
      <c r="E73" s="3" t="str">
        <f>url!$A$179</f>
        <v>Solar Forcing for CMIP6 (v3.1)</v>
      </c>
      <c r="F73" s="3" t="s">
        <v>5738</v>
      </c>
    </row>
    <row r="74" spans="1:6" ht="270">
      <c r="A74" s="3" t="s">
        <v>87</v>
      </c>
      <c r="B74" s="3" t="s">
        <v>3568</v>
      </c>
      <c r="C74" s="3" t="s">
        <v>3569</v>
      </c>
      <c r="D74" s="3" t="s">
        <v>7767</v>
      </c>
      <c r="E74" s="3" t="str">
        <f>url!$A$144</f>
        <v>Detection and Attribution of Climate Change: from Global to Regional</v>
      </c>
      <c r="F74" s="3" t="s">
        <v>3571</v>
      </c>
    </row>
    <row r="75" spans="1:6" ht="180">
      <c r="A75" s="3" t="s">
        <v>5742</v>
      </c>
      <c r="B75" s="3" t="s">
        <v>5741</v>
      </c>
      <c r="C75" s="3" t="s">
        <v>3583</v>
      </c>
      <c r="D75" s="3" t="s">
        <v>7768</v>
      </c>
      <c r="E75" s="3" t="str">
        <f>url!$A$145</f>
        <v>The Decadal Climate Prediction Project (DCPP) contribution to CMIP6</v>
      </c>
      <c r="F75" s="3" t="s">
        <v>5803</v>
      </c>
    </row>
    <row r="76" spans="1:6" ht="135">
      <c r="A76" s="3" t="s">
        <v>7636</v>
      </c>
      <c r="B76" s="3" t="s">
        <v>3758</v>
      </c>
      <c r="C76" s="3" t="s">
        <v>3760</v>
      </c>
      <c r="D76" s="3" t="s">
        <v>8214</v>
      </c>
      <c r="E76" s="3" t="str">
        <f>url!$A$146</f>
        <v>AerChemMIP: Quantifying the effects of chemistry and aerosols in CMIP6</v>
      </c>
      <c r="F76" s="1" t="s">
        <v>3759</v>
      </c>
    </row>
    <row r="77" spans="1:6" ht="195">
      <c r="A77" s="3" t="s">
        <v>5758</v>
      </c>
      <c r="B77" s="3" t="s">
        <v>5613</v>
      </c>
      <c r="C77" s="3" t="s">
        <v>4047</v>
      </c>
      <c r="D77" s="3" t="s">
        <v>5759</v>
      </c>
      <c r="E77" s="3" t="str">
        <f>url!$A$147</f>
        <v>The Flux-Anomaly-Forced Model Intercomparison Project (FAFMIP) contribution to CMIP6: investigation of sea-level and ocean climate change in response to CO2 forcing</v>
      </c>
      <c r="F77" s="3" t="s">
        <v>4041</v>
      </c>
    </row>
    <row r="78" spans="1:6" ht="105">
      <c r="A78" s="3" t="s">
        <v>4048</v>
      </c>
      <c r="B78" s="3" t="s">
        <v>4044</v>
      </c>
      <c r="C78" s="3" t="s">
        <v>4046</v>
      </c>
      <c r="D78" s="3" t="s">
        <v>4049</v>
      </c>
      <c r="E78" s="3" t="str">
        <f>url!$A$148</f>
        <v>Attribution of the spatial pattern of CO2-forced sea level change to ocean surface flux changes</v>
      </c>
      <c r="F78" s="7" t="s">
        <v>4045</v>
      </c>
    </row>
    <row r="79" spans="1:6" ht="150">
      <c r="A79" s="3" t="s">
        <v>4062</v>
      </c>
      <c r="B79" s="3" t="s">
        <v>4061</v>
      </c>
      <c r="C79" s="3" t="s">
        <v>4064</v>
      </c>
      <c r="D79" s="3" t="s">
        <v>4065</v>
      </c>
      <c r="E79" s="3" t="str">
        <f>url!$A$149</f>
        <v>The Geoengineering Model Intercomparison Project Phase 6 (GeoMIP6): simulation design and preliminary results</v>
      </c>
      <c r="F79" s="7" t="s">
        <v>4063</v>
      </c>
    </row>
    <row r="80" spans="1:6" ht="165">
      <c r="A80" s="3" t="s">
        <v>5756</v>
      </c>
      <c r="B80" s="3" t="s">
        <v>5754</v>
      </c>
      <c r="C80" s="3" t="s">
        <v>4122</v>
      </c>
      <c r="D80" s="3" t="s">
        <v>5755</v>
      </c>
      <c r="E80" s="3" t="str">
        <f>url!$A$150</f>
        <v>GMMIP (v1.0) contribution to CMIP6: Global Monsoons Model Inter-comparison Project</v>
      </c>
      <c r="F80" s="3" t="s">
        <v>5757</v>
      </c>
    </row>
    <row r="81" spans="1:7" ht="240">
      <c r="A81" s="3" t="s">
        <v>5763</v>
      </c>
      <c r="B81" s="3" t="s">
        <v>5761</v>
      </c>
      <c r="C81" s="3" t="s">
        <v>4145</v>
      </c>
      <c r="D81" s="3" t="s">
        <v>5762</v>
      </c>
      <c r="E81" s="3" t="str">
        <f>url!$A$151</f>
        <v>High Resolution Model Intercomparison Project (HighResMIP v1.0) for CMIP6</v>
      </c>
      <c r="F81" s="7" t="s">
        <v>5764</v>
      </c>
    </row>
    <row r="82" spans="1:7" ht="135">
      <c r="A82" s="3" t="s">
        <v>3403</v>
      </c>
      <c r="B82" s="3" t="s">
        <v>4147</v>
      </c>
      <c r="C82" s="3" t="s">
        <v>4149</v>
      </c>
      <c r="D82" s="3" t="s">
        <v>4148</v>
      </c>
      <c r="E82" s="3" t="str">
        <f>url!$A$78</f>
        <v>Hadley Centre Sea Ice and Sea Surface Temperature data set (HadISST)</v>
      </c>
      <c r="F82" s="7" t="s">
        <v>4151</v>
      </c>
      <c r="G82" s="7"/>
    </row>
    <row r="83" spans="1:7" ht="135">
      <c r="A83" s="3" t="s">
        <v>4153</v>
      </c>
      <c r="B83" s="3" t="s">
        <v>4152</v>
      </c>
      <c r="C83" s="3" t="s">
        <v>4156</v>
      </c>
      <c r="D83" s="3" t="s">
        <v>4154</v>
      </c>
      <c r="E83" s="3" t="str">
        <f>url!$A$152</f>
        <v>EN4: Quality controlled ocean temperature and salinity profiles and monthly objective analyses with uncertainty estimates</v>
      </c>
      <c r="F83" s="3" t="s">
        <v>4155</v>
      </c>
    </row>
    <row r="84" spans="1:7" ht="135">
      <c r="A84" s="3" t="s">
        <v>3403</v>
      </c>
      <c r="B84" s="3" t="s">
        <v>4277</v>
      </c>
      <c r="C84" s="85" t="s">
        <v>4273</v>
      </c>
      <c r="D84" s="3" t="s">
        <v>4276</v>
      </c>
      <c r="F84" s="85" t="s">
        <v>4273</v>
      </c>
    </row>
    <row r="85" spans="1:7" ht="120">
      <c r="A85" s="3" t="s">
        <v>5918</v>
      </c>
      <c r="B85" s="3" t="s">
        <v>4281</v>
      </c>
      <c r="C85" s="3" t="s">
        <v>4282</v>
      </c>
      <c r="D85" s="3" t="s">
        <v>5767</v>
      </c>
      <c r="E85" s="3" t="str">
        <f>url!$A$153</f>
        <v>Ice Sheet Model Intercomparison Project (ISMIP6) contribution to CMIP6</v>
      </c>
      <c r="F85" s="7" t="s">
        <v>5768</v>
      </c>
    </row>
    <row r="86" spans="1:7" ht="225">
      <c r="A86" s="3" t="s">
        <v>4324</v>
      </c>
      <c r="B86" s="3" t="s">
        <v>4323</v>
      </c>
      <c r="C86" s="3" t="s">
        <v>4326</v>
      </c>
      <c r="D86" s="3" t="s">
        <v>4322</v>
      </c>
      <c r="E86" s="3" t="str">
        <f>url!$A$154</f>
        <v>A multi-model assessment of last interglacial temperatures</v>
      </c>
      <c r="F86" s="3" t="s">
        <v>4325</v>
      </c>
    </row>
    <row r="87" spans="1:7" ht="210">
      <c r="A87" s="3" t="s">
        <v>4385</v>
      </c>
      <c r="B87" s="3" t="s">
        <v>4383</v>
      </c>
      <c r="C87" s="3" t="s">
        <v>4387</v>
      </c>
      <c r="D87" s="3" t="s">
        <v>4386</v>
      </c>
      <c r="E87" s="3" t="str">
        <f>url!$A$155</f>
        <v>LS3MIP (v1.0) contribution to CMIP6: the Land Surface, Snow and Soil moisture Model Intercomparison Project – aims, setup and expected outcome</v>
      </c>
      <c r="F87" s="3" t="s">
        <v>4384</v>
      </c>
    </row>
    <row r="88" spans="1:7" ht="195">
      <c r="A88" s="3" t="s">
        <v>4390</v>
      </c>
      <c r="B88" s="3" t="s">
        <v>4389</v>
      </c>
      <c r="C88" s="3" t="s">
        <v>4388</v>
      </c>
      <c r="D88" s="3" t="s">
        <v>4391</v>
      </c>
      <c r="E88" s="3" t="str">
        <f>url!$A$156</f>
        <v>Development of a 50-Year High-Resolution Global Dataset of Meteorological Forcings for Land Surface Modeling</v>
      </c>
      <c r="F88" s="3" t="s">
        <v>4392</v>
      </c>
    </row>
    <row r="89" spans="1:7" ht="75">
      <c r="A89" s="3" t="s">
        <v>87</v>
      </c>
      <c r="B89" s="3" t="s">
        <v>4393</v>
      </c>
      <c r="C89" s="3" t="s">
        <v>6741</v>
      </c>
      <c r="D89" s="3" t="s">
        <v>4396</v>
      </c>
      <c r="E89" s="3" t="str">
        <f>url!$A$157</f>
        <v>A combined dataset for ecosystem modelling</v>
      </c>
      <c r="F89" s="3" t="s">
        <v>4394</v>
      </c>
    </row>
    <row r="90" spans="1:7" ht="135">
      <c r="A90" s="3" t="s">
        <v>4400</v>
      </c>
      <c r="B90" s="3" t="s">
        <v>4398</v>
      </c>
      <c r="C90" s="3" t="s">
        <v>4402</v>
      </c>
      <c r="D90" s="3" t="s">
        <v>4399</v>
      </c>
      <c r="E90" s="3" t="str">
        <f>url!$A$158</f>
        <v>The WFDEI meteorological forcing data set: WATCH Forcing Data methodology applied to ERA-Interim reanalysis data</v>
      </c>
      <c r="F90" s="3" t="s">
        <v>4401</v>
      </c>
    </row>
    <row r="91" spans="1:7" ht="75">
      <c r="A91" s="3" t="s">
        <v>87</v>
      </c>
      <c r="B91" s="3" t="s">
        <v>4410</v>
      </c>
      <c r="C91" s="3" t="s">
        <v>4411</v>
      </c>
      <c r="D91" s="3" t="s">
        <v>4413</v>
      </c>
      <c r="E91" s="3" t="str">
        <f>url!$A$159</f>
        <v>ScenarioMIP experimental protocols</v>
      </c>
      <c r="F91" s="3" t="s">
        <v>4412</v>
      </c>
    </row>
    <row r="92" spans="1:7" ht="75">
      <c r="A92" s="3" t="s">
        <v>87</v>
      </c>
      <c r="B92" s="3" t="s">
        <v>4430</v>
      </c>
      <c r="C92" s="3" t="s">
        <v>4431</v>
      </c>
      <c r="D92" s="3" t="s">
        <v>4432</v>
      </c>
      <c r="E92" s="3" t="str">
        <f>url!$A$160</f>
        <v>Trends in net land-atmosphere carbon exchange over the period 1980-2010</v>
      </c>
      <c r="F92" s="3" t="s">
        <v>4431</v>
      </c>
    </row>
    <row r="93" spans="1:7" ht="135">
      <c r="A93" s="3" t="s">
        <v>4436</v>
      </c>
      <c r="B93" s="3" t="s">
        <v>4435</v>
      </c>
      <c r="C93" s="3" t="s">
        <v>4434</v>
      </c>
      <c r="D93" s="3" t="s">
        <v>4443</v>
      </c>
      <c r="E93" s="3" t="str">
        <f>url!$A$161</f>
        <v>The Land Use Model Intercomparison Project (LUMIP) contribution to CMIP6: rationale and experimental design</v>
      </c>
      <c r="F93" s="3" t="s">
        <v>4437</v>
      </c>
    </row>
    <row r="94" spans="1:7" ht="135">
      <c r="A94" s="3" t="s">
        <v>3403</v>
      </c>
      <c r="B94" s="3" t="s">
        <v>6742</v>
      </c>
      <c r="C94" s="3" t="s">
        <v>4438</v>
      </c>
      <c r="D94" s="3" t="s">
        <v>4442</v>
      </c>
      <c r="E94" s="3" t="str">
        <f>url!$A$162</f>
        <v>Global Soil Wetness Project Phase 3 Website</v>
      </c>
      <c r="F94" s="3" t="s">
        <v>4439</v>
      </c>
    </row>
    <row r="95" spans="1:7" ht="165">
      <c r="A95" s="3" t="s">
        <v>4529</v>
      </c>
      <c r="B95" s="3" t="s">
        <v>4527</v>
      </c>
      <c r="C95" s="3" t="s">
        <v>4532</v>
      </c>
      <c r="D95" s="3" t="s">
        <v>4528</v>
      </c>
      <c r="E95" s="3" t="str">
        <f>url!$A$163</f>
        <v>Variance and Predictability of Precipitation at Seasonal-to-Interannual Timescales</v>
      </c>
      <c r="F95" s="1" t="s">
        <v>4531</v>
      </c>
    </row>
    <row r="96" spans="1:7" ht="90">
      <c r="A96" s="3" t="s">
        <v>87</v>
      </c>
      <c r="B96" s="3" t="s">
        <v>4707</v>
      </c>
      <c r="C96" s="3" t="s">
        <v>4687</v>
      </c>
      <c r="D96" s="3" t="s">
        <v>4706</v>
      </c>
      <c r="E96" s="3" t="str">
        <f>url!$A$164</f>
        <v>Land Use Harmonisation (LUH2 v1.0h) land use forcing data (850-2100)</v>
      </c>
      <c r="F96" s="3" t="s">
        <v>4686</v>
      </c>
    </row>
    <row r="97" spans="1:6" ht="285">
      <c r="A97" s="3" t="s">
        <v>4777</v>
      </c>
      <c r="B97" s="3" t="s">
        <v>4775</v>
      </c>
      <c r="C97" s="3" t="s">
        <v>4779</v>
      </c>
      <c r="D97" s="3" t="s">
        <v>4776</v>
      </c>
      <c r="E97" s="3" t="str">
        <f>url!$A$165</f>
        <v>OMIP contribution to CMIP6: experimental and diagnostic protocol for the physical component of the Ocean Model Intercomparison Project</v>
      </c>
      <c r="F97" s="3" t="s">
        <v>4778</v>
      </c>
    </row>
    <row r="98" spans="1:6" ht="180">
      <c r="A98" s="3" t="s">
        <v>4795</v>
      </c>
      <c r="B98" s="3" t="s">
        <v>4794</v>
      </c>
      <c r="C98" s="3" t="s">
        <v>4798</v>
      </c>
      <c r="D98" s="3" t="s">
        <v>4796</v>
      </c>
      <c r="E98" s="3" t="str">
        <f>url!$A$166</f>
        <v>The JRA-55 Reanalysis: General Specifications and Basic Characteristics</v>
      </c>
      <c r="F98" s="7" t="s">
        <v>4797</v>
      </c>
    </row>
    <row r="99" spans="1:6" ht="345">
      <c r="A99" s="3" t="s">
        <v>4817</v>
      </c>
      <c r="B99" s="3" t="s">
        <v>4815</v>
      </c>
      <c r="C99" s="3" t="s">
        <v>4819</v>
      </c>
      <c r="D99" s="3" t="s">
        <v>4816</v>
      </c>
      <c r="E99" s="3" t="str">
        <f>url!$A$167</f>
        <v>North Atlantic simulations in Coordinated Ocean-ice Reference Experiments phase II (CORE-II). Part II: Inter-annual to decadal variability</v>
      </c>
      <c r="F99" s="3" t="s">
        <v>4818</v>
      </c>
    </row>
    <row r="100" spans="1:6" ht="240">
      <c r="A100" s="3" t="s">
        <v>4826</v>
      </c>
      <c r="B100" s="3" t="s">
        <v>4825</v>
      </c>
      <c r="C100" s="3" t="s">
        <v>4829</v>
      </c>
      <c r="D100" s="3" t="s">
        <v>4827</v>
      </c>
      <c r="E100" s="3" t="str">
        <f>url!$A$168</f>
        <v>PMIP4-CMIP6: the contribution of the Paleoclimate Modelling Intercomparison Project to CMIP6</v>
      </c>
      <c r="F100" s="3" t="s">
        <v>4828</v>
      </c>
    </row>
    <row r="101" spans="1:6" ht="195">
      <c r="A101" s="3" t="s">
        <v>7735</v>
      </c>
      <c r="B101" s="3" t="s">
        <v>7736</v>
      </c>
      <c r="C101" s="3" t="s">
        <v>4934</v>
      </c>
      <c r="D101" s="3" t="s">
        <v>7738</v>
      </c>
      <c r="E101" s="3" t="str">
        <f>url!$A$169</f>
        <v>Historical greenhouse gas concentrations for climate modelling (CMIP6)</v>
      </c>
      <c r="F101" s="7" t="s">
        <v>4933</v>
      </c>
    </row>
    <row r="102" spans="1:6" ht="150">
      <c r="A102" s="3" t="s">
        <v>4936</v>
      </c>
      <c r="B102" s="3" t="s">
        <v>4935</v>
      </c>
      <c r="C102" s="3" t="s">
        <v>4938</v>
      </c>
      <c r="D102" s="3" t="s">
        <v>7769</v>
      </c>
      <c r="E102" s="3" t="str">
        <f>url!$A$170</f>
        <v>Climate forcing reconstructions for use in PMIP simulations of the last millennium (v1.0)</v>
      </c>
      <c r="F102" s="7" t="s">
        <v>4937</v>
      </c>
    </row>
    <row r="103" spans="1:6" ht="180">
      <c r="A103" s="3" t="s">
        <v>4941</v>
      </c>
      <c r="B103" s="3" t="s">
        <v>4939</v>
      </c>
      <c r="C103" s="3" t="s">
        <v>4942</v>
      </c>
      <c r="D103" s="3" t="s">
        <v>4940</v>
      </c>
      <c r="E103" s="3" t="str">
        <f>url!$A$171</f>
        <v>The Pliocene Model Intercomparison Project (PlioMIP) Phase 2: scientific objectives and experimental design</v>
      </c>
      <c r="F103" s="7" t="s">
        <v>4943</v>
      </c>
    </row>
    <row r="104" spans="1:6" ht="180">
      <c r="A104" s="3" t="s">
        <v>5107</v>
      </c>
      <c r="B104" s="3" t="s">
        <v>5109</v>
      </c>
      <c r="C104" s="3" t="s">
        <v>6195</v>
      </c>
      <c r="D104" s="3" t="s">
        <v>5108</v>
      </c>
      <c r="E104" s="3" t="str">
        <f>url!$A$172</f>
        <v>Timing and climate forcing of volcanic eruptions for the past 2,500 years</v>
      </c>
      <c r="F104" s="7" t="s">
        <v>5110</v>
      </c>
    </row>
    <row r="105" spans="1:6" ht="165">
      <c r="A105" s="3" t="s">
        <v>5223</v>
      </c>
      <c r="B105" s="3" t="s">
        <v>5221</v>
      </c>
      <c r="C105" s="3" t="s">
        <v>5226</v>
      </c>
      <c r="D105" s="3" t="s">
        <v>5222</v>
      </c>
      <c r="E105" s="3" t="str">
        <f>url!$A$173</f>
        <v>Mesospheric and stratospheric NOy produced by energetic particle precipitation during 2002–2012</v>
      </c>
      <c r="F105" s="7" t="s">
        <v>5224</v>
      </c>
    </row>
    <row r="106" spans="1:6" ht="150">
      <c r="A106" s="3" t="s">
        <v>5227</v>
      </c>
      <c r="B106" s="3" t="s">
        <v>5225</v>
      </c>
      <c r="C106" s="3" t="s">
        <v>5226</v>
      </c>
      <c r="D106" s="3" t="s">
        <v>5230</v>
      </c>
      <c r="E106" s="3" t="str">
        <f>url!$A$174</f>
        <v>Hemispheric distributions and interannual variability of NOy produced by energetic particle precipitation in 2002–2012</v>
      </c>
      <c r="F106" s="7" t="s">
        <v>5228</v>
      </c>
    </row>
    <row r="107" spans="1:6" ht="30">
      <c r="A107" s="3" t="s">
        <v>87</v>
      </c>
      <c r="B107" s="3" t="s">
        <v>5615</v>
      </c>
      <c r="C107" s="3" t="s">
        <v>5629</v>
      </c>
      <c r="D107" s="3" t="s">
        <v>5615</v>
      </c>
      <c r="E107" s="3" t="str">
        <f>url!$A$175</f>
        <v>FAFMIP mailing list</v>
      </c>
      <c r="F107" s="7" t="s">
        <v>5617</v>
      </c>
    </row>
    <row r="108" spans="1:6" ht="30">
      <c r="A108" s="3" t="s">
        <v>87</v>
      </c>
      <c r="B108" s="3" t="s">
        <v>5622</v>
      </c>
      <c r="C108" s="3" t="s">
        <v>5622</v>
      </c>
      <c r="D108" s="3" t="s">
        <v>5622</v>
      </c>
      <c r="E108" s="3" t="str">
        <f>url!$A$176</f>
        <v>C4MIP homepage</v>
      </c>
      <c r="F108" s="1" t="s">
        <v>5623</v>
      </c>
    </row>
    <row r="109" spans="1:6" ht="30">
      <c r="A109" s="3" t="s">
        <v>87</v>
      </c>
      <c r="B109" s="3" t="s">
        <v>5626</v>
      </c>
      <c r="C109" s="7" t="s">
        <v>6743</v>
      </c>
      <c r="D109" s="3" t="s">
        <v>5626</v>
      </c>
      <c r="E109" s="3" t="str">
        <f>url!$A$177</f>
        <v>C4MIP mailing list</v>
      </c>
      <c r="F109" s="7" t="s">
        <v>5625</v>
      </c>
    </row>
    <row r="110" spans="1:6" ht="45">
      <c r="A110" s="3" t="s">
        <v>87</v>
      </c>
      <c r="B110" s="3" t="s">
        <v>5646</v>
      </c>
      <c r="C110" s="3" t="s">
        <v>5649</v>
      </c>
      <c r="D110" s="3" t="s">
        <v>5648</v>
      </c>
      <c r="E110" s="3" t="str">
        <f>url!$A$178</f>
        <v>SOLARIS-HEPPA Solar Forcing Data for CMIP6</v>
      </c>
      <c r="F110" s="7" t="s">
        <v>5647</v>
      </c>
    </row>
    <row r="111" spans="1:6" ht="120">
      <c r="A111" s="3" t="s">
        <v>87</v>
      </c>
      <c r="B111" s="3" t="s">
        <v>5792</v>
      </c>
      <c r="C111" s="3" t="s">
        <v>5791</v>
      </c>
      <c r="D111" s="3" t="s">
        <v>5792</v>
      </c>
      <c r="E111" s="3" t="str">
        <f>url!$A$180</f>
        <v>Technical note for DCPP-Component C. 1, Definition of the Anomalous Sea Surface Temperature patterns.</v>
      </c>
      <c r="F111" s="3" t="s">
        <v>5788</v>
      </c>
    </row>
    <row r="112" spans="1:6" ht="120">
      <c r="A112" s="3" t="s">
        <v>87</v>
      </c>
      <c r="B112" s="3" t="s">
        <v>5793</v>
      </c>
      <c r="C112" s="3" t="s">
        <v>5795</v>
      </c>
      <c r="D112" s="3" t="s">
        <v>5793</v>
      </c>
      <c r="E112" s="3" t="str">
        <f>url!$A$181</f>
        <v>Technical note for DCPP-Component C. II. Recommendations for ocean restoring and ensemble generation.</v>
      </c>
      <c r="F112" s="3" t="s">
        <v>5796</v>
      </c>
    </row>
    <row r="113" spans="1:6" ht="120">
      <c r="A113" s="3" t="s">
        <v>87</v>
      </c>
      <c r="B113" s="3" t="s">
        <v>5797</v>
      </c>
      <c r="C113" s="3" t="s">
        <v>5797</v>
      </c>
      <c r="D113" s="3" t="s">
        <v>5797</v>
      </c>
      <c r="E113" s="3" t="str">
        <f>url!$A$182</f>
        <v>DCPP prescribed sea surface temperature (SST) patterns: AMV SST data, PDV SST data and Pacemaker SST data.</v>
      </c>
      <c r="F113" s="3" t="s">
        <v>5797</v>
      </c>
    </row>
    <row r="114" spans="1:6" ht="75">
      <c r="A114" s="3" t="s">
        <v>5821</v>
      </c>
      <c r="B114" s="3" t="s">
        <v>5822</v>
      </c>
      <c r="C114" s="3" t="s">
        <v>5824</v>
      </c>
      <c r="D114" s="3" t="s">
        <v>5825</v>
      </c>
      <c r="E114" s="3" t="str">
        <f>url!$A$183</f>
        <v>Aqua-Planet Experiment Project Ozone Dataset</v>
      </c>
      <c r="F114" s="3" t="s">
        <v>5823</v>
      </c>
    </row>
    <row r="115" spans="1:6" ht="225">
      <c r="A115" s="3" t="s">
        <v>7741</v>
      </c>
      <c r="B115" s="3" t="s">
        <v>5940</v>
      </c>
      <c r="C115" s="3" t="s">
        <v>5942</v>
      </c>
      <c r="D115" s="3" t="s">
        <v>7770</v>
      </c>
      <c r="E115" s="3" t="str">
        <f>url!$A$186</f>
        <v>The PMIP4 contribution to CMIP6 - Part 2: Two Interglacials, Scientific Objective and Experimental Design for Holocene and Last Interglacial Simulations</v>
      </c>
      <c r="F115" s="3" t="s">
        <v>5941</v>
      </c>
    </row>
    <row r="116" spans="1:6" ht="105">
      <c r="A116" s="3" t="s">
        <v>87</v>
      </c>
      <c r="B116" s="3" t="s">
        <v>5988</v>
      </c>
      <c r="C116" s="3" t="s">
        <v>5992</v>
      </c>
      <c r="D116" s="3" t="s">
        <v>5990</v>
      </c>
      <c r="E116" s="3" t="str">
        <f>url!$A$187</f>
        <v>IGAC/SPARC Chemistry-Climate Model Initiative (CCMI) Forcing Databases in Support of CMIP6</v>
      </c>
      <c r="F116" s="3" t="s">
        <v>5989</v>
      </c>
    </row>
    <row r="117" spans="1:6" ht="300">
      <c r="A117" s="3" t="s">
        <v>7743</v>
      </c>
      <c r="B117" s="3" t="s">
        <v>6190</v>
      </c>
      <c r="C117" s="3" t="s">
        <v>6193</v>
      </c>
      <c r="D117" s="3" t="s">
        <v>6189</v>
      </c>
      <c r="E117" s="3" t="str">
        <f>url!$A$188</f>
        <v>Easy Volcanic Aerosol (EVA v1.0): an idealized forcing generator for climate simulations</v>
      </c>
      <c r="F117" s="3" t="s">
        <v>6192</v>
      </c>
    </row>
    <row r="118" spans="1:6" ht="120">
      <c r="A118" s="3" t="s">
        <v>6196</v>
      </c>
      <c r="B118" s="3" t="s">
        <v>6199</v>
      </c>
      <c r="C118" s="3" t="s">
        <v>6197</v>
      </c>
      <c r="D118" s="3" t="s">
        <v>6198</v>
      </c>
      <c r="E118" s="3" t="str">
        <f>url!$A$189</f>
        <v>Ice core inferred volcanic stratospheric sulfur injection from 500 BCE to 1900 CE.</v>
      </c>
      <c r="F118" s="3" t="s">
        <v>6202</v>
      </c>
    </row>
    <row r="119" spans="1:6" ht="105">
      <c r="A119" s="3" t="s">
        <v>87</v>
      </c>
      <c r="B119" s="3" t="s">
        <v>6242</v>
      </c>
      <c r="C119" s="3" t="s">
        <v>6244</v>
      </c>
      <c r="D119" s="3" t="s">
        <v>6241</v>
      </c>
      <c r="E119" s="3" t="str">
        <f>url!$A$191</f>
        <v>Hadley Centre Sea Ice and Sea Surface Temperature data set (HadISST.2)</v>
      </c>
      <c r="F119" s="3" t="s">
        <v>6243</v>
      </c>
    </row>
    <row r="120" spans="1:6" ht="45">
      <c r="A120" s="3" t="s">
        <v>87</v>
      </c>
      <c r="B120" s="3" t="s">
        <v>6266</v>
      </c>
      <c r="C120" s="3" t="s">
        <v>6268</v>
      </c>
      <c r="D120" s="3" t="s">
        <v>6266</v>
      </c>
      <c r="E120" s="3" t="str">
        <f>url!$A$190</f>
        <v>ERA-20C</v>
      </c>
      <c r="F120" s="3" t="s">
        <v>6269</v>
      </c>
    </row>
    <row r="121" spans="1:6" ht="120">
      <c r="A121" s="3" t="s">
        <v>6351</v>
      </c>
      <c r="B121" s="3" t="s">
        <v>6352</v>
      </c>
      <c r="C121" s="3" t="s">
        <v>6744</v>
      </c>
      <c r="D121" s="3" t="s">
        <v>7771</v>
      </c>
      <c r="E121" s="3" t="str">
        <f>url!$A$192</f>
        <v>Distant Influence of Kuroshio Eddies on North Pacific Weather Patterns?</v>
      </c>
      <c r="F121" s="3" t="s">
        <v>6745</v>
      </c>
    </row>
    <row r="122" spans="1:6" ht="150">
      <c r="A122" s="3" t="s">
        <v>6355</v>
      </c>
      <c r="B122" s="3" t="s">
        <v>6356</v>
      </c>
      <c r="C122" s="3" t="s">
        <v>6359</v>
      </c>
      <c r="D122" s="3" t="s">
        <v>6354</v>
      </c>
      <c r="E122" s="3" t="str">
        <f>url!$A$193</f>
        <v>Coupled ocean-atmosphere interaction at oceanic mesoscales</v>
      </c>
      <c r="F122" s="3" t="s">
        <v>6358</v>
      </c>
    </row>
    <row r="123" spans="1:6" ht="285">
      <c r="A123" s="3" t="s">
        <v>87</v>
      </c>
      <c r="B123" s="3" t="s">
        <v>6375</v>
      </c>
      <c r="C123" s="3" t="s">
        <v>6377</v>
      </c>
      <c r="D123" s="286" t="s">
        <v>7772</v>
      </c>
      <c r="F123" s="3" t="s">
        <v>6376</v>
      </c>
    </row>
    <row r="124" spans="1:6" ht="90">
      <c r="A124" s="3" t="s">
        <v>87</v>
      </c>
      <c r="B124" s="3" t="s">
        <v>6476</v>
      </c>
      <c r="C124" s="3" t="s">
        <v>6475</v>
      </c>
      <c r="D124" s="3" t="s">
        <v>6474</v>
      </c>
      <c r="E124" s="3" t="str">
        <f>url!$A$195</f>
        <v>InitMIP web page</v>
      </c>
      <c r="F124" s="3" t="s">
        <v>6475</v>
      </c>
    </row>
    <row r="125" spans="1:6" ht="30">
      <c r="A125" s="3" t="s">
        <v>87</v>
      </c>
      <c r="B125" s="3" t="s">
        <v>6525</v>
      </c>
      <c r="C125" s="3" t="s">
        <v>6525</v>
      </c>
      <c r="D125" s="3" t="s">
        <v>6525</v>
      </c>
      <c r="E125" s="3" t="str">
        <f>url!$A$198</f>
        <v>WCRP CMIP6 experiment list</v>
      </c>
      <c r="F125" s="3" t="s">
        <v>6525</v>
      </c>
    </row>
    <row r="126" spans="1:6" ht="225">
      <c r="A126" s="3" t="s">
        <v>8204</v>
      </c>
      <c r="B126" s="286" t="s">
        <v>6834</v>
      </c>
      <c r="C126" s="3" t="s">
        <v>6835</v>
      </c>
      <c r="D126" s="3" t="s">
        <v>8205</v>
      </c>
      <c r="E126" s="3" t="str">
        <f>url!$A$199</f>
        <v>The Polar Amplification Model Intercomparison Project (PAMIP) contribution to CMIP6: investigating the causes and consequences of polar amplification</v>
      </c>
      <c r="F126" s="3" t="s">
        <v>8206</v>
      </c>
    </row>
    <row r="127" spans="1:6" ht="75">
      <c r="A127" s="3" t="s">
        <v>87</v>
      </c>
      <c r="B127" s="3" t="s">
        <v>6841</v>
      </c>
      <c r="C127" s="3" t="s">
        <v>6842</v>
      </c>
      <c r="D127" s="3" t="s">
        <v>6841</v>
      </c>
      <c r="E127" s="3" t="str">
        <f>url!$A$200</f>
        <v>PAMIP - Polar Amplification Model Intercomparison Project</v>
      </c>
      <c r="F127" s="3" t="s">
        <v>6842</v>
      </c>
    </row>
    <row r="128" spans="1:6" ht="150">
      <c r="A128" s="3" t="s">
        <v>7740</v>
      </c>
      <c r="B128" s="3" t="s">
        <v>6928</v>
      </c>
      <c r="C128" s="3" t="s">
        <v>6930</v>
      </c>
      <c r="D128" s="3" t="s">
        <v>7739</v>
      </c>
      <c r="E128" s="3" t="str">
        <f>url!$A$201</f>
        <v>The Carbon Dioxide Removal Model Intercomparison Project (CDR-MIP): Rationale and experimental protocol for CMIP6</v>
      </c>
      <c r="F128" s="3" t="s">
        <v>6929</v>
      </c>
    </row>
    <row r="129" spans="1:6" ht="75">
      <c r="A129" s="3" t="s">
        <v>87</v>
      </c>
      <c r="B129" s="3" t="s">
        <v>6932</v>
      </c>
      <c r="C129" s="3" t="s">
        <v>6933</v>
      </c>
      <c r="D129" s="3" t="s">
        <v>6932</v>
      </c>
      <c r="E129" s="3" t="str">
        <f>url!$A$202</f>
        <v>Carbon Dioxide Removal Intercomparison Project (CDRMIP) website</v>
      </c>
      <c r="F129" s="3" t="s">
        <v>6934</v>
      </c>
    </row>
    <row r="130" spans="1:6" ht="240">
      <c r="A130" s="3" t="s">
        <v>7571</v>
      </c>
      <c r="B130" s="3" t="s">
        <v>7572</v>
      </c>
      <c r="C130" s="3" t="s">
        <v>7573</v>
      </c>
      <c r="D130" s="3" t="s">
        <v>7744</v>
      </c>
      <c r="E130" s="3" t="str">
        <f>url!$A$203</f>
        <v>Carbon dioxide and climate impulse response functions for the computation of greenhouse gas metrics: a multi-model analysis</v>
      </c>
      <c r="F130" s="3" t="s">
        <v>7574</v>
      </c>
    </row>
    <row r="131" spans="1:6" ht="240">
      <c r="A131" s="3" t="s">
        <v>7666</v>
      </c>
      <c r="B131" s="3" t="s">
        <v>7728</v>
      </c>
      <c r="C131" s="3" t="s">
        <v>7668</v>
      </c>
      <c r="D131" s="3" t="s">
        <v>7729</v>
      </c>
      <c r="E131" s="3" t="str">
        <f>url!$A$204</f>
        <v>The PMIP4 contribution to CMIP6 - Part 1: Overview and over-arching analysis plan</v>
      </c>
      <c r="F131" s="3" t="s">
        <v>7667</v>
      </c>
    </row>
    <row r="132" spans="1:6" ht="240">
      <c r="A132" s="3" t="s">
        <v>7723</v>
      </c>
      <c r="B132" s="3" t="s">
        <v>7724</v>
      </c>
      <c r="C132" s="3" t="s">
        <v>7726</v>
      </c>
      <c r="D132" s="3" t="s">
        <v>7731</v>
      </c>
      <c r="E132" s="3" t="str">
        <f>url!$A$205</f>
        <v>Biogeochemical protocols and diagnostics for the CMIP6 Ocean Model Intercomparison Project (OMIP)</v>
      </c>
      <c r="F132" s="3" t="s">
        <v>7725</v>
      </c>
    </row>
    <row r="133" spans="1:6" ht="90">
      <c r="A133" s="3" t="s">
        <v>87</v>
      </c>
      <c r="B133" s="3" t="s">
        <v>7831</v>
      </c>
      <c r="C133" s="3" t="s">
        <v>7834</v>
      </c>
      <c r="D133" s="3" t="s">
        <v>7833</v>
      </c>
      <c r="E133" s="3" t="str">
        <f>url!$A$206</f>
        <v>ZECMIP Protocol</v>
      </c>
      <c r="F133" s="3" t="s">
        <v>7835</v>
      </c>
    </row>
    <row r="134" spans="1:6" ht="90">
      <c r="A134" s="3" t="s">
        <v>87</v>
      </c>
      <c r="B134" s="3" t="s">
        <v>7832</v>
      </c>
      <c r="C134" s="3" t="s">
        <v>7834</v>
      </c>
      <c r="D134" s="3" t="s">
        <v>7837</v>
      </c>
      <c r="E134" s="3" t="str">
        <f>url!$A$207</f>
        <v>ZEC-MIP: Quantifying the Zero Emissions Commitment</v>
      </c>
      <c r="F134" s="3" t="s">
        <v>7835</v>
      </c>
    </row>
    <row r="135" spans="1:6" ht="60">
      <c r="A135" s="3" t="s">
        <v>87</v>
      </c>
      <c r="B135" s="3" t="s">
        <v>7851</v>
      </c>
      <c r="C135" s="3" t="s">
        <v>7857</v>
      </c>
      <c r="D135" s="3" t="s">
        <v>7858</v>
      </c>
      <c r="E135" s="3" t="str">
        <f>url!$A$208</f>
        <v>Earth system Models of Intermediate Complexity</v>
      </c>
      <c r="F135" s="3" t="s">
        <v>7856</v>
      </c>
    </row>
    <row r="136" spans="1:6" ht="60">
      <c r="A136" s="3" t="s">
        <v>87</v>
      </c>
      <c r="B136" s="3" t="s">
        <v>8044</v>
      </c>
      <c r="C136" s="3" t="s">
        <v>8045</v>
      </c>
      <c r="D136" s="3" t="s">
        <v>8046</v>
      </c>
      <c r="E136" s="3" t="str">
        <f>url!$A$209</f>
        <v>DCPP Experiment Protocol</v>
      </c>
      <c r="F136" s="3" t="s">
        <v>8043</v>
      </c>
    </row>
    <row r="137" spans="1:6" ht="225">
      <c r="A137" s="3" t="s">
        <v>8073</v>
      </c>
      <c r="B137" s="3" t="s">
        <v>8070</v>
      </c>
      <c r="C137" s="3" t="s">
        <v>8074</v>
      </c>
      <c r="D137" s="3" t="s">
        <v>8076</v>
      </c>
      <c r="E137" s="3" t="str">
        <f>url!$A$210</f>
        <v>JRA-55 based surface dataset for driving ocean-sea-ice models (JRA55-do)</v>
      </c>
      <c r="F137" s="3" t="s">
        <v>8075</v>
      </c>
    </row>
    <row r="138" spans="1:6" ht="60">
      <c r="A138" s="3" t="s">
        <v>87</v>
      </c>
      <c r="B138" s="3" t="s">
        <v>8147</v>
      </c>
      <c r="C138" s="3" t="s">
        <v>8148</v>
      </c>
      <c r="D138" s="3" t="s">
        <v>8150</v>
      </c>
      <c r="E138" s="3" t="str">
        <f>url!$A$211</f>
        <v>Southern Ocean Model Intercomparison Project (SOMIP)</v>
      </c>
      <c r="F138" s="3" t="s">
        <v>8149</v>
      </c>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lpstr>Analysis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cp:lastPrinted>2018-09-07T13:20:02Z</cp:lastPrinted>
  <dcterms:created xsi:type="dcterms:W3CDTF">2015-07-23T15:19:44Z</dcterms:created>
  <dcterms:modified xsi:type="dcterms:W3CDTF">2020-03-24T21:55:07Z</dcterms:modified>
</cp:coreProperties>
</file>